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ibriks_goran\Documents\2017\Predmeti u 2017\Javna nabava\8 - Energetska obnova OŠ Ivana Zajca\Za savjet i objavu\"/>
    </mc:Choice>
  </mc:AlternateContent>
  <bookViews>
    <workbookView xWindow="0" yWindow="0" windowWidth="19440" windowHeight="9045" tabRatio="572"/>
  </bookViews>
  <sheets>
    <sheet name="SUMARNI TROŠKOVNIK OŠ. I.Zajc" sheetId="2" r:id="rId1"/>
    <sheet name="Trošk- arhitektonskog projekta" sheetId="1" r:id="rId2"/>
    <sheet name="strojarstvo" sheetId="3" r:id="rId3"/>
    <sheet name="elektro" sheetId="4" r:id="rId4"/>
  </sheets>
  <calcPr calcId="152511" fullPrecision="0"/>
</workbook>
</file>

<file path=xl/calcChain.xml><?xml version="1.0" encoding="utf-8"?>
<calcChain xmlns="http://schemas.openxmlformats.org/spreadsheetml/2006/main">
  <c r="L1435" i="3" l="1"/>
  <c r="L1267" i="3"/>
  <c r="L1432" i="3"/>
  <c r="F245" i="4" l="1"/>
  <c r="F247" i="4"/>
  <c r="F251" i="4"/>
  <c r="H308" i="1"/>
  <c r="H303" i="1"/>
  <c r="H225" i="1"/>
  <c r="H215" i="1"/>
  <c r="H212" i="1"/>
  <c r="H195" i="1"/>
  <c r="H185" i="1"/>
  <c r="F113" i="4"/>
  <c r="F116" i="4"/>
  <c r="F119" i="4"/>
  <c r="F122" i="4"/>
  <c r="F125" i="4"/>
  <c r="F128" i="4"/>
  <c r="F131" i="4"/>
  <c r="F134" i="4"/>
  <c r="F152" i="4"/>
  <c r="F153" i="4"/>
  <c r="F156" i="4"/>
  <c r="F163" i="4"/>
  <c r="F164" i="4"/>
  <c r="F167" i="4"/>
  <c r="F174" i="4"/>
  <c r="F175" i="4"/>
  <c r="F176" i="4"/>
  <c r="F183" i="4"/>
  <c r="F184" i="4"/>
  <c r="F185" i="4"/>
  <c r="F192" i="4"/>
  <c r="F193" i="4"/>
  <c r="F194" i="4"/>
  <c r="F201" i="4"/>
  <c r="F202" i="4"/>
  <c r="F209" i="4"/>
  <c r="F210" i="4"/>
  <c r="F217" i="4"/>
  <c r="F218" i="4"/>
  <c r="F225" i="4"/>
  <c r="F226" i="4"/>
  <c r="F233" i="4"/>
  <c r="F234" i="4"/>
  <c r="F235" i="4"/>
  <c r="F243" i="4"/>
  <c r="F248" i="4"/>
  <c r="F253" i="4"/>
  <c r="F267" i="4"/>
  <c r="F269" i="4"/>
  <c r="F271" i="4"/>
  <c r="F274" i="4"/>
  <c r="F277" i="4"/>
  <c r="F281" i="4"/>
  <c r="F283" i="4"/>
  <c r="F285" i="4"/>
  <c r="F289" i="4"/>
  <c r="F292" i="4"/>
  <c r="F361" i="4"/>
  <c r="F393" i="4"/>
  <c r="F399" i="4"/>
  <c r="F407" i="4"/>
  <c r="F418" i="4"/>
  <c r="F431" i="4"/>
  <c r="F443" i="4"/>
  <c r="F459" i="4"/>
  <c r="F473" i="4"/>
  <c r="F485" i="4"/>
  <c r="F494" i="4"/>
  <c r="F501" i="4"/>
  <c r="F516" i="4"/>
  <c r="F519" i="4"/>
  <c r="F522" i="4"/>
  <c r="F524" i="4"/>
  <c r="F526" i="4"/>
  <c r="F528" i="4"/>
  <c r="F530" i="4"/>
  <c r="F532" i="4"/>
  <c r="F536" i="4"/>
  <c r="F538" i="4"/>
  <c r="F540" i="4"/>
  <c r="F542" i="4"/>
  <c r="F544" i="4"/>
  <c r="F546" i="4"/>
  <c r="F548" i="4"/>
  <c r="F550" i="4"/>
  <c r="F552" i="4"/>
  <c r="F554" i="4"/>
  <c r="F558" i="4"/>
  <c r="F560" i="4"/>
  <c r="F562" i="4"/>
  <c r="F565" i="4"/>
  <c r="F569" i="4"/>
  <c r="F571" i="4"/>
  <c r="F574" i="4"/>
  <c r="F576" i="4"/>
  <c r="F578" i="4"/>
  <c r="F580" i="4"/>
  <c r="F592" i="4"/>
  <c r="F597" i="4"/>
  <c r="F618" i="4"/>
  <c r="F621" i="4"/>
  <c r="F624" i="4"/>
  <c r="F627" i="4"/>
  <c r="F630" i="4"/>
  <c r="F633" i="4"/>
  <c r="F642" i="4"/>
  <c r="F647" i="4"/>
  <c r="F649" i="4"/>
  <c r="F651" i="4"/>
  <c r="F653" i="4"/>
  <c r="F655" i="4"/>
  <c r="F657" i="4"/>
  <c r="F659" i="4"/>
  <c r="F661" i="4"/>
  <c r="F665" i="4"/>
  <c r="F669" i="4"/>
  <c r="F673" i="4"/>
  <c r="F681" i="4"/>
  <c r="F684" i="4"/>
  <c r="F686" i="4"/>
  <c r="F689" i="4"/>
  <c r="F729" i="4"/>
  <c r="F732" i="4"/>
  <c r="F735" i="4"/>
  <c r="F738" i="4"/>
  <c r="F741" i="4"/>
  <c r="F744" i="4"/>
  <c r="F747" i="4"/>
  <c r="F750" i="4"/>
  <c r="F752" i="4"/>
  <c r="F755" i="4"/>
  <c r="F758" i="4"/>
  <c r="F761" i="4"/>
  <c r="F764" i="4"/>
  <c r="F767" i="4"/>
  <c r="F770" i="4"/>
  <c r="F774" i="4"/>
  <c r="F776" i="4"/>
  <c r="F778" i="4"/>
  <c r="F780" i="4"/>
  <c r="F782" i="4"/>
  <c r="F784" i="4"/>
  <c r="F786" i="4"/>
  <c r="F788" i="4"/>
  <c r="F790" i="4"/>
  <c r="F792" i="4"/>
  <c r="F794" i="4"/>
  <c r="F796" i="4"/>
  <c r="F799" i="4"/>
  <c r="F814" i="4"/>
  <c r="F816" i="4"/>
  <c r="F818" i="4"/>
  <c r="F820" i="4"/>
  <c r="F822" i="4"/>
  <c r="F824" i="4"/>
  <c r="F826" i="4"/>
  <c r="F828" i="4"/>
  <c r="F830" i="4"/>
  <c r="F832" i="4"/>
  <c r="F838" i="4"/>
  <c r="F839" i="4"/>
  <c r="F841" i="4"/>
  <c r="F843" i="4"/>
  <c r="F845" i="4"/>
  <c r="F847" i="4"/>
  <c r="F849" i="4"/>
  <c r="F852" i="4"/>
  <c r="F855" i="4"/>
  <c r="F857" i="4"/>
  <c r="F859" i="4"/>
  <c r="F861" i="4"/>
  <c r="F864" i="4"/>
  <c r="F865" i="4"/>
  <c r="F867" i="4"/>
  <c r="F872" i="4"/>
  <c r="F878" i="4"/>
  <c r="L63" i="3"/>
  <c r="L72" i="3"/>
  <c r="L80" i="3"/>
  <c r="L88" i="3"/>
  <c r="L98" i="3"/>
  <c r="L106" i="3"/>
  <c r="L119" i="3"/>
  <c r="L127" i="3"/>
  <c r="L137" i="3"/>
  <c r="L147" i="3"/>
  <c r="L159" i="3"/>
  <c r="L174" i="3"/>
  <c r="L182" i="3"/>
  <c r="L188" i="3"/>
  <c r="L196" i="3"/>
  <c r="L205" i="3"/>
  <c r="L213" i="3"/>
  <c r="L231" i="3"/>
  <c r="L294" i="3"/>
  <c r="L332" i="3"/>
  <c r="L345" i="3"/>
  <c r="L362" i="3"/>
  <c r="L372" i="3"/>
  <c r="L382" i="3"/>
  <c r="L404" i="3"/>
  <c r="L418" i="3"/>
  <c r="L455" i="3"/>
  <c r="L468" i="3"/>
  <c r="L478" i="3"/>
  <c r="L488" i="3"/>
  <c r="L499" i="3"/>
  <c r="L510" i="3"/>
  <c r="L521" i="3"/>
  <c r="L563" i="3"/>
  <c r="L573" i="3"/>
  <c r="L582" i="3"/>
  <c r="L590" i="3"/>
  <c r="L624" i="3"/>
  <c r="L647" i="3"/>
  <c r="L671" i="3"/>
  <c r="L695" i="3"/>
  <c r="L719" i="3"/>
  <c r="L745" i="3"/>
  <c r="L757" i="3"/>
  <c r="L760" i="3"/>
  <c r="L763" i="3"/>
  <c r="L766" i="3"/>
  <c r="L769" i="3"/>
  <c r="L772" i="3"/>
  <c r="L781" i="3"/>
  <c r="L791" i="3"/>
  <c r="L805" i="3"/>
  <c r="L808" i="3"/>
  <c r="L811" i="3"/>
  <c r="L814" i="3"/>
  <c r="L817" i="3"/>
  <c r="L827" i="3"/>
  <c r="L828" i="3"/>
  <c r="L829" i="3"/>
  <c r="L832" i="3"/>
  <c r="L835" i="3"/>
  <c r="L838" i="3"/>
  <c r="L841" i="3"/>
  <c r="L846" i="3"/>
  <c r="L847" i="3"/>
  <c r="L863" i="3"/>
  <c r="L864" i="3"/>
  <c r="L881" i="3"/>
  <c r="L887" i="3"/>
  <c r="L893" i="3"/>
  <c r="L903" i="3"/>
  <c r="L915" i="3"/>
  <c r="L932" i="3"/>
  <c r="L935" i="3"/>
  <c r="L949" i="3"/>
  <c r="L961" i="3"/>
  <c r="L964" i="3"/>
  <c r="L993" i="3"/>
  <c r="L1009" i="3"/>
  <c r="L1016" i="3"/>
  <c r="L1030" i="3"/>
  <c r="L1042" i="3"/>
  <c r="L1063" i="3"/>
  <c r="L1078" i="3"/>
  <c r="L1093" i="3"/>
  <c r="L1096" i="3"/>
  <c r="L1107" i="3"/>
  <c r="L1114" i="3"/>
  <c r="L1122" i="3"/>
  <c r="L1141" i="3"/>
  <c r="L1145" i="3"/>
  <c r="L1146" i="3"/>
  <c r="L1149" i="3"/>
  <c r="L1164" i="3"/>
  <c r="L1173" i="3"/>
  <c r="L1184" i="3"/>
  <c r="L1195" i="3"/>
  <c r="L1211" i="3"/>
  <c r="L1225" i="3"/>
  <c r="L1237" i="3"/>
  <c r="L1249" i="3"/>
  <c r="L1262" i="3"/>
  <c r="L1278" i="3"/>
  <c r="L1286" i="3"/>
  <c r="L1297" i="3"/>
  <c r="L1299" i="3"/>
  <c r="L1307" i="3"/>
  <c r="L1314" i="3"/>
  <c r="L1321" i="3"/>
  <c r="L1335" i="3"/>
  <c r="L1341" i="3"/>
  <c r="L1352" i="3"/>
  <c r="L1363" i="3"/>
  <c r="L1371" i="3"/>
  <c r="L1380" i="3"/>
  <c r="L1387" i="3"/>
  <c r="L1393" i="3"/>
  <c r="L1399" i="3"/>
  <c r="L1406" i="3"/>
  <c r="L1412" i="3"/>
  <c r="L1418" i="3"/>
  <c r="F691" i="4" l="1"/>
  <c r="F705" i="4" s="1"/>
  <c r="F409" i="4"/>
  <c r="F699" i="4" s="1"/>
  <c r="L1265" i="3"/>
  <c r="L1431" i="3" s="1"/>
  <c r="L1323" i="3"/>
  <c r="L1433" i="3" s="1"/>
  <c r="L1045" i="3"/>
  <c r="L1430" i="3" s="1"/>
  <c r="L967" i="3"/>
  <c r="L1429" i="3" s="1"/>
  <c r="F295" i="4"/>
  <c r="F304" i="4" s="1"/>
  <c r="L1421" i="3"/>
  <c r="L1434" i="3" s="1"/>
  <c r="L234" i="3"/>
  <c r="L1428" i="3" s="1"/>
  <c r="F256" i="4"/>
  <c r="F302" i="4" s="1"/>
  <c r="F801" i="4"/>
  <c r="F888" i="4" s="1"/>
  <c r="F599" i="4"/>
  <c r="F701" i="4" s="1"/>
  <c r="F136" i="4"/>
  <c r="F300" i="4" s="1"/>
  <c r="F880" i="4"/>
  <c r="F890" i="4" s="1"/>
  <c r="F635" i="4"/>
  <c r="F703" i="4" s="1"/>
  <c r="H406" i="1"/>
  <c r="H129" i="1"/>
  <c r="H386" i="1"/>
  <c r="H52" i="1"/>
  <c r="H217" i="1"/>
  <c r="H410" i="1"/>
  <c r="H408" i="1"/>
  <c r="H404" i="1"/>
  <c r="H402" i="1"/>
  <c r="H296" i="1"/>
  <c r="H191" i="1"/>
  <c r="H189" i="1"/>
  <c r="H233" i="1"/>
  <c r="F307" i="4" l="1"/>
  <c r="F884" i="4" s="1"/>
  <c r="H10" i="2"/>
  <c r="J10" i="2" s="1"/>
  <c r="L10" i="2" s="1"/>
  <c r="F707" i="4"/>
  <c r="F886" i="4" s="1"/>
  <c r="H412" i="1"/>
  <c r="H434" i="1" s="1"/>
  <c r="H182" i="1"/>
  <c r="F892" i="4" l="1"/>
  <c r="H8" i="2" s="1"/>
  <c r="J8" i="2" s="1"/>
  <c r="L8" i="2" s="1"/>
  <c r="L1436" i="3"/>
  <c r="L1437" i="3" s="1"/>
  <c r="H294" i="1"/>
  <c r="H390" i="1"/>
  <c r="H368" i="1"/>
  <c r="H381" i="1"/>
  <c r="H360" i="1"/>
  <c r="H158" i="1"/>
  <c r="H154" i="1"/>
  <c r="H199" i="1"/>
  <c r="H197" i="1"/>
  <c r="H187" i="1"/>
  <c r="H174" i="1"/>
  <c r="H242" i="1"/>
  <c r="H244" i="1"/>
  <c r="H237" i="1"/>
  <c r="H235" i="1"/>
  <c r="H231" i="1"/>
  <c r="H229" i="1"/>
  <c r="H227" i="1"/>
  <c r="H222" i="1"/>
  <c r="H219" i="1"/>
  <c r="H353" i="1"/>
  <c r="H351" i="1"/>
  <c r="H345" i="1"/>
  <c r="H349" i="1"/>
  <c r="H343" i="1"/>
  <c r="H341" i="1"/>
  <c r="H339" i="1"/>
  <c r="H337" i="1"/>
  <c r="H335" i="1"/>
  <c r="H333" i="1"/>
  <c r="H331" i="1"/>
  <c r="H329" i="1"/>
  <c r="H310" i="1"/>
  <c r="H305" i="1"/>
  <c r="H292" i="1"/>
  <c r="H283" i="1"/>
  <c r="H290" i="1"/>
  <c r="H287" i="1"/>
  <c r="H285" i="1"/>
  <c r="H281" i="1"/>
  <c r="H279" i="1"/>
  <c r="H268" i="1"/>
  <c r="H151" i="1"/>
  <c r="F894" i="4" l="1"/>
  <c r="F896" i="4" s="1"/>
  <c r="H298" i="1"/>
  <c r="H355" i="1"/>
  <c r="H370" i="1"/>
  <c r="H392" i="1"/>
  <c r="H431" i="1" s="1"/>
  <c r="H313" i="1"/>
  <c r="H125" i="1"/>
  <c r="H239" i="1"/>
  <c r="H246" i="1" s="1"/>
  <c r="H178" i="1"/>
  <c r="H201" i="1" l="1"/>
  <c r="H421" i="1" s="1"/>
  <c r="H372" i="1"/>
  <c r="H427" i="1" s="1"/>
  <c r="H426" i="1"/>
  <c r="H147" i="1"/>
  <c r="H164" i="1"/>
  <c r="H162" i="1"/>
  <c r="H160" i="1"/>
  <c r="H156" i="1"/>
  <c r="H149" i="1"/>
  <c r="H145" i="1"/>
  <c r="H143" i="1"/>
  <c r="H141" i="1"/>
  <c r="H428" i="1" l="1"/>
  <c r="H374" i="1"/>
  <c r="H139" i="1"/>
  <c r="H137" i="1"/>
  <c r="H122" i="1"/>
  <c r="H127" i="1"/>
  <c r="H120" i="1"/>
  <c r="H118" i="1"/>
  <c r="H78" i="1"/>
  <c r="H76" i="1"/>
  <c r="H112" i="1"/>
  <c r="H110" i="1"/>
  <c r="H108" i="1"/>
  <c r="H107" i="1"/>
  <c r="H106" i="1"/>
  <c r="H105" i="1"/>
  <c r="H84" i="1"/>
  <c r="H101" i="1"/>
  <c r="H100" i="1"/>
  <c r="H99" i="1"/>
  <c r="H98" i="1"/>
  <c r="H97" i="1"/>
  <c r="H96" i="1"/>
  <c r="H95" i="1"/>
  <c r="H94" i="1"/>
  <c r="H93" i="1"/>
  <c r="H91" i="1"/>
  <c r="H90" i="1"/>
  <c r="H89" i="1"/>
  <c r="H88" i="1"/>
  <c r="H87" i="1"/>
  <c r="H86" i="1"/>
  <c r="H85" i="1"/>
  <c r="H82" i="1"/>
  <c r="H80" i="1"/>
  <c r="H66" i="1"/>
  <c r="H58" i="1"/>
  <c r="H74" i="1"/>
  <c r="H166" i="1" l="1"/>
  <c r="H420" i="1" s="1"/>
  <c r="H54" i="1"/>
  <c r="H56" i="1"/>
  <c r="H60" i="1"/>
  <c r="H62" i="1"/>
  <c r="H70" i="1"/>
  <c r="H104" i="1"/>
  <c r="H68" i="1"/>
  <c r="H116" i="1"/>
  <c r="H72" i="1" l="1"/>
  <c r="H114" i="1"/>
  <c r="H50" i="1"/>
  <c r="H131" i="1" l="1"/>
  <c r="H419" i="1" s="1"/>
  <c r="H422" i="1" s="1"/>
  <c r="H438" i="1" s="1"/>
  <c r="H6" i="2" s="1"/>
  <c r="J6" i="2" l="1"/>
  <c r="H12" i="2"/>
  <c r="H203" i="1"/>
  <c r="L6" i="2" l="1"/>
  <c r="L12" i="2" s="1"/>
  <c r="J12" i="2"/>
  <c r="H440" i="1"/>
  <c r="H442" i="1" s="1"/>
</calcChain>
</file>

<file path=xl/sharedStrings.xml><?xml version="1.0" encoding="utf-8"?>
<sst xmlns="http://schemas.openxmlformats.org/spreadsheetml/2006/main" count="2933" uniqueCount="1285">
  <si>
    <t>Tijekom izvođenja radova gradilište se mora održavati u najvećem mogućem redu i čistoći.</t>
  </si>
  <si>
    <t xml:space="preserve">                           A.  GRAĐEVINSKI RADOVI</t>
  </si>
  <si>
    <t xml:space="preserve">1. </t>
  </si>
  <si>
    <t>m2</t>
  </si>
  <si>
    <t>a'</t>
  </si>
  <si>
    <t>kn</t>
  </si>
  <si>
    <t>2.</t>
  </si>
  <si>
    <t>3.</t>
  </si>
  <si>
    <t>4.</t>
  </si>
  <si>
    <t>kom</t>
  </si>
  <si>
    <t>5.</t>
  </si>
  <si>
    <t>6.</t>
  </si>
  <si>
    <t>7.</t>
  </si>
  <si>
    <t>8.</t>
  </si>
  <si>
    <t>1.</t>
  </si>
  <si>
    <t>m1</t>
  </si>
  <si>
    <t>9.</t>
  </si>
  <si>
    <t>SVEUKUPNO</t>
  </si>
  <si>
    <t xml:space="preserve">                           B.  OBRTNIČKI RADOVI</t>
  </si>
  <si>
    <t>Kn</t>
  </si>
  <si>
    <t xml:space="preserve"> B.   OBRTNIČKI RADOVI</t>
  </si>
  <si>
    <t>Projektant :</t>
  </si>
  <si>
    <t>ing. Lj.Horvat, ovl.arh.</t>
  </si>
  <si>
    <t xml:space="preserve">                  1.4.  Čuvanje gradilišta</t>
  </si>
  <si>
    <t xml:space="preserve">                  1.8.  Atesti za izvedene radove</t>
  </si>
  <si>
    <t xml:space="preserve">                  1.7.  Čišćenje gradilišta</t>
  </si>
  <si>
    <t xml:space="preserve">                  1.9.  Obračun izvedenih radova</t>
  </si>
  <si>
    <t>Izvoditelj je dužan o svom trošku osigurati čuvanje gradilišta, svih postrojenja,  materijala, alata strojeva i sl., kako svojih tako i kooperanata. Nadzor na čuvanju pada na teret izvoditelja i on je odgovoran za svaku štetu ili krađu nastalu s ovog osnova.</t>
  </si>
  <si>
    <t xml:space="preserve">            2.2.  Nekvalitetno izvedeni radovi neće se obračunavati sve dok se ne otklone nedostaci. Obračunati i isplatiti se može samo one stavke iz opisa radova za koje je nadzorni inženjer ovjerio da su izvedene u potpunosti i kvalitetno.</t>
  </si>
  <si>
    <t xml:space="preserve">            2.3.  Ukoliko izvoditelj  do primopredaje radova ne otkloni uočene nedostatke, a isti prema stručnoj ocjeni nadzornog inženjera - putem  upisa u Građevinski dnevnik, nemaju utjecaja na stabilnost i sigurnost izvedenih radova, svi neotklonjeni nedostaci sanirati će se na teret izvoditelja i kod okonačnog obračuna odrediti umanjena vrijednost jediničnih cijena za neotklonjene nedostatke.</t>
  </si>
  <si>
    <t>10.</t>
  </si>
  <si>
    <t xml:space="preserve">                   1.3. Osiguranje radova</t>
  </si>
  <si>
    <t xml:space="preserve">                   1.2. Izvedba prema projektu i eventualne izmjene</t>
  </si>
  <si>
    <t xml:space="preserve">                     1.1. Jedinične cijene</t>
  </si>
  <si>
    <t xml:space="preserve">                  1.6.  Kvaliteta izvedbe radova</t>
  </si>
  <si>
    <t xml:space="preserve">                   1.5.  Postrojenja za rad</t>
  </si>
  <si>
    <t>PDV 25%                                      …………………………………..</t>
  </si>
  <si>
    <t>Izvoditelj je dužan o svom trošku osigurati radove i  zgradu od štetnog upliva vremenskih i elementarnih nepogoda i svih ostalih mogućih šteta i oštećenja za vrijeme trajanja ugovorenih radova, sve do uspješnog tehničkog prijema, odnosno zapisnika o primopredaji radova sačinjegog i ovjerenog  od strane  investitora, nadzornog inženjera i izvoditelja.
Svaka šteta koja bi bila prouzročena na gradilištu u tijeku izvođenja radova, na susjednim građevinama ili prometnicama, vozilima ili pješacima, pada na teret izvoditelja koji je dužan nastalu štetu odstraniti ili nadoknaditi u najkraćem mogućem vremenu.</t>
  </si>
  <si>
    <t>Sve odredbe ovih uvjeta smatraju se sastavnim dijelom svakog dijela i svake stavke ovog trošovnika. Opća napomena ispred pojedinih grupa radova odnosi se na sve stavke toga dijela troškovnika, ukoliko opisom  same stavke  nije drukčije definirano.
Prije unošenja cijena izvoditelj  je dužan detaljno se upoznati sa tehničkom dokumentacijom i lokacijom. Svi radovi obuhvaćeni troškovnikom  moraju se izvesti u svemu po općim i pojedinačnim opisima iz troškovnika, nacrtima i shemama, te prema uputama proizvođača materijala,  projektanta,  odnosano nadzornog inžinjera.</t>
  </si>
  <si>
    <t xml:space="preserve">                      1.  OPĆI UVJETI</t>
  </si>
  <si>
    <t xml:space="preserve">            2.4.  Svi djelovi izvedenih radova, bilo kao zasebni elementi ili cjeline, bilo kao sklopovi, moraju biti izvedeni tako da potpuno odgovaraju namijenjenoj funkciji. Ukoliko bilo koji dio cjeline ne može biti u funkciji zbog propusta projekta, a na taj propust izvoditelj nije ukazao prije potpisivanja ugovora o izvođenju radova, dužan je taj dio dovesti u funkciju o svom trošku.</t>
  </si>
  <si>
    <r>
      <t xml:space="preserve">            2.5.  Svi ugrađeni materijali moraju biti u skladu sa HRN  uz priložene certifikate.  Ako za neke materijale ne postoje važeće HR norme,  potrebno je da isti budu u skladu sa jednim od navedenih standarda: DIN, UNI, ǛNORM, SIS. ili važećim certifikatom .</t>
    </r>
    <r>
      <rPr>
        <b/>
        <sz val="10"/>
        <rFont val="Calibri"/>
        <family val="2"/>
        <charset val="238"/>
      </rPr>
      <t xml:space="preserve"> </t>
    </r>
  </si>
  <si>
    <t>11.</t>
  </si>
  <si>
    <t>12.</t>
  </si>
  <si>
    <t>14.</t>
  </si>
  <si>
    <t>15.</t>
  </si>
  <si>
    <t>16.</t>
  </si>
  <si>
    <t>17.</t>
  </si>
  <si>
    <t>18.</t>
  </si>
  <si>
    <t>19.</t>
  </si>
  <si>
    <r>
      <rPr>
        <b/>
        <i/>
        <sz val="16"/>
        <rFont val="Calibri"/>
        <family val="2"/>
        <charset val="238"/>
      </rPr>
      <t xml:space="preserve">6 /  -  IZVEDBENI TROŠKOVNIK PROJEKTIRANIH RADOVA I OPREME     </t>
    </r>
    <r>
      <rPr>
        <b/>
        <sz val="16"/>
        <rFont val="Calibri"/>
        <family val="2"/>
        <charset val="238"/>
      </rPr>
      <t>Osnovna škola IVAN ZAJC  -  Rijeka, Škurinjska cesta 7/A</t>
    </r>
  </si>
  <si>
    <t>Izvoditelj je dužan izvesti sva potrebna postrojenja za rad;  kao skele, potporne i zaštitne  ograde, dizalice i skladišta, te dobaviti i postaviti potrebne strojeve, odnosno potreban pribor i alat. Izvoditelj je dužan poduzeti sve mjere sigurnosti, tako da ne bude nikakvih smetnji i opasnosti po život i zdravlje zaposlenih djelatnika, osoblja i prolaznika. Izvoditelj je dužan poduzeti sve mjere zaštite na radu, sukladno Zakonu o zaštiti naradu  i odgovarn je inspekciji zaštite na radu.</t>
  </si>
  <si>
    <r>
      <t xml:space="preserve">Radove može izvoditi samo kvalificirana i obučena radna snaga. Svi radnici morju imati liječničku svjedožbu koja im dopušta rad na visini. Sve mora biti kvalitetno i solidno izvedeno, a ugrađeni dijelovi moraju djelovati kao homogeno srašteni s podlogom ugradbe.  Za sve radove dobave i ugradbe svojih kooperanata i dobavljača, investitoru garantira  iskjlučivo izvoditelj, kao ugovorni nosilac izvedbe svih radova. Izvoditelj u potpunosti odgovara za ispravnost izvršene isporuke svih ugrađenih elemenata, jedini je odgovoran za eventualno loš rad ili lošu kvalitetu dobavljenog matrijala ugradbe, bilo krivnjom trgovačke mreže ili svojih kooperanata. Izvoditelj ima obvezu za sve dobavljene materijale dostaviti </t>
    </r>
    <r>
      <rPr>
        <b/>
        <i/>
        <sz val="10"/>
        <rFont val="Calibri"/>
        <family val="2"/>
        <charset val="238"/>
      </rPr>
      <t xml:space="preserve">Izjave o sukladnosti </t>
    </r>
    <r>
      <rPr>
        <sz val="10"/>
        <rFont val="Calibri"/>
        <family val="2"/>
        <charset val="238"/>
      </rPr>
      <t xml:space="preserve">adekvatno traženim tehničkim karakteristikama iz projekta.  Neodgovarajući materijal  neće se priznati, a izvoditelj će ga zamijeniti  o svom trošku.  </t>
    </r>
  </si>
  <si>
    <r>
      <t xml:space="preserve">Izvoditelj je dužan dobaviti sve propisima, opisom radova te programom kontrole i osiguranja kakvoće  predviđene  </t>
    </r>
    <r>
      <rPr>
        <b/>
        <i/>
        <sz val="10"/>
        <rFont val="Calibri"/>
        <family val="2"/>
        <charset val="238"/>
      </rPr>
      <t xml:space="preserve">certifikate i Izjave o sukladnosti </t>
    </r>
    <r>
      <rPr>
        <sz val="10"/>
        <rFont val="Calibri"/>
        <family val="2"/>
        <charset val="238"/>
      </rPr>
      <t xml:space="preserve"> projektom utvrđenih materijala ,  i dostaviti ih  nadzornom inženjeru / investitoru kod primopredaje.</t>
    </r>
  </si>
  <si>
    <t>Razne demontaže po krovu i fasadi,  sve osim klima jedinica i vanjske rasvjete , jer su  ove  već uključene u troškovnike Strojarskog projekta  i Elektro projekta .                                        Skidanje raznih stupova kao nosača antena, gromobranskog nosača, školskog zvona,  sidrenja elektro i telef. kablova po zgradi , skupa s uklanjanjem sidrenja na čeličnu  podkonstrukciju - sve uredno odstraniti.                                          Obračun po komadu uređaja ili nosača.</t>
  </si>
  <si>
    <t xml:space="preserve">Demontaža  želj.pocinčane trake za uzemljenje 35/3 mm skupa sa sidrenim pričvrsnicama postavljenim po fasadi od profiliranog trapeznog lima . Ova traka više nije za upotrebu,  a nova je u cijeni  Troškovnika  ELEKTROPROJEKTA.                       Obračun  po m1.    </t>
  </si>
  <si>
    <t>Demontaža - uklanjanje vertikalnih limenih  cijevi  fi 250 mm i 100 mm  za odvodnnju kišnice od krova do ulaza u tlo (u okno). Cijena uključuje uklanjanje i sidrenih obujmica s čelične podkonstrukcije. Obračun po m1  bez obzira na promjer cijevi.  10,0 m  x  8   +   3 m  + 3 m =</t>
  </si>
  <si>
    <t>20.</t>
  </si>
  <si>
    <t xml:space="preserve">P2  /2,4m x 2,2m /  x (7 +8 )    komada </t>
  </si>
  <si>
    <t xml:space="preserve">P3  /4,2m x 1,2m /  x  3    komada </t>
  </si>
  <si>
    <t>P4  /3,6m x 1,5m    x   1    komad</t>
  </si>
  <si>
    <t xml:space="preserve">P5  /4,2m x  0,60m/  x  7  komada  </t>
  </si>
  <si>
    <t xml:space="preserve">P6  /1,85m x 1,3m/   x  2  komada  </t>
  </si>
  <si>
    <t xml:space="preserve">P7  /okrugli fi  125 cm/   x  2  komada  </t>
  </si>
  <si>
    <t xml:space="preserve">P8  /60 cm x 60 cm/   x  4  komada  </t>
  </si>
  <si>
    <t>V2  / 3,5 m x  2,3 (1,5)  m</t>
  </si>
  <si>
    <t>V3  / 4,2 m x  2,6 (1,2) m</t>
  </si>
  <si>
    <t xml:space="preserve">V4  / 2,4 m x  2,6/  +  / 1,8 m x 0,6 /  </t>
  </si>
  <si>
    <t>V5  / 2,4 m x  3,0/  +  / 4,8 m x 2,2 /</t>
  </si>
  <si>
    <t>V6  / 2,0 m x 2,6 m /</t>
  </si>
  <si>
    <t>V7  / 1,8 m x 3,0 m /</t>
  </si>
  <si>
    <t>V8  / 1,8 m x 2,8 m /</t>
  </si>
  <si>
    <t xml:space="preserve">V9  / 1,05 x 2,05  /   vrata iz kotlovnice prema radionici </t>
  </si>
  <si>
    <t xml:space="preserve">K1   1,80 x 2,60   </t>
  </si>
  <si>
    <t>K2   5,25 x 2,95 do 5,20 m</t>
  </si>
  <si>
    <t xml:space="preserve">K3  27,50 m x 2,40 m  na sportskoj dvorani </t>
  </si>
  <si>
    <t>K4  4,20 x 0,80  =</t>
  </si>
  <si>
    <t>K5  7,45 x 7,45  =  zidna stijena ulaznog stubišta - sjever</t>
  </si>
  <si>
    <t>Demontaža - uklanjanje kompletne fasdne obloge  sa svih pročelja zgrade sportske dvorane, obloga od trapeznog profiliranog lima , skupa s opšavima oko prozorskih i vratnih otvora,   kao i s opšavom po vertikalnim spojevima ćoškova pročelja.  U cijeni je uklanjanje sidrenih vijaka ili varova na podkonstrkciji s čišćenjem podkonstrukcije.   U cijenu je također uključeno i uklanjanje ploča toplinske izolacije od kamene vune deblj. 3 cm, tamo gdje ista postoji iza limene obloge.  Obračun po m2 limene plohe  (otvori se odbijaju) .                                                             Južno pročelje:    .......  148,50 m2                                                                                                                   Sjeverno pročelje:   ...  126.80 m2                                                    Istočno pročelje:   .....  160,00 m2                                                                              Zapadno pročelje:   ...  187,80 m2</t>
  </si>
  <si>
    <r>
      <rPr>
        <sz val="10"/>
        <color theme="0"/>
        <rFont val="Calibri"/>
        <family val="2"/>
        <charset val="238"/>
      </rPr>
      <t>.</t>
    </r>
    <r>
      <rPr>
        <sz val="10"/>
        <color rgb="FF0070C0"/>
        <rFont val="Calibri"/>
        <family val="2"/>
        <charset val="238"/>
      </rPr>
      <t xml:space="preserve">                  </t>
    </r>
  </si>
  <si>
    <t>21.</t>
  </si>
  <si>
    <t>22.</t>
  </si>
  <si>
    <t xml:space="preserve">Demontaža - uklanjanje fasadnih nosača brisoleja skupa s montiranim brisolejima po nosačima na južnom pročelju zgrade. Nosači su iz željeznih profila 40/80 mm , razvijene dužine 4,5 m  i svaki je sidren u 2 točke na podkonstrkciju ispod fasadne obloge. U cijeni je uklanjanje sidrenih vijaka ili varova na podkonstrkciji s čišćenjem podkonstrukcije.  Obračun po komadu nosača, svaki  s 2 sidrena mjesta.  Prizemlje  44 kom + kat 44 kom = </t>
  </si>
  <si>
    <t xml:space="preserve">Demontaža - uklanjanje fasadne željezne konstrukcije konzolnih nadstrešnica nad ulaznim vratima u kuhinju na sjevernom pročelju i nad ulazom u centralno stubište na južnom pročelju od kopelita i nad ulazom u produženi boravak.   Očistiti konstrukciju zgrade od varova ili sidrenih vijaka  nadstrešnice. Tlocrt cca 200 x 100 cm. Obračun po komadu nadstrešnice. </t>
  </si>
  <si>
    <t>23.</t>
  </si>
  <si>
    <t>24.</t>
  </si>
  <si>
    <t>25.</t>
  </si>
  <si>
    <t>26.</t>
  </si>
  <si>
    <t>27.</t>
  </si>
  <si>
    <t xml:space="preserve">Mehaničko čišćenje i pranje kompletnog betonskog nogostupa oko zgrade škole i sportske dvorane u postojećoj širini  ( uzima se  prosječno 200 cm)  do spoja s postojećim fasadnim zidovima + 20 cm visine podnožnog zida ,  čišćenje struganjem i vodenim mlazom  od 2 bara, sve do zdravog betona. U cijeni je čišćenje  betonskih mostića ispred sport.dvorane, bočnih betonskih ograda i slično.  Obračun po m2  čišćene površine.      30m1 + 30 + 25 + 25 + 20 + 47 + 11 + 39 + 19,6 + 20,6 + 13 + 40 + 22 + 6  + 20 = 368,2 m1 x 2m =736,40 m2 </t>
  </si>
  <si>
    <t>28.</t>
  </si>
  <si>
    <t xml:space="preserve"> Ukupno :</t>
  </si>
  <si>
    <t>m3</t>
  </si>
  <si>
    <t xml:space="preserve">5. </t>
  </si>
  <si>
    <t>Ukupno :</t>
  </si>
  <si>
    <t xml:space="preserve">Prije montaže novih krovnih i fasadnih termo panela, izvest će se novo ličenje svih čeličnih nosača. Nakon što su svi prethodno oprani,  sve dostupne površine profila premazati temeljnom bojom u 2 sloja i potom zaštitnom lak bojom u istom žutom tonu , također u 2 sloja.  Obračun po m1 nosača, razvijene širine 45 do 50 cm. U sportskoj dvorani koristiti pokretnu skelu. Dokaznica mjera kao stavka   A I. 24. i 25.  2.323,7 + 224 = 2.547,70 </t>
  </si>
  <si>
    <r>
      <t xml:space="preserve">Izrada, dobava i ugradnja limene cijevi fi 250 mm (kao postoje ća) za krovnu odvodnju. Koristiti lim debljine 1,0 mm  a sve druge karakteristike lima iste kao lim u gornjim stavkama.  Sav pričvrsni i spojni  materijal iz istog proizvodnog  programa </t>
    </r>
    <r>
      <rPr>
        <i/>
        <sz val="10"/>
        <rFont val="Calibri"/>
        <family val="2"/>
        <charset val="238"/>
      </rPr>
      <t>Kingspan</t>
    </r>
    <r>
      <rPr>
        <sz val="10"/>
        <rFont val="Calibri"/>
        <family val="2"/>
        <charset val="238"/>
      </rPr>
      <t>, ili jednakovrijedan. U cijenije je izvedba spoja na krovnu vodolovku</t>
    </r>
    <r>
      <rPr>
        <sz val="10"/>
        <color rgb="FFFF0000"/>
        <rFont val="Calibri"/>
        <family val="2"/>
        <charset val="238"/>
      </rPr>
      <t xml:space="preserve"> </t>
    </r>
    <r>
      <rPr>
        <sz val="10"/>
        <rFont val="Calibri"/>
        <family val="2"/>
        <charset val="238"/>
      </rPr>
      <t xml:space="preserve">i u okno na tlu.  Obračun po m1 ugrađene cijevi.  7 x 8,0m =   </t>
    </r>
  </si>
  <si>
    <t>13.</t>
  </si>
  <si>
    <t>Demontaža - pažljivo uklanjanje fasadnih fiksnih staklenih stijena  od Kopelit stakla. U cijeni je i kompletno čišćenje svih obodnih brtvenih spojnica s podkonstrukcije zgrade.               Obračun po komadu otvora prema specifikaciji, nacrt br 13.</t>
  </si>
  <si>
    <t xml:space="preserve">Sanacija  vanjskih krovnih oborinskih revizionih okna  s priključkom  novog krovnog oluka uz samu fasadu zgrade,  ROO- reviziono okno obično , dubine 30 do 100 cm, tlocrtno  30/30 cm i 60/60 ,  izvedba novog arm.bet. poklopca i popravak kinete u samom oknu. Obračun po komadu  ROO.       </t>
  </si>
  <si>
    <t>Radovi hortikulturnog uređenja nakon završetka svih radova na zgradi .  Sanacija tla i nove sadnice  - paušal  za cca 1.500 m2 . Obračun po m2  uređene  obnovljene površine.</t>
  </si>
  <si>
    <r>
      <t xml:space="preserve">Isto kao stavka gore, samo je kanal uži , razvijene širine do 62 cm i montira se nad ulaznim krovićem.  </t>
    </r>
    <r>
      <rPr>
        <b/>
        <sz val="10"/>
        <rFont val="Calibri"/>
        <family val="2"/>
        <charset val="238"/>
      </rPr>
      <t>Detalj 6.</t>
    </r>
    <r>
      <rPr>
        <sz val="10"/>
        <rFont val="Calibri"/>
        <family val="2"/>
        <charset val="238"/>
      </rPr>
      <t xml:space="preserve">  </t>
    </r>
  </si>
  <si>
    <t xml:space="preserve">                    R E K A P I T U L A C I J A</t>
  </si>
  <si>
    <t>Dobava, krojenje i montaža OSB ploča deb. 25 mm na preklop i polaganje na podove preko ploča mineralne vune na podovima potkrovlja škole i iznad kata sportske dvorane. Ispod OSB ploča uredno položiti PE-foliju s lijepljenim preklopima od 10 cm.  U cijeni je kompletan materijal i rad. Obračun po m2 gotovog poda.  Dokaznica mjera ustavci 6.:</t>
  </si>
  <si>
    <t xml:space="preserve">Za vertikalne profile koristiti komorne profile maksimalne širine 50 mm te dubine ne manje od 105 mm. Dimenzioniranje vertikalnih profila u skladu sa statičkim zahtjevima. </t>
  </si>
  <si>
    <t>Za unutarnje spajanje fasadne stijene sa zidom, podom i stropom koristiti tipske profile i rješenja  prema datim detaljima.</t>
  </si>
  <si>
    <t xml:space="preserve">Okov i profili moraju biti istog proizvođača kako se ne bi dozvolila mogućnost ugradnje manje kvalitetnog okova jednog proizvođača na profile drugog proizvođača. </t>
  </si>
  <si>
    <t>Ostale izvedbene detalje dogovoriti sa projektantom.</t>
  </si>
  <si>
    <r>
      <rPr>
        <sz val="11"/>
        <rFont val="Calibri"/>
        <family val="2"/>
        <charset val="238"/>
      </rPr>
      <t>Opći uvjeti</t>
    </r>
    <r>
      <rPr>
        <b/>
        <sz val="11"/>
        <rFont val="Arial"/>
        <family val="2"/>
      </rPr>
      <t xml:space="preserve">
</t>
    </r>
  </si>
  <si>
    <t xml:space="preserve">Besprijekorno brtvljenje osigurati sustavom dvostrukog brtvljenja. Sve brtve moraju biti izrađene iz visokokvalitetnog EPDM. </t>
  </si>
  <si>
    <t>Prostor između zidanog dijela i aluminijskih profila izveden prema normama struke. Koristiti predviđene profile sa prekidom termičkog mosta kako je prikazano detaljima.     Svi navedeni spojevi moraju imati vrhunsku hidroizolaciju i termoizolaciju međuprostora kako ne bi došlo do prodora vode, zraka ili prolaza topline. Sa vanjske strane dodatno izvesti silikoniranje kvalitetnim silikonom otpornim na atmosferske utjecaje i u boji profila.</t>
  </si>
  <si>
    <t xml:space="preserve">Ponuda prema priloženoj shemi i mjerama u projektu, a za izvedbu uzeti mjere na zgradi. </t>
  </si>
  <si>
    <t>Okov i profili moraju biti od istog proizvođača kako se ne bi dozvolila ugradnja manje kvalitetnog okova jednog proizvođača na profile drugog proizvođača. Vrata moraju biti opremljena šarnirima čiji broj ovisi o statičkim uvjetima datim širinom prozora. 
Sustav aluminijskih profila mora zadovoljavati sljedeće norme:  HRN EN 755-2, HRN EN14351, HRN EN1026, HRN EN1027, HRN EN12207, HRN EN12208, HRN EN12210, HRN EN12211, HRN EN10077-1, HRN EN10077-2. Zadovoljavanje navedenih normi potrebno je dokazati odgovarajućom atestnom dokumentacijom. Predložak atestne dokumentacije potrebno je dostaviti nadzornom inženjeru zajedno sa uzorkom profila prije početka izvođenja radova na objektu.</t>
  </si>
  <si>
    <t>Prostor između zidanog dijela i aluminijskih profila izveden prema normama struke. Svi navedeni spojevi moraju imati vrhunsku hidroizolaciju i termoizolaciju međuprostora kako ne bi došlo do prodora vode, zraka ili prolaza topline. Sa vanjske strane dodatno izvesti silikoniranje kvalitetnim silikonom otpornim na atmosferske utjecaje i u boji profila.</t>
  </si>
  <si>
    <t xml:space="preserve">Za izradu fasadnih otvora upotrijebiti profile čija je minimalna dubina 77 mm. Prekid termičkog mosta mora biti izveden poliamidnim višekomornim umetcima. Otvore ostakliti  toplisko-izolacijskim 6/16/8 staklom koje zadovoljava Ug=1,0 W/m2K (warm edge). Kompletan prozor mora zadovoljavati Uw≤1,40 W/m2K. Zrakotijesnost kompletnog otvora mora zadovoljavati   klasu 4 po EN12207 i vodonepropusnost klasu E1500Pa po EN12208. </t>
  </si>
  <si>
    <t xml:space="preserve">Okov i profili moraju biti od istog proizvođača kako se ne bi dozvolila ugradnja manje kvalitetnog okova jednog proizvođača na profile drugog proizvođača. Otklopni prozori moraju biti opremljeni šarnirima čiji broj ovisi o statičkim uvjetima datim širinom prozora. Pojedini otklopni prozori na većim visinama nedostupnim rukovanju sa nivoa poda moraju biti opremljeni polužnim mehanizmom ili elektromotornim pogonom.  </t>
  </si>
  <si>
    <t>Prostor između zidanog dijela i aluminijskih profila izveden prema normama struke. Svi navedeni spojevi moraju imati vrhunsku hidroizolaciju i termoizolaciju međuprostora kako ne bi došlo do prodora vode, zraka ili prolaza topline prema smjernicama RAL ugradnje. Sa vanjske strane na mjestima na kojima je to potrebno, dodatno izvesti silikoniranje kvalitetnim silikonom otpornim na atmosferske utjecaje.</t>
  </si>
  <si>
    <t>Ponuda prema priloženoj shemi i mjerama u projektu, a izvedba prema izmjerama na zgradi.</t>
  </si>
  <si>
    <t xml:space="preserve">Demontaža - uklanjanje postojećih Al-u visokih fasadnih stijena  u svjetlarniku škole, skupa s okvirima i ostaklenjem s 1 vratima.  Paziti da se ne ošteti zidarski otvor postojeće konstrukcije. Veličina stijene s vratima: zapad = 65,05 m2 , sjever=21,50 m2 i jug= 25,38 m2   ...  sveukupno=  111,93 m2    Obračun po m2. </t>
  </si>
  <si>
    <t xml:space="preserve">Veličina stijene s vratima: zapad = 65,05 m2 , sjever=21,50 m2 i jug= 25,38 m2 , ukupno =  111,93 m2  Obračun po m2. </t>
  </si>
  <si>
    <t>2.0     Aluminijska bravarija - VRATA</t>
  </si>
  <si>
    <t>1.1</t>
  </si>
  <si>
    <t xml:space="preserve">  1.0    Aluminijski   fasadni sustavi</t>
  </si>
  <si>
    <r>
      <t xml:space="preserve"> Dvoja dovokrilna ulazna vrata u natkrivenom prizemlju, bez bočnih staklenih fiksnih stijena, </t>
    </r>
    <r>
      <rPr>
        <b/>
        <sz val="10"/>
        <rFont val="Calibri"/>
        <family val="2"/>
        <charset val="238"/>
        <scheme val="minor"/>
      </rPr>
      <t xml:space="preserve">pozicija V1 </t>
    </r>
    <r>
      <rPr>
        <sz val="10"/>
        <rFont val="Calibri"/>
        <family val="2"/>
        <charset val="238"/>
        <scheme val="minor"/>
      </rPr>
      <t xml:space="preserve"> vel. stijene s  2 dvokrilna vrata  410 x 250 cm , otvaranje na van.  Shema u privitku, vidi list </t>
    </r>
    <r>
      <rPr>
        <b/>
        <sz val="10"/>
        <rFont val="Calibri"/>
        <family val="2"/>
        <charset val="238"/>
        <scheme val="minor"/>
      </rPr>
      <t xml:space="preserve">Detalj 14. list br. 39.  </t>
    </r>
    <r>
      <rPr>
        <sz val="10"/>
        <rFont val="Calibri"/>
        <family val="2"/>
        <charset val="238"/>
        <scheme val="minor"/>
      </rPr>
      <t xml:space="preserve">Obračun po m2 </t>
    </r>
  </si>
  <si>
    <r>
      <t>Fiksne staklene stijene uz ulazna vrata ,</t>
    </r>
    <r>
      <rPr>
        <b/>
        <sz val="10"/>
        <rFont val="Calibri"/>
        <family val="2"/>
        <charset val="238"/>
        <scheme val="minor"/>
      </rPr>
      <t xml:space="preserve"> poz. V1 </t>
    </r>
    <r>
      <rPr>
        <sz val="10"/>
        <rFont val="Calibri"/>
        <family val="2"/>
        <charset val="238"/>
        <scheme val="minor"/>
      </rPr>
      <t>vel. ostakljene stijene 255 + 190 x 250 cm . Obračun po m2</t>
    </r>
  </si>
  <si>
    <t>2.1.</t>
  </si>
  <si>
    <t>2.2.</t>
  </si>
  <si>
    <t>2.3.</t>
  </si>
  <si>
    <t>2.4.</t>
  </si>
  <si>
    <r>
      <t xml:space="preserve">Jednokrilna vrata s fiksnim krilom u elementu </t>
    </r>
    <r>
      <rPr>
        <b/>
        <sz val="10"/>
        <rFont val="Calibri"/>
        <family val="2"/>
        <charset val="238"/>
        <scheme val="minor"/>
      </rPr>
      <t xml:space="preserve">Poz.V2 </t>
    </r>
    <r>
      <rPr>
        <sz val="10"/>
        <rFont val="Calibri"/>
        <family val="2"/>
        <charset val="238"/>
        <scheme val="minor"/>
      </rPr>
      <t xml:space="preserve">vel. 170 x 230 cm. Otvaranje unutra. Obračun po m2. </t>
    </r>
  </si>
  <si>
    <t>2.5.</t>
  </si>
  <si>
    <t>2.6.</t>
  </si>
  <si>
    <r>
      <t xml:space="preserve">Jednokrilna vrata s fiksnim nadsvjetlom u elementu </t>
    </r>
    <r>
      <rPr>
        <b/>
        <sz val="10"/>
        <rFont val="Calibri"/>
        <family val="2"/>
        <charset val="238"/>
        <scheme val="minor"/>
      </rPr>
      <t xml:space="preserve">Poz. V4 </t>
    </r>
    <r>
      <rPr>
        <sz val="10"/>
        <rFont val="Calibri"/>
        <family val="2"/>
        <charset val="238"/>
        <scheme val="minor"/>
      </rPr>
      <t>vel. 100 x 260 cm . Otvaranje na van + mala dvokrilna vrata 140x150 cm s fiksnim rešetkama u donjoj polovici visine i s nadsvjetlom 140x110 cm,  sve u bloku 240x260 cm.  Ulaz u kuhinju - zgrada SD. Obračun po m2</t>
    </r>
  </si>
  <si>
    <t>2.7.</t>
  </si>
  <si>
    <r>
      <t xml:space="preserve">Dvokrilna staklena vrata s nadsvjetlom  </t>
    </r>
    <r>
      <rPr>
        <b/>
        <sz val="10"/>
        <rFont val="Calibri"/>
        <family val="2"/>
        <charset val="238"/>
        <scheme val="minor"/>
      </rPr>
      <t xml:space="preserve">Poz. V7  </t>
    </r>
    <r>
      <rPr>
        <sz val="10"/>
        <rFont val="Calibri"/>
        <family val="2"/>
        <charset val="238"/>
        <scheme val="minor"/>
      </rPr>
      <t>vel. 180 x 300 cm. Otvaranje na van.  Obračun po m2.</t>
    </r>
  </si>
  <si>
    <r>
      <t>Dvokrilna vrata u elementu K5,</t>
    </r>
    <r>
      <rPr>
        <b/>
        <sz val="10"/>
        <rFont val="Calibri"/>
        <family val="2"/>
        <charset val="238"/>
        <scheme val="minor"/>
      </rPr>
      <t xml:space="preserve">  Poz. V8 </t>
    </r>
    <r>
      <rPr>
        <sz val="10"/>
        <rFont val="Calibri"/>
        <family val="2"/>
        <charset val="238"/>
        <scheme val="minor"/>
      </rPr>
      <t>vel. 200 x 240 cm.  Otvaranje na van. Obračun po m2.</t>
    </r>
  </si>
  <si>
    <t xml:space="preserve">ukupno </t>
  </si>
  <si>
    <t>3.1.</t>
  </si>
  <si>
    <t>3.3.</t>
  </si>
  <si>
    <t>ukupno</t>
  </si>
  <si>
    <t>4.1.</t>
  </si>
  <si>
    <t>Opći uvjeti</t>
  </si>
  <si>
    <r>
      <t xml:space="preserve">Jednokrilni zaokretni prozori s donjim krilom na otklop,  dimenzije 120x220 cm u bloku vel. 720 x 220 cm (6 kom) </t>
    </r>
    <r>
      <rPr>
        <b/>
        <sz val="10"/>
        <rFont val="Calibri"/>
        <family val="2"/>
        <charset val="238"/>
        <scheme val="minor"/>
      </rPr>
      <t xml:space="preserve">Poz. P1.  </t>
    </r>
    <r>
      <rPr>
        <sz val="10"/>
        <rFont val="Calibri"/>
        <family val="2"/>
        <charset val="238"/>
        <scheme val="minor"/>
      </rPr>
      <t>Obračun  po m2 ugrađenog bloka  31 x 15,85 m2</t>
    </r>
  </si>
  <si>
    <t xml:space="preserve">4.2.  </t>
  </si>
  <si>
    <r>
      <t xml:space="preserve">Jednokrilni zaokretni prozori s donjim krilom na otklop,  dimenzije 120x220 cm u bloku vel. 240 x 220 cm (  2 kom) </t>
    </r>
    <r>
      <rPr>
        <b/>
        <sz val="10"/>
        <rFont val="Calibri"/>
        <family val="2"/>
        <charset val="238"/>
      </rPr>
      <t>Poz. P2.</t>
    </r>
    <r>
      <rPr>
        <sz val="10"/>
        <rFont val="Calibri"/>
        <family val="2"/>
        <charset val="238"/>
      </rPr>
      <t xml:space="preserve">  Obračun  po m2 ugrađenog bloka  15 x 5,30 m2</t>
    </r>
  </si>
  <si>
    <t>4.3.</t>
  </si>
  <si>
    <r>
      <t xml:space="preserve">Jednokrilni zaokretni prozori dimenzije 120x220 cm x 2  i  60x120 cm x 3 u bloku vel. 420 x 120 cm.  </t>
    </r>
    <r>
      <rPr>
        <b/>
        <sz val="10"/>
        <rFont val="Calibri"/>
        <family val="2"/>
        <charset val="238"/>
      </rPr>
      <t xml:space="preserve">Poz. P3. </t>
    </r>
    <r>
      <rPr>
        <sz val="10"/>
        <rFont val="Calibri"/>
        <family val="2"/>
        <charset val="238"/>
      </rPr>
      <t xml:space="preserve"> Obračun  po m2 ugrađenog bloka  3 x 5,04 m2</t>
    </r>
  </si>
  <si>
    <t>4.4.</t>
  </si>
  <si>
    <r>
      <t xml:space="preserve">Jednokrilni zaokretni prozori dimenzije 120x150 cm x 3  u bloku vel. 360 x 150 cm.  </t>
    </r>
    <r>
      <rPr>
        <b/>
        <sz val="10"/>
        <rFont val="Calibri"/>
        <family val="2"/>
        <charset val="238"/>
      </rPr>
      <t>Poz. P4.</t>
    </r>
    <r>
      <rPr>
        <sz val="10"/>
        <rFont val="Calibri"/>
        <family val="2"/>
        <charset val="238"/>
      </rPr>
      <t xml:space="preserve">  Obračun  po m2 ugrađenog bloka 1 x 5,4 m2</t>
    </r>
  </si>
  <si>
    <t xml:space="preserve">4.5. </t>
  </si>
  <si>
    <r>
      <t xml:space="preserve">Jednokrilni zaokretni prozori dimenzije 95x130 cm x 2  u bloku vel. 190 x 130 cm.  </t>
    </r>
    <r>
      <rPr>
        <b/>
        <sz val="10"/>
        <rFont val="Calibri"/>
        <family val="2"/>
        <charset val="238"/>
      </rPr>
      <t>Poz. P6.</t>
    </r>
    <r>
      <rPr>
        <sz val="10"/>
        <rFont val="Calibri"/>
        <family val="2"/>
        <charset val="238"/>
      </rPr>
      <t xml:space="preserve">  Obračun  po m2 ugrađenog bloka 2 x 2,5 m2</t>
    </r>
  </si>
  <si>
    <t>4.6.</t>
  </si>
  <si>
    <t>4.7.</t>
  </si>
  <si>
    <t>4.8.</t>
  </si>
  <si>
    <t>2.8.</t>
  </si>
  <si>
    <r>
      <t>Dvokrilna puna vrata, otvaranje na van,</t>
    </r>
    <r>
      <rPr>
        <b/>
        <sz val="10"/>
        <rFont val="Calibri"/>
        <family val="2"/>
        <charset val="238"/>
        <scheme val="minor"/>
      </rPr>
      <t xml:space="preserve"> Poz. V6  </t>
    </r>
    <r>
      <rPr>
        <sz val="10"/>
        <rFont val="Calibri"/>
        <family val="2"/>
        <charset val="238"/>
        <scheme val="minor"/>
      </rPr>
      <t>na ulazu u sportsku dvoravu, vel. 200x240 cm. Vratna krila su puna.</t>
    </r>
  </si>
  <si>
    <t>4.9.</t>
  </si>
  <si>
    <t>4.10</t>
  </si>
  <si>
    <t>a</t>
  </si>
  <si>
    <t>4.11.</t>
  </si>
  <si>
    <r>
      <t xml:space="preserve">Jednokrilni visoki prozori - nadsvjetla </t>
    </r>
    <r>
      <rPr>
        <b/>
        <sz val="10"/>
        <rFont val="Calibri"/>
        <family val="2"/>
        <charset val="238"/>
      </rPr>
      <t xml:space="preserve"> Poz. P5 </t>
    </r>
    <r>
      <rPr>
        <sz val="10"/>
        <rFont val="Calibri"/>
        <family val="2"/>
        <charset val="238"/>
      </rPr>
      <t xml:space="preserve"> u kuhinji i garderobama u prizemlju SD, veličina   bloka 420 x 60 cm:  3 x 60x60 + 2x 120x60 =  2,52 m2  x 7 blokova  =  17,64 m2.  Sve na otklop.  </t>
    </r>
    <r>
      <rPr>
        <b/>
        <i/>
        <sz val="10"/>
        <rFont val="Calibri"/>
        <family val="2"/>
        <charset val="238"/>
      </rPr>
      <t>Pozor:   Vanjsko staklo  kaljeno i satinirano.</t>
    </r>
    <r>
      <rPr>
        <sz val="10"/>
        <rFont val="Calibri"/>
        <family val="2"/>
        <charset val="238"/>
      </rPr>
      <t xml:space="preserve"> Obračun po m2.</t>
    </r>
  </si>
  <si>
    <r>
      <t xml:space="preserve">Jednokrilni visoku prozori - nadsvjetla u sportskoj dvorani, otvaranje na ventus elektro-motorom.  Blok otvori veličine 420 x 80 cm  x  5 blokova.  Svaki blok s 3 polja 140x80 cm .  </t>
    </r>
    <r>
      <rPr>
        <b/>
        <sz val="10"/>
        <rFont val="Calibri"/>
        <family val="2"/>
        <charset val="238"/>
      </rPr>
      <t>Poz. K4.</t>
    </r>
    <r>
      <rPr>
        <sz val="10"/>
        <rFont val="Calibri"/>
        <family val="2"/>
        <charset val="238"/>
      </rPr>
      <t xml:space="preserve">   Obračun po m2 .  3,36 m2 x 5 =16,80 m2</t>
    </r>
  </si>
  <si>
    <r>
      <t xml:space="preserve">Jednokrilni otklopni prozorčići vel 60 x 60 cm na WC-ima . Komada 4.   </t>
    </r>
    <r>
      <rPr>
        <b/>
        <sz val="10"/>
        <rFont val="Calibri"/>
        <family val="2"/>
        <charset val="238"/>
      </rPr>
      <t>Poz. P8.  Obračun po komadu</t>
    </r>
  </si>
  <si>
    <t>4.12.</t>
  </si>
  <si>
    <r>
      <t xml:space="preserve">Okrugli prozor promjera 125 cm, s otklopom oko srednje osi </t>
    </r>
    <r>
      <rPr>
        <b/>
        <sz val="10"/>
        <rFont val="Calibri"/>
        <family val="2"/>
        <charset val="238"/>
      </rPr>
      <t xml:space="preserve">Poz. P7. </t>
    </r>
    <r>
      <rPr>
        <sz val="10"/>
        <rFont val="Calibri"/>
        <family val="2"/>
        <charset val="238"/>
      </rPr>
      <t>Obračun po komadu</t>
    </r>
  </si>
  <si>
    <t xml:space="preserve">Radi protupožarnih propisa i mjera zaštite u rekonstruiranoj kotlovnici,  zid prema susjednoj radionici sada ima karakter vanjskog zida. Kako ovaj postojeći betonski zid deb. 20 cm i visine 360 cm  ima prekid prema zidu s prozorima u dužini 80 cm i visini 360 (380) cm, nužno je ovaj otvor zapunutu kao produžetak betonskog zida.  Čišćenje i obrada čela nastavka betoniranja, izvedba dvostrane oplate s podupiračima, dobava i ugradnja arm.mreže Q-131,  spravljanje i ručna ugradnja betona MB 20/25.  Njegovanje betona i skidanje oplate.  U cijeni kompletan materijal i rad.  Obračun po m3 ugrađenog betona - kompletno izveden zid.  0,80x0,20x3,80 = 0,61 m3                                                            </t>
  </si>
  <si>
    <t xml:space="preserve">Na isti način betonira se otvor iznad vrata od nadvoja na  205 cm iznad poda  do stropne ploče na 360 (380 ) cm.  Duž.1,1 x vis. 1,75 x deb. 0,20 = 0,385 m3 </t>
  </si>
  <si>
    <t>Za potrebe novog priključka škole na gradski plin, radi ugradnje strojarske opreme, nužno je izgraditi ormar - spremnik za opremu,  veličine:  200 x 120 x 50 cm  unutarnji čisti prostor.  Arm.betonski temelj na lokaciji uz istočni zid kotlovnice - u kutu sa stubištem glavnog ulaza u školu na sjevernom pročelju. U cijeni je iskop vel. 240  x  90 x  dubine 40 cm  (0,9 m3)  + betoniranje  u iskopu i iznad tla  220 x 70 cm x 20 cm visine. Beton 1,21 m3 . U cijeni je oplata temelja, beton i iskop. Obračun po m3 betona.</t>
  </si>
  <si>
    <t>5.1.</t>
  </si>
  <si>
    <t>5.2.</t>
  </si>
  <si>
    <t>Opći opis brisoleja:</t>
  </si>
  <si>
    <t>5.0     Aluminijska bravarija - BRISOLEJI</t>
  </si>
  <si>
    <t>ukupno:</t>
  </si>
  <si>
    <t>ukupno :</t>
  </si>
  <si>
    <t>Nad svim ulaznim dvokrilnim vratima zgrade škole i spotrske dvorane, gdje su uklonjene stare konstrukcije nadstrešnica , postavljaju se nove konzolne nadstrešnice, nakon obnove fasade.  Konzolna konstrukcija je  iz AL-u nosača , a pokrinvna ploča nadstrešnice  od polikarbonata s  okapnim profilom ima tlocrtnu površinu 250 cm dužine  i 120 cm širine. Montirana centralno iznad vrata. Obračun po komadu gotove montirane nadstrešnice.</t>
  </si>
  <si>
    <t>Dobava čeličnog profila 50x50x2 mm , krojenje i  montaža okvirne podkonstrukcije - kaveza, za  strojsrski ormar uz zid kotlovnice ,  sidren na prethodno izgrađen betonski temelj. Vanjske dimenzije : tlocrt 240 x 60 cm  x  visina 140 cm. Nakon montaže konstrukcija mora biti  zatvorena čel. limom debljine 1,2 mm i oličena s 2 premaza temeljne boje i 2 premaza zaštitne boje za čelik u žutom tonu.  Na licu ormara, lice površine  240 x 140 cm ,  ugrađuju se limena čelična dvokrilna vrat s bravicom i ugrađeno staklo  vel.  2 x 30x30 cm.  Lim vrata zaštičen premazom temeljne boje i završno lakiran u žutoj boji.   Obračun po komadu.</t>
  </si>
  <si>
    <r>
      <t xml:space="preserve">Dobava čeličnih profila dimenzija 80x40x2 mm , razvijene dužine 4000 mm ( 2x 75 cm + 250 cm) i izvedba okvirne konstrukcije u obliku slova C  kao nosača za lamele brisoleja.  Nosači se montiraju sa svake strane prozorskih otvora po visini prozorskog otvora , na osnom međurazmaku 240 cm   ( od nosača do nosača)   </t>
    </r>
    <r>
      <rPr>
        <b/>
        <sz val="10"/>
        <rFont val="Calibri"/>
        <family val="2"/>
        <charset val="238"/>
      </rPr>
      <t xml:space="preserve">Vidi nacrt  Dtalj br.11. </t>
    </r>
    <r>
      <rPr>
        <sz val="10"/>
        <rFont val="Calibri"/>
        <family val="2"/>
        <charset val="238"/>
      </rPr>
      <t>U cijeni je izvedba i montaža čel.podložnih pločica na kojima su navarene horizontalne šipke nosača duž.750 mm.  Ovo se postavlja prije fasadne obloge, a vertikalne šipke se na njih montiraju nakon fasadne obloge.  Čelična konstrukcija mora biti pocinčana i obojana temeljnom i završnom bojom za čelik, ton boje - siva.  Obračun po komadu gotovog obojanog i montiranog nosača .</t>
    </r>
  </si>
  <si>
    <r>
      <t xml:space="preserve">       </t>
    </r>
    <r>
      <rPr>
        <b/>
        <sz val="10"/>
        <rFont val="Calibri"/>
        <family val="2"/>
        <charset val="238"/>
      </rPr>
      <t>B.  OBRTNIČKI RADOVI       ………….    Sveukupno :</t>
    </r>
  </si>
  <si>
    <t xml:space="preserve">       C.   OSTALI BRAVARSKI I DRUGI RADOVI</t>
  </si>
  <si>
    <t xml:space="preserve"> I.   AL-u NADSTREŠNICE  </t>
  </si>
  <si>
    <t xml:space="preserve">  II.  ORMAR  za  strojarski  priključak  plina</t>
  </si>
  <si>
    <t xml:space="preserve">   III.  ZIDNE PENJALICE</t>
  </si>
  <si>
    <t xml:space="preserve"> II.  ZEMLJANI, VOVOVODNI I RADOVI U OKOLIŠU</t>
  </si>
  <si>
    <t xml:space="preserve"> III. SANACIJA TERMO OVOJNICE ZGRADE</t>
  </si>
  <si>
    <t xml:space="preserve"> A.  GRAĐEVINSKI RADOVI</t>
  </si>
  <si>
    <r>
      <t xml:space="preserve"> </t>
    </r>
    <r>
      <rPr>
        <b/>
        <sz val="11"/>
        <rFont val="Calibri"/>
        <family val="2"/>
        <charset val="238"/>
      </rPr>
      <t>A.  UKUPNO :</t>
    </r>
  </si>
  <si>
    <t xml:space="preserve">  I.    LIMARSKI RADOVI</t>
  </si>
  <si>
    <t xml:space="preserve"> II.   BRAVARSKI AL-u  RADOVI</t>
  </si>
  <si>
    <t xml:space="preserve"> B.   UKUPNO : </t>
  </si>
  <si>
    <t>Opatija, svibanj 2016.</t>
  </si>
  <si>
    <t xml:space="preserve">  I.    IZRADA SKELE, DEMONTAŽE,  ČIŠĆENJA, ZAŠTITE  I  OBNOVA ČELIČNIH NOSAČA </t>
  </si>
  <si>
    <t xml:space="preserve">Demontaža - uklanjanje kompletnog limenog krova  iz profifliranog trapeznog lima  (u crvenoj boji crijepa )  sve  postavljeno iznad tlocrta zgrade škole,  skupa sa svim opšavima sljemena i  spojeva na fasadu zgrade.  Pažljivo ukloniti  i sidrene vijke ili  varove s podkonstrukcije / </t>
  </si>
  <si>
    <t>Demontaža - uklanjanje krovnih limenih vodolovnih kanala , limenih žljebova po sredini krova škole  i oluka po rubovima krovnih streha do spoja na vertikalne cijevne odvode.  Cijena uključuje i uklanjanje kuka postojećeg ovjesa sa čelične podkonstrukcije .  Obračun po m1 bez obzira na razvijenu širinu, 38 m + 45 + 20 + 20 +2 + 38 + 10 + 19 + 28,2 + 28,2=</t>
  </si>
  <si>
    <t xml:space="preserve">Nakon strojarskog polaganja plinske cijevi fi 63 mm  i drugih pripadajućih kablova u istom rovu  (u troškovn. Str.prj.) izrada posteljice od pijeska 0-4 mm ispod cijevi sloj 10 cm i iznad tjemena cijevi  i oko cijevi 15 cm, a ostatak kanala zatrpava se materijalom iz iskopa.  Obračun po m3  ugrađenog i zatrpanog marterijala u sraslom stanju 60 m3.  </t>
  </si>
  <si>
    <t>Izrada novog vodovodnog priključka od postojećeg hidranta u hodniku škole do hidranta u kotlovnici.  Razvod cijevi fi 50 mm u izolaciji i s potrebnim obujmicama po zidu, stropu i opet po zidu do priključnog mjesta u kotlovnici.  Obračun u kompletu po  m1 cjevovda.   21 m + 6 koljena = 27 .</t>
  </si>
  <si>
    <t>Nakon što je nogostup oko zgrade očišćen, skupa s mostićima i betonskim ogradama  ( obračunato u ranijim stavkama ) , slijedi izvedba  sanacije cijele betonske površine nogostupa ili betonskih ploča sa zelenim reškama,  betonskih mostića s ogradama - s gornje i donje strane  (unuitarnje i vanjske)  na način da se čisti beton na tlu premaže SN vezom  i potom izvede nova cementna glazura .  Betoni mostića i ograda gletaju se s ulaganjem akrilne mrežice i zaglađuju građevinskim ljepilom. Nakon toga dolazi zaštitna boja za beton.  Obračun po m2 obrađene površine  betona ili zamjenskih ploča. Dokaznica mjera kao stavke AI - 28.</t>
  </si>
  <si>
    <t xml:space="preserve">
</t>
  </si>
  <si>
    <r>
      <t xml:space="preserve">  B. II.    BRAVARSKI RADOVI  Al-u  VANJSKA STOLARIJA  
  </t>
    </r>
    <r>
      <rPr>
        <b/>
        <sz val="10"/>
        <rFont val="Calibri"/>
        <family val="2"/>
        <charset val="238"/>
      </rPr>
      <t>5.0     Aluminijska bravarija - BRISOLEJI</t>
    </r>
  </si>
  <si>
    <t xml:space="preserve">  4.0    Aluminijska bravarija  - PROZORI   </t>
  </si>
  <si>
    <t xml:space="preserve">
</t>
  </si>
  <si>
    <r>
      <t xml:space="preserve">   B. II.      BRAVARSKI RADOVI   Al-u  VANJSKA  STOLARIJA                </t>
    </r>
    <r>
      <rPr>
        <sz val="10"/>
        <color theme="0"/>
        <rFont val="Calibri"/>
        <family val="2"/>
        <charset val="238"/>
        <scheme val="minor"/>
      </rPr>
      <t>..</t>
    </r>
    <r>
      <rPr>
        <b/>
        <sz val="10"/>
        <rFont val="Calibri"/>
        <family val="2"/>
        <charset val="238"/>
        <scheme val="minor"/>
      </rPr>
      <t xml:space="preserve">2.0        Aluminijska bravarija - VRATA      </t>
    </r>
  </si>
  <si>
    <r>
      <t xml:space="preserve">   </t>
    </r>
    <r>
      <rPr>
        <sz val="10"/>
        <rFont val="Calibri"/>
        <family val="2"/>
        <charset val="238"/>
        <scheme val="minor"/>
      </rPr>
      <t xml:space="preserve">B. II.    BRAVARSKI RADOVI  Al-u  VANJSKA STOLARIJA  
</t>
    </r>
    <r>
      <rPr>
        <b/>
        <sz val="10"/>
        <rFont val="Calibri"/>
        <family val="2"/>
        <charset val="238"/>
        <scheme val="minor"/>
      </rPr>
      <t xml:space="preserve">   4.0    Aluminijska bravarija  - PROZORI   
      </t>
    </r>
  </si>
  <si>
    <t xml:space="preserve">  3.0     VANSTANDARDNI ELERMENTI</t>
  </si>
  <si>
    <t xml:space="preserve"> II.   BRAVARSKI AL-u  RADOVI  ukupno :</t>
  </si>
  <si>
    <t>SUMARNI TROŠKOVNIK RADOVA   :</t>
  </si>
  <si>
    <t>MAPA  I</t>
  </si>
  <si>
    <t>MAPA  II</t>
  </si>
  <si>
    <t xml:space="preserve">    25 % PDV</t>
  </si>
  <si>
    <t xml:space="preserve"> Ukupno    Kn</t>
  </si>
  <si>
    <t xml:space="preserve">                    SUMARNO :</t>
  </si>
  <si>
    <t>Jedinične cijene pojedinih stavki radova sadržavaju odštetu za potpuno dogotovljen rad, dakle za sav ugrađeni materijal uključujući komponente za montažu, prefabricirane elemente, gotove proizvode i sl., za svu potrebnu radnu snagu, za sve pripremne, pomoćne i završne radove na građevini, sve interne i vanjske transporte, pretovare i deponiranja materijala ,  čišćenja s odvozom otpada na deponiju, bez obzira na udaljenost krajnjeg zbrinjavanja,  i za sve troškove koji se pojave u bilo kojem obliku za potrebe izvedbe ugovorenih radova.
Jedinične cijene  izvođača,  putem faktora obuhvaćaju i slijedeće troškove:
- sve režijske troškove gradilišta i tvrtke, te sve troškove prouzročene općim, tehničkim i posebnim uvjetima ovog troškovnika;
-  sve troškove potrebnih predradnji za osnivanje gradilišta, te za svaki pojedinačni rad;
- sve troškove vezane na zimske i ljetne uvjete izvođenja radova, ovisno o ugovorenim rokovima izvedbe radova;
- sve troškove prijenosa:  istovara i utovara građevinskog materijala na gradilištu;
- troškove i takse privremenih priključaka instalacija vodovoda, kanalizacije, elektrike i telefona;
- sve troškove osiguranja nesmetanog prometa vozila i pješaka, troškove prometnih rješenja i signalizacije;
- sve troškove zaštite na radu za sve zaposlene djelatnike;
- sve troškove pomoćnih sredstava, alata, skela i oplata, strojeva, troškove najma istih i slično;
- sve troškove čuvanja raslinja, podzemnih i nadzemnih instalacija i susjednih građevina, uključujući sva potrebna zaštitna sredstva;
- sve troškove izrade uzoraka boja materijala i uzoraka obrada;
- sve troškove čišćenja gradilišta u tijeku radova i po završetku , s odvozom  bez obzira na udaljenost ;
- sve troškove ispitivanja kvalitete izvedenih radova i pribavljanja  izjava o sukladnosti (atest);
- sve troškove vezane na zatvaranje gradilišta, uklanjanje svih otpadaka i ostataka materijala, inventara, i sl.</t>
  </si>
  <si>
    <t>Sve jedinične cijene ovog poglavlja troškovnika sadrže prijenos odstranjenog i suvišnog materijala  sa  površine očišćene FASADE I KROVA na teren do mjesta pristupačnog kamionu, te njegovo deponiranje do odvoza i sam odvoz, bez obzira na udaljenost krajnjeg mjesta zbrinjavanja otpada.   
Demontažu satelitskih i drugih antena po krovu,  demontažu  krovne trake uzemljenja ( gronobranske instalacije ) po krovu i po fasadi, demontažu fasadnih rasvjetnih tijela sa senzorima, demontažu  sidrenja zračnih priključaka kablova telefona ili drugih uređaja na fasadi -  izvršit će izvođač radova na fasadi i na krovu, a putem svojih stručnih i ovlaštenih radnika montera. 
Također  izvođač radova demontirat će i nosače vanjskih klima jedinica po fasadi i sve druge elemente  koji smetaju izvođenju radova na fasadi  i krovu zgrade.  Sve demontaže i ponovne modificirane montaže  obračunavat će se pojedinačno prema stavkama troškovnika.</t>
  </si>
  <si>
    <t xml:space="preserve">    -</t>
  </si>
  <si>
    <t>Demontaža fasadnih nosača vanjskih klima-jedinica ( nakon što su iste prethodno demontirane , a što nije u ovoj cijeni ),  uklanjanje sidrenih vijaka  ili  varova  s  čelične podkonstrukcije i  čišćenje  od tragova sidrenja.   Obračun po komadu  sidrenog mjesta.    6 x 2  =</t>
  </si>
  <si>
    <t xml:space="preserve">Isto kao na zgradi škole, samo je nad sportskom dvoranom krov od rešetkastih nosača i nema ploču u potkrovnu . Stoga posebnu pozornost treba obratiti u prostoru krovišta sportske dvorane koja nema potkrovnu podnu ploču, radi zaštite  parket podova i zidova.  Rad na visini 8 m, uz dopbavu i korištenje pokretne skele. Krovne rešetke 16m+16m= 32 m x 7 =224 m1 </t>
  </si>
  <si>
    <t>Nakon što su ručno oprani nosači čelične konstrukcije, pristupa se pranju  ( čista voda, spužve i krpe) vanjskih punih  betonskih i ciglenih zidova na koje će doći nova fasadna obloga.  Peru se i ab. nadvoji na fasadi . Obračun po m2 očišćene površine.   (Mjere iste kao površine fasadne obloge zgrade škole i sportske dvorane) Obračun po m2 vidi stavku 16 + stav.22 =</t>
  </si>
  <si>
    <t xml:space="preserve">Postojeći podzemni betonski spremnik za lož-ulje, nakon što je isti ispražnjen i napušten (obračunato u Str.projektu MAPA III), njegova gornja površina prenamjenjuje se u parkiralište za  PM osobnih automobila.  Štemanje 2 povišena okna80/80 cm  visine 20 cm,  okono spremnika  volumen 10 m3  se zatrpava materijalom iz iskopa novog kanala za priključak plina.  U cijeni je transport materijala za nasipavanje, izatrpavanje uz nabijanje  nasipa.   Uklanja se dio zaštitne cijevne ograde  prema cesti  cca 3 m1 , kao i dio rubnjaka uz cestu , te se  cijela parkirališna ploha ponovno izravnava slojem betona deb. 8 cm  Nova parkirališna ploha površine  cca  90 m2. Obračun  po m2 gotove uređene parkirališne površine sa svim predradnjama. </t>
  </si>
  <si>
    <t>Izrada novih odvodnih cijevi u podu kotlovnice  od 1 uređaja omekšivača ,  2 preljeva od kotla i zidnog izljeva , sve spojeno na novi  podni top-sifon u kotlovnici.   U cijeni je potrebno štemanje betonskog poda za trasu odvoda,  dobava i polaganje  PVC cijevi fi 50 mm s izolacijom,  novi top-sifon , spajanje cijevi  i zatrpavanje  podnih instalcija, s krpanjem podne betonske površine. Obračun po m1 cijevi, sa svim instaterskim materijalom i građevinskim radovima.  22 m1.</t>
  </si>
  <si>
    <t>Postojeći samostojeći stup s 2 stara dimovdna kanala treba  obnoviti,  s vanjske strane na način da se opere postojeći ab. plašt, saniraju oštećenja betona s reparaturnim mortom i kompletna ovojnica pregleta u 2 sloja s umetanjem akrilne mrežice  i završno se nanese fasadna  silikonska boja u tonu svijetlo sivom, kao fasadni paneli na školi.  U cijeni je i uporaba skele. Obračun po m2 gotovog uređenog oplošja dimnjačkog stupa.  2x (1,2 + 2,0) x visina 13 m =  83,2 m2</t>
  </si>
  <si>
    <r>
      <t xml:space="preserve">Dobava i ugradnja toplinske izolacije podova potkrovlja , preko parne brane. izolacija na bazi standardne jednoslojne tvrde kamene vune u pločama </t>
    </r>
    <r>
      <rPr>
        <b/>
        <sz val="10"/>
        <rFont val="Calibri"/>
        <family val="2"/>
        <charset val="238"/>
      </rPr>
      <t xml:space="preserve">debljine 10 cm. </t>
    </r>
    <r>
      <rPr>
        <sz val="10"/>
        <rFont val="Calibri"/>
        <family val="2"/>
        <charset val="238"/>
      </rPr>
      <t xml:space="preserve"> Ploče moraju biti visoke gustoće s impregniranim vlaknima koji ploču čine vodoodbojnom. Svojstva toplinske izolacije moraju biti minimalno: reakcija na požar , klasa A1  ( HRN EN 13501-1),  Koeficijent toplinske provodljivosti  λD ≤ 0,040 W/mK  ( HRN EN 12667 ) ,   Nosivost parcijalnog tlačnog opterećenja  PL(5)600 ≥ 600 N (HRN EN 12430). Tlačnu čvrstoću kod 10 % deformacije ≥70 kPa  ( HRN EN 826 ) , Kratkotrajnu i dugo trajnu vodoupojnost prema (HRN EN 1609 i HRN EN 12087), te točku tališta &gt; 1000  °C  prema  (HRN DIN 4102) .  Sve prema proračunu fizike zgrade - u privitku.  Postavljenje ploča preko postojećeg podložnog betona po cijelom tlocrtu </t>
    </r>
    <r>
      <rPr>
        <b/>
        <sz val="10"/>
        <rFont val="Calibri"/>
        <family val="2"/>
        <charset val="238"/>
      </rPr>
      <t xml:space="preserve">potkrovlja škole  i  ab. ploče  na dijelu tlocrta sportske dvorane. </t>
    </r>
    <r>
      <rPr>
        <sz val="10"/>
        <rFont val="Calibri"/>
        <family val="2"/>
        <charset val="238"/>
      </rPr>
      <t xml:space="preserve"> Iste ploče  debljine 10 cm  dolaze i </t>
    </r>
    <r>
      <rPr>
        <b/>
        <i/>
        <sz val="10"/>
        <rFont val="Calibri"/>
        <family val="2"/>
        <charset val="238"/>
      </rPr>
      <t xml:space="preserve">na otvorenoj ploči ispod krovnog kanala, kao i uz zid kanala. </t>
    </r>
    <r>
      <rPr>
        <sz val="10"/>
        <rFont val="Calibri"/>
        <family val="2"/>
        <charset val="238"/>
      </rPr>
      <t xml:space="preserve">Obračun po m2 gotove izolirane površine tlocrta  + dodatak d=10 cm  za  vanjski zid u kanalu. U cijeni je parna brana i toplinska izolacija, rad i materijal. 18,5 x 20,0  + 8,0 x 17,0 + 18,5 x 20,0 + 11,5 x 19,0 + 19,0 x 12,0 + 18,5 x 20,0= </t>
    </r>
    <r>
      <rPr>
        <b/>
        <i/>
        <sz val="10"/>
        <rFont val="Calibri"/>
        <family val="2"/>
        <charset val="238"/>
      </rPr>
      <t>1692,5 m2</t>
    </r>
    <r>
      <rPr>
        <sz val="10"/>
        <rFont val="Calibri"/>
        <family val="2"/>
        <charset val="238"/>
      </rPr>
      <t xml:space="preserve"> +</t>
    </r>
    <r>
      <rPr>
        <b/>
        <i/>
        <sz val="10"/>
        <rFont val="Calibri"/>
        <family val="2"/>
        <charset val="238"/>
      </rPr>
      <t xml:space="preserve"> SD </t>
    </r>
    <r>
      <rPr>
        <sz val="10"/>
        <rFont val="Calibri"/>
        <family val="2"/>
        <charset val="238"/>
      </rPr>
      <t>8,2x 28=</t>
    </r>
    <r>
      <rPr>
        <b/>
        <i/>
        <sz val="10"/>
        <rFont val="Calibri"/>
        <family val="2"/>
        <charset val="238"/>
      </rPr>
      <t>230m2</t>
    </r>
    <r>
      <rPr>
        <sz val="10"/>
        <rFont val="Calibri"/>
        <family val="2"/>
        <charset val="238"/>
      </rPr>
      <t xml:space="preserve"> + zid 20,0 x 1,0  = </t>
    </r>
    <r>
      <rPr>
        <b/>
        <i/>
        <sz val="10"/>
        <rFont val="Calibri"/>
        <family val="2"/>
        <charset val="238"/>
      </rPr>
      <t xml:space="preserve">20,00 m2  </t>
    </r>
  </si>
  <si>
    <r>
      <t xml:space="preserve">Dobava i ugradnja toplinske izolacije zidova kotlovnice, s unutarnje strane . izolacija na bazi standardne jednoslojne tvrde kamene vune u pločama </t>
    </r>
    <r>
      <rPr>
        <b/>
        <sz val="10"/>
        <rFont val="Calibri"/>
        <family val="2"/>
        <charset val="238"/>
      </rPr>
      <t xml:space="preserve">debljine 8 cm. </t>
    </r>
    <r>
      <rPr>
        <sz val="10"/>
        <rFont val="Calibri"/>
        <family val="2"/>
        <charset val="238"/>
      </rPr>
      <t xml:space="preserve"> Ploče moraju biti visoke gustoće s impregniranim vlaknima koji ploču čine vodoodbojnom. Svojstva toplinske izolacije moraju biti minimalno: reakcija na požar , klasa A1  ( HRN EN 13501-1),  Koeficijent toplinske provodljivosti  λD ≤ 0,040 W/mK                ( HRN EN 12667).  Nosivost parcijalnog tlačnog opterećenja  PL(5)600 ≥ 600 N (HRN EN 12430). Tlačnu čvrstoću kod 10 % deformacije ≥70 kPa  ( HRN EN 826 ) , Kratkotrajnu i dugotrajnu vodoupojnost prema (HRN EN 1609 i HRN EN 12087), te točku tališta &gt; 1000  °C  prema  (HRN DIN 4102) .  Sve prema proračunu fizike zgrade - u privitku.  Postavljenje ploča na  postojeće betonske zidove po cijelom oplošju prostorije.  Obračun po m2 gotove izolirane površine U cijeni je parna brana i toplinska izolacija, rad i materijal.  4x 8,00 m =32 m1 x vis. 3,60 = 115,20 m2   </t>
    </r>
  </si>
  <si>
    <r>
      <t xml:space="preserve">Izrada, dobava i ugradnja standardnog limenog opšava sjevernog ruba povišenog krova  sportske dvorane i mali krov nad ulazom u školu. Krov je panel s trapeznim  lim, a lim opšava  je ravan čelični pocinčan debljine  0,5 mm, presvučen poliester bojom RAL 9002 sloj deb. 25 my.  kao </t>
    </r>
    <r>
      <rPr>
        <b/>
        <i/>
        <sz val="10"/>
        <rFont val="Calibri"/>
        <family val="2"/>
        <charset val="238"/>
      </rPr>
      <t>Kingspan dodatna oprema</t>
    </r>
    <r>
      <rPr>
        <sz val="10"/>
        <rFont val="Calibri"/>
        <family val="2"/>
        <charset val="238"/>
      </rPr>
      <t xml:space="preserve">,  ili upisati  jednakovrijedan proizvod   _____________.  Razvijena širina lima  do 62 cm.  U cijeni je sav spojni materijal specificiran isto kao na nacrtu  </t>
    </r>
    <r>
      <rPr>
        <b/>
        <sz val="10"/>
        <rFont val="Calibri"/>
        <family val="2"/>
        <charset val="238"/>
      </rPr>
      <t>Detalj 5 :</t>
    </r>
    <r>
      <rPr>
        <sz val="10"/>
        <rFont val="Calibri"/>
        <family val="2"/>
        <charset val="238"/>
      </rPr>
      <t xml:space="preserve"> profilirani podložni  limeni opšav po rubu krova  - vidi detalj na nacrtu PRESJEK  D-D ( od istog valovitog lima), polietilen- ske profilirane brtvene trake  po cijeloj dužini krova u 2 reda,  samonavojni vijci s gumenom brtvom, podlošci, kalote  i sl.,  od istog proizvođača, a izvedba prema tehničkom upustvu proizvođača.   Dužina ruba krova 28,2 m +   10,10 m =   Obračun po m1 ugrađenog opšava </t>
    </r>
  </si>
  <si>
    <r>
      <t xml:space="preserve">Izrada, dobava i ugradnja  standardnog limenog opšava sljemena krova škole, asimetričnog nagiba od 5°  i 60 ° .    Krov škole je trapezni lim, a lim pokrivnog sljemena je ravan čelični pocinčan debljine  0,6 mm, presvučen poliester bojom RAL 9002 sloj deb. 25 my.  </t>
    </r>
    <r>
      <rPr>
        <sz val="10"/>
        <rFont val="Calibri"/>
        <family val="2"/>
        <charset val="238"/>
      </rPr>
      <t xml:space="preserve">Razvijena širina lima sljemena do 62 cm.  U cijeni je sav spojni materijal specificiran na nacrtu  </t>
    </r>
    <r>
      <rPr>
        <b/>
        <sz val="10"/>
        <rFont val="Calibri"/>
        <family val="2"/>
        <charset val="238"/>
      </rPr>
      <t>Detalj 5</t>
    </r>
    <r>
      <rPr>
        <sz val="10"/>
        <rFont val="Calibri"/>
        <family val="2"/>
        <charset val="238"/>
      </rPr>
      <t xml:space="preserve"> : profilirani podložni  limeni opšav na 2 kraja ( od istog valovitog lima), polietilenske profilirane brtvene trake  po cijeloj dužini sljemena , po 2 reda sa svake strane,  samonavojni vijci s gumenom brtvom, podlošci, kalote  i sl.,  od istog proizvođača, a izvedba prema tehničkom upustvu proizvođača.   Dužina sljemena škole:    64,50 + 38,00 =  102,5 m   Obračun po m1 ugrađenog sljemena.    </t>
    </r>
  </si>
  <si>
    <r>
      <t>Izrada, dobava i ugradnja  standardnog  limenog opšava krovnog  trapeznog lima na školi  i zidnog ravnog panela.  Lim opšava  je ravan čelični pocinčan debljine  0,5 mm, presvučen poliester bojom RAL 9002 sloj deb. 25 my.</t>
    </r>
    <r>
      <rPr>
        <sz val="10"/>
        <rFont val="Calibri"/>
        <family val="2"/>
        <charset val="238"/>
      </rPr>
      <t xml:space="preserve"> Razvijena širina lima  do 62 cm.  U cijeni je sav spojni materijal specificiran  na nacrtu  </t>
    </r>
    <r>
      <rPr>
        <b/>
        <sz val="10"/>
        <rFont val="Calibri"/>
        <family val="2"/>
        <charset val="238"/>
      </rPr>
      <t>kao Detalj 9</t>
    </r>
    <r>
      <rPr>
        <sz val="10"/>
        <rFont val="Calibri"/>
        <family val="2"/>
        <charset val="238"/>
      </rPr>
      <t xml:space="preserve"> : Z - podložni lim i opšav po rubu krova i zabatnog zida,  samonavojni vijci s gumenom brtvom, podlošci, kalote  i sl.,  od istog proizvođača, a izvedba prema tehničkom upustvu proizvođača.   Dužina opšava: 8,5 +  6,0 + 4,5 + 4,5 = 23,5 m + na sportskoj dvorani između gornjih prozora  4,5 m .   Obračun po m1  opšava. </t>
    </r>
  </si>
  <si>
    <r>
      <t xml:space="preserve">Izrada, dobava i ugradnja  standardnog limenog opšava sokla i zidnog panela s ravnim limom.  Lim opšava  je ravan čelični pocinčan debljine  0,5 mm, presvučen poliester bojom RAL 9002 sloj deb. 25 my.  Okapni lim razvijena širina lima  do 31 cm.  U cijeni je sav spojni materijal specificiran na nacrtu </t>
    </r>
    <r>
      <rPr>
        <b/>
        <sz val="10"/>
        <rFont val="Calibri"/>
        <family val="2"/>
        <charset val="238"/>
      </rPr>
      <t xml:space="preserve">Detalj 3 </t>
    </r>
    <r>
      <rPr>
        <sz val="10"/>
        <rFont val="Calibri"/>
        <family val="2"/>
        <charset val="238"/>
      </rPr>
      <t xml:space="preserve">- podložni lim na rubu panela i opšav okapa na spoju zidnog panela i izolacije nadtemeljnog zida. Samonavojni vijci s gumenom brtvom, podlošci, kalote  i sl.,  od istog proizvođača, a izvedba prema tehničkom upustvu proizvođača.   Dužina okapa:  25,33 +28,10 + 28,10 +17,0 + 4,0 + 8,0 + 7,70 + 19,10 + 37,7 + 12,0 + 6,85 + 6,85 + 18,6 + 20,10 + 37,9 + 12,0 + 45,0 = 334,33 m   Obračun po m1              </t>
    </r>
  </si>
  <si>
    <r>
      <t xml:space="preserve">Izrada, dobava i ugradnja  standardnog limenog opšava prozorskih otvora i vratnih otovra u fasadnom panelu.  Lim opšava  je ravan čelični pocinčan debljine  0,5 mm, presvučen poliester bojom RAL 9002 sloj deb. 25 my.  </t>
    </r>
    <r>
      <rPr>
        <sz val="10"/>
        <rFont val="Calibri"/>
        <family val="2"/>
        <charset val="238"/>
      </rPr>
      <t xml:space="preserve">Opšavni lim razvijene širine do 31 cm.  U cijeni je sav spojni materijal specificiran na nacrtu </t>
    </r>
    <r>
      <rPr>
        <b/>
        <sz val="10"/>
        <rFont val="Calibri"/>
        <family val="2"/>
        <charset val="238"/>
      </rPr>
      <t>Detalj 1</t>
    </r>
    <r>
      <rPr>
        <sz val="10"/>
        <rFont val="Calibri"/>
        <family val="2"/>
        <charset val="238"/>
      </rPr>
      <t xml:space="preserve"> i </t>
    </r>
    <r>
      <rPr>
        <b/>
        <sz val="10"/>
        <rFont val="Calibri"/>
        <family val="2"/>
        <charset val="238"/>
      </rPr>
      <t xml:space="preserve">Detalj 2 </t>
    </r>
    <r>
      <rPr>
        <sz val="10"/>
        <rFont val="Calibri"/>
        <family val="2"/>
        <charset val="238"/>
      </rPr>
      <t xml:space="preserve"> -  Samonavojni vijci s gumenom brtvom, podlošci, kalote  i sl.,  od istog proizvođača, a izvedba prema tehničkom upustvu proizvođača.   Dužina opšava mjerena prema zidarskom otvoru:  sportska dvorana   2x 27,5  +  14 x 0,8  + 24 x 4,2  +  12x 1,2 + 12x 0,60  +  2x 27,5  +  2x 2,40 + 10,0 = </t>
    </r>
    <r>
      <rPr>
        <b/>
        <i/>
        <sz val="10"/>
        <rFont val="Calibri"/>
        <family val="2"/>
        <charset val="238"/>
      </rPr>
      <t xml:space="preserve">258,4 m  </t>
    </r>
    <r>
      <rPr>
        <sz val="10"/>
        <rFont val="Calibri"/>
        <family val="2"/>
        <charset val="238"/>
      </rPr>
      <t xml:space="preserve">Otvori na južnom pročelju škole: </t>
    </r>
    <r>
      <rPr>
        <b/>
        <i/>
        <sz val="10"/>
        <rFont val="Calibri"/>
        <family val="2"/>
        <charset val="238"/>
      </rPr>
      <t xml:space="preserve">  </t>
    </r>
    <r>
      <rPr>
        <sz val="10"/>
        <rFont val="Calibri"/>
        <family val="2"/>
        <charset val="238"/>
      </rPr>
      <t xml:space="preserve">36x 7,2 +  16x 2,4 + 52x 2,2  = </t>
    </r>
    <r>
      <rPr>
        <b/>
        <i/>
        <sz val="10"/>
        <rFont val="Calibri"/>
        <family val="2"/>
        <charset val="238"/>
      </rPr>
      <t xml:space="preserve">412,0 m  </t>
    </r>
    <r>
      <rPr>
        <sz val="10"/>
        <rFont val="Calibri"/>
        <family val="2"/>
        <charset val="238"/>
      </rPr>
      <t xml:space="preserve"> Otvori na sjevernom pročelju: 30x 7,2 +  14x 2,4  +  44x 2,2 + 6 = </t>
    </r>
    <r>
      <rPr>
        <b/>
        <i/>
        <sz val="10"/>
        <rFont val="Calibri"/>
        <family val="2"/>
        <charset val="238"/>
      </rPr>
      <t xml:space="preserve">352,4 m   </t>
    </r>
    <r>
      <rPr>
        <sz val="10"/>
        <rFont val="Calibri"/>
        <family val="2"/>
        <charset val="238"/>
      </rPr>
      <t xml:space="preserve">Bočni otvori: 6,8 + 8,0 + 12,6 + 26,5 = </t>
    </r>
    <r>
      <rPr>
        <b/>
        <i/>
        <sz val="10"/>
        <rFont val="Calibri"/>
        <family val="2"/>
        <charset val="238"/>
      </rPr>
      <t>53,9 m</t>
    </r>
    <r>
      <rPr>
        <sz val="10"/>
        <rFont val="Calibri"/>
        <family val="2"/>
        <charset val="238"/>
      </rPr>
      <t xml:space="preserve">  ...  ukupno  1076,70 m1 </t>
    </r>
    <r>
      <rPr>
        <b/>
        <i/>
        <sz val="10"/>
        <rFont val="Calibri"/>
        <family val="2"/>
        <charset val="238"/>
      </rPr>
      <t xml:space="preserve">  </t>
    </r>
    <r>
      <rPr>
        <sz val="10"/>
        <rFont val="Calibri"/>
        <family val="2"/>
        <charset val="238"/>
      </rPr>
      <t>Obračun po m1 gotovog opšava oko otvora.</t>
    </r>
  </si>
  <si>
    <r>
      <t xml:space="preserve">Izrada, dobava i ugradnja  jednostavnog  standardnog  limenog opšava  iznad i ispod  otvora  prozirnih panela u fasadnom termo panelu.  Lim opšava  je ravan čelični pocinčan debljine  0,5 mm, presvučen poliester bojom RAL 9002 sloj deb. 25 my. </t>
    </r>
    <r>
      <rPr>
        <sz val="10"/>
        <rFont val="Calibri"/>
        <family val="2"/>
        <charset val="238"/>
      </rPr>
      <t xml:space="preserve">Opšavni lim razvijene širine do 31 cm.  U cijeni je sav spojni materijal specificiran na nacrtu Detalji na nacrtu </t>
    </r>
    <r>
      <rPr>
        <b/>
        <sz val="10"/>
        <rFont val="Calibri"/>
        <family val="2"/>
        <charset val="238"/>
      </rPr>
      <t>Presjek D-D</t>
    </r>
    <r>
      <rPr>
        <sz val="10"/>
        <rFont val="Calibri"/>
        <family val="2"/>
        <charset val="238"/>
      </rPr>
      <t>.  -  Samonavojni vijci s gumenom brtvom, podlošci, kalote  i sl.,  od istog proizvođača, a izvedba prema tehničkom upustvu. Dužina opšava na sportskoj dvorani: 2x 27,5 +  8x 1,8  +  10x 4,2 + 12,0 + 5,25  + 15,0 = 143,65 m  + 10% .   Obračun po m1 gotovog opšava oko otvora.</t>
    </r>
  </si>
  <si>
    <t xml:space="preserve">Fasadni sustav mora zadovoljavati i biti u skladu sa sljedećim normama i razredima: HRN EN 755-2, HRN EN 13830, HRN EN 12152, HRN EN 12153, HRN EN12154, HRN EN12155, HRN EN12179, HRN EN 12207,  HRN EN 12207,  HRN EN 13116 i  HRN EN 1026.   
 Zadovoljavanje navedenih normi potrebno je dokazati odgovarajućom atestnom dokumentacijom. Predložak atestne dokumentacije potrebno je dostaviti nadzornom inženjeru zajedno sa uzorkom profila.                                                                                       </t>
  </si>
  <si>
    <t xml:space="preserve">U cijeni ponude treba biti sadržana i izrada radioničke dokumentacije koja se daje na uvid i odobrenje projektantu. Uz dokumentaciju potrebno je dostaviti uzorak profila . </t>
  </si>
  <si>
    <t>Ostale izvedbene detalje dogovoriti s projektantom i 
korisnikom zgrade.</t>
  </si>
  <si>
    <t xml:space="preserve">Sve pozicije izvesti u skladu sa Tehničkim smjernicama za izradu prozora i vrata. 
Koeficjent prolaza topline  Uw ≤1,40 W/m2K.                                                                          Nije predviđena izrada slijepog okvira.  Fasadna stijena  se direktno ugrađuje u zidarski otvor.                                                           </t>
  </si>
  <si>
    <t>U cijeni obuhvatiti sav potreban okov kao i izradu radioničke dokumentacije koja se daje na uvid i odobrenje osobi koja vrši nadzor na objektu. Uz dokumentaciju potrebno je dostaviti uzorak profila koji također treba odobriti nadzorni inženjer. 
Ostale izvedbene detalje dogovoriti sa projektantom i korisnikom.  Ponuda prema priloženoj shemi s mjerama.</t>
  </si>
  <si>
    <t>2.9.</t>
  </si>
  <si>
    <t>Dodatna oprema na vanjskim vratima za požarne izlaze, kao PANIK letva , panik brava i  mehanizam za automatko zatvaranje vrata s odgovarajućim  ovjesom (pantama) .  Obračun  u kompletu po komadu krila .</t>
  </si>
  <si>
    <t>jkn</t>
  </si>
  <si>
    <t xml:space="preserve"> Prekid termičkog mosta mora biti izveden poliamidnim umetkom. Spojevi  profila trebaju biti zaštićeni prema preporuci proizvođača sustava kako ne bi došlo do pojave oksidacije na mjestima rezanja profila.</t>
  </si>
  <si>
    <r>
      <t xml:space="preserve">Prozor na kotlovnici također ima jednostruko staklo, a Al-u okvir je isti profil kao opis u donjoj stavci  4.0 PROZORI.     </t>
    </r>
    <r>
      <rPr>
        <b/>
        <sz val="10"/>
        <rFont val="Calibri"/>
        <family val="2"/>
        <charset val="238"/>
        <scheme val="minor"/>
      </rPr>
      <t xml:space="preserve">Poz. V5 b </t>
    </r>
    <r>
      <rPr>
        <sz val="10"/>
        <rFont val="Calibri"/>
        <family val="2"/>
        <charset val="238"/>
        <scheme val="minor"/>
      </rPr>
      <t xml:space="preserve">vel. 220x220 cm . Shema otvaranja 2 s jednokrilno + donji 2 x na ventus.  Stakla obična jednostruka deb. 6 mm . </t>
    </r>
  </si>
  <si>
    <t xml:space="preserve">U cijeni obuhvatiti sav potreban okov kao i izradu radioničke dokumentacije koja se daje na uvid i odobrenje osobi koja vrši nadzor . Uz dokumentaciju potrebno je dostaviti uzorak profila koji također treba odobriti nadzorni inženjer. </t>
  </si>
  <si>
    <t>Zidarska pripomoć  u ličilačkim  radovima i drugim radovima montaže ,  uz potreban zidarski materijal kao što je reparaturni mort, građevinsko ljepilo i slično. Obračun po radnom satru  (r.s.) s materijalom.</t>
  </si>
  <si>
    <t>r.s.</t>
  </si>
  <si>
    <t xml:space="preserve">ukupno: </t>
  </si>
  <si>
    <r>
      <t xml:space="preserve"> </t>
    </r>
    <r>
      <rPr>
        <b/>
        <sz val="11"/>
        <rFont val="Calibri"/>
        <family val="2"/>
        <charset val="238"/>
      </rPr>
      <t xml:space="preserve">             D.   LIČILAČKI RADOVI</t>
    </r>
  </si>
  <si>
    <r>
      <t xml:space="preserve">              </t>
    </r>
    <r>
      <rPr>
        <b/>
        <sz val="11"/>
        <rFont val="Calibri"/>
        <family val="2"/>
        <charset val="238"/>
      </rPr>
      <t xml:space="preserve">   D.   LIČILAČKI RADOVI</t>
    </r>
  </si>
  <si>
    <t>A + B + C + D    =   SVEUKUPNO :</t>
  </si>
  <si>
    <t xml:space="preserve"> D.  LIČILAČKI  RADOVI ,   ukupno :</t>
  </si>
  <si>
    <t xml:space="preserve">Izrada, dobava i ugradnja na zgradi škole krovnih odvodnih standardnih  kanala pravokutnog oblika od čeličnog pocinčanog lima debljine  0,6 mm , presvučen polisters bojom RAL  9002 sloj deb. 25 my. Razvijena širina lima do 45 cm.  U cijeni  su kuke za ovjes te sav spojni materijal: vijci, zakovice, brtvene trake, podlošci, kalote  i sl.,  sve od istog proizvođača, a izvedba prema tehničkom upustvu proizvođača.   Dužina kanla 38 m +  38  + 7,5 + 11,70  =   95,20   ...  Detalj 7.
 Obračun po m1 ugrađenog kanala. </t>
  </si>
  <si>
    <r>
      <t xml:space="preserve">Izrada, dobava i ugradnja  jednostavnog  standardnog  limenog opšava na svim vanjskim ćoškovima  fasadnih termo panela po cijeloj visini fasade zgrada.  Lim opšava  je ravan čelični pocinčan debljine  0,5 mm, presvučen poliester bojom RAL 9002 sloj deb. 25 my.        Opšavni lim razvijene širine do 62 cm.  U cijeni je sav spojni materijal specificiran na nacrtu </t>
    </r>
    <r>
      <rPr>
        <b/>
        <sz val="10"/>
        <rFont val="Calibri"/>
        <family val="2"/>
        <charset val="238"/>
      </rPr>
      <t>Detalj 4.</t>
    </r>
    <r>
      <rPr>
        <sz val="10"/>
        <rFont val="Calibri"/>
        <family val="2"/>
        <charset val="238"/>
      </rPr>
      <t xml:space="preserve">   Samonavojni vijci s gumenom brtvom, podlošci, kalote  i sl.,  od istog proizvođača, a izvedba prema tehničkom upustvu. Obračun po m1 završenog opšava.   Dužina opšava na sportskoj dvorani: 8+8+7+1+7= 31 m1  Škola: 8x 8m = 64 m1, ukupno 95 m1 + 10% = 105  + unutarnji kut  10 x 9=90</t>
    </r>
  </si>
  <si>
    <t>Izvoditelj ne može mjenjati dijelove izvedbe i detalje iz projekta bez pismenog odobrenja 
projektanta.</t>
  </si>
  <si>
    <t>Demontaža - uklanjanje željezne konstrukcije natkrivanja prilaza u produženi boravak . Tlocrt cca 2 x 5 m. Ukloniti i očistiti sidrena mjesta na betonskoj ploči predd ulazom. Obračun po kom.</t>
  </si>
  <si>
    <t xml:space="preserve">Demontaža - pažljivo uklanjanje svih Al-u prozora  skupa s IZO-ostakljenjima. U cijeni uklanjanje sidrenih vijaka i čišćenje spoja na podkonstrukciju.                                                                             Obračun po kom. otvora prema specifikaciji, nacrt br.13.                                                             
P1  /7,2m x 2,2m /  x (18 +13 )komada </t>
  </si>
  <si>
    <t xml:space="preserve">Demontaža fasadnih željeznih nosača malih nadstrešnica nad ulaznim vratima u prizemlju zgrade. Nosači od kvadratnih profila 40/40 mm, a u cijeni je uklanjanje i sidrenih vijaka ili varova na podkonstrkciji s čišćenjem podkonstrukcije.  Obračun po kom. nadstrešnice, bez obzira na dimenzije. </t>
  </si>
  <si>
    <t xml:space="preserve">Demontaža - pažljivo uklanjanje svih Al-u  zidnih fasadnih stijena s vratima  skupa s IZO-ostakljenjima. U cijeni uklanjanje sidrenih vijaka i čišćenje spoja na podkonstrukciju.                                                                             Obračun po kom. otvora prema specifikaciji, nacrt br 13.                                                              
V1  / 1,9 m + 6,65m /  x  2,5 m  </t>
  </si>
  <si>
    <t xml:space="preserve">Demontaža - uklanjanje kompletnog limenog krova  iz profifliranog trapeznog sendvič panela  (crvena boja crijepa)  sve  postavljeno iznad tlocrta zgrade sportske dvorane,  skupa sa svim opšavima sljemena  i  spojeva na fasadu zgrade.  Maksimalno štititi pod i zidove dvorane. Pažljivo ukloniti  i sidrene vijke ili  varove s podkonstrukcije / konstrukcije krova zgrade.  Očistiti konstrukciju od tragova sidrenja.   Dobava i postava potrebne skele za rad na visini od 6,00 m  u dvorani.   Sve u cijeni.  Obračun po m2 razvijene širine  krovnih površina sport. dvorane i stubišta prema školi .          16,30 m x 28,10  +  28,10 m x 7,70  + 5,5 x 4,5  =  699,15 </t>
  </si>
  <si>
    <t xml:space="preserve">Postojeće željezne ograde od jednostavnih profila  na dnu istočnog prilaznog stubišta školi,  uz istočni plato ispred škole,  treba očistiti od prljavštine i masnmoće, te ponovno obojiti najprije s 2 premaza temeljne boje za željezo i s 2 premaza zaštitne lak boje u tonu prema izboru naručitelja  (sada su boje žuta i plava).  Obračun po m2  lica ograde  ( površina samo 1 strane )  30 m x 1,0 m visine =   </t>
  </si>
  <si>
    <t xml:space="preserve">Priložiti garanciju na vatrootpornost, statiku i termičku izolaciju u trajanju od 40 godina.
Obavezna primjena svih propisanih uputa za montažu od strane proizvođača Kingspan. 
Panel je s obje strane zaštićen sa PVC folijom, koja se u montaži odstranjuje.
U stavku uključen sav originalni Kingspan spojni i pričvrsni materijal, EPDM brtve, kalote i podlošci.  Obračun po m2 ugrađenih panela.  16,20 x 28,10  = 455,22   +  nad stubištem 4,5 x 5,5 = 24,8  +  ulaz  32,5 m2
</t>
  </si>
  <si>
    <t>7,50  +  18,00 + 2,00) x 19,20 =  243,2 m2 + 180,6 m2 + 700 m2 + 36,5 m2 +  127,5 m2 + 384 m2 = 1.671,8 m2   +   Sportska Dvorana   SD 8,2x 28 = 230 m2</t>
  </si>
  <si>
    <r>
      <t xml:space="preserve">Izrada, dobava i ugradnja na zgradi škole krovnih odvodnih standardnih  kanala pravokutnog oblika od čeličnog pocinčanog lima debljine  0,6 mm , presvučen polisters bojom RAL  9002 sloj deb. 25 my. Razvijena širina lima do 125 cm.  U cijeni je spojni materijal: vijci, zakovice, kuke, brtvene trake, podlošci, kalote  i sl.,  sve od istog proizvođača, a izvedba prema tehničkom upustvu proizvođača.   Dužina kanla 19,50 m + 45,50 + 19,50 + 18,80 + 2,70 =   Obračun po m1 ugrađ. kanala. </t>
    </r>
    <r>
      <rPr>
        <b/>
        <sz val="10"/>
        <rFont val="Calibri"/>
        <family val="2"/>
        <charset val="238"/>
      </rPr>
      <t>Detalj 6.</t>
    </r>
  </si>
  <si>
    <t xml:space="preserve"> A. III.   SANACIJA   TERMO  OVOJNICE  ZGRADE</t>
  </si>
  <si>
    <r>
      <t xml:space="preserve">  A. II.  GRAĐEVINSKI I ZEMLJANI  RADOVI,  VODVODNE </t>
    </r>
    <r>
      <rPr>
        <sz val="10"/>
        <color theme="0"/>
        <rFont val="Calibri"/>
        <family val="2"/>
        <charset val="238"/>
      </rPr>
      <t>………</t>
    </r>
    <r>
      <rPr>
        <sz val="10"/>
        <rFont val="Calibri"/>
        <family val="2"/>
        <charset val="238"/>
      </rPr>
      <t>INSTALACIJE I  ZAVRŠNI RADOVI U OKOLIŠU</t>
    </r>
  </si>
  <si>
    <t xml:space="preserve">  A. III.   SANACIJA   TERMO  OVOJNICE  ZGRADE</t>
  </si>
  <si>
    <t xml:space="preserve">  A. II.  GRAĐEVINSKI I ZEMLJANI  RADOVI,  VODVODNE INSTALACIJE I  ZAVRŠNI RADOVI U OKOLIŠU</t>
  </si>
  <si>
    <t xml:space="preserve">  A. I.  IZRADA SKELE, DEMONTAŽE,  ČIŠĆENJA, ZAŠTITE </t>
  </si>
  <si>
    <t xml:space="preserve"> 6.1.    OPĆI UVJETI ZA IZVOĐENJE RADOVA OBUHVAĆENIH OVIM TROŠKOVNIKOM</t>
  </si>
  <si>
    <t xml:space="preserve"> 6.2.     TEHNIČKI UVJETI ZA IZVEDBU RADOVA</t>
  </si>
  <si>
    <r>
      <t xml:space="preserve">  Dobava i ugradnja toplinske izolacije  stropa  KOTLOVNICE,  debljina mineralne vune 12 cm , sve karakteristike iste kao gore za  debljinu 10 cm.  U cijeni obloge stropa je potrebna   podkonstrukcija i posebna aluminizirana parna brana  kao </t>
    </r>
    <r>
      <rPr>
        <b/>
        <i/>
        <sz val="10"/>
        <rFont val="Calibri"/>
        <family val="2"/>
        <charset val="238"/>
      </rPr>
      <t>Knauf Insulation LDS 100 AL-PE</t>
    </r>
    <r>
      <rPr>
        <sz val="10"/>
        <rFont val="Calibri"/>
        <family val="2"/>
        <charset val="238"/>
      </rPr>
      <t>, ili  upisati  jednakovrijedan proizvod  ____________________ .  Tlocrt stropa  65 m2.  
Obračun po m2 izoliranog stropa s parfnom branom.</t>
    </r>
  </si>
  <si>
    <r>
      <t xml:space="preserve">Izrada, dobava i ugradnja  standardnog </t>
    </r>
    <r>
      <rPr>
        <b/>
        <sz val="10"/>
        <rFont val="Calibri"/>
        <family val="2"/>
        <charset val="238"/>
      </rPr>
      <t xml:space="preserve"> l</t>
    </r>
    <r>
      <rPr>
        <sz val="10"/>
        <rFont val="Calibri"/>
        <family val="2"/>
        <charset val="238"/>
      </rPr>
      <t xml:space="preserve">imenog opšava krovnog  panel s trapeznim limom i zabatnog zidnog ravnog panela.  Lim opšava  je ravan čelični pocinčan debljine  0,5 mm, presvučen poliester bojom RAL 9002 sloj deb. 25 my.  </t>
    </r>
    <r>
      <rPr>
        <sz val="10"/>
        <rFont val="Calibri"/>
        <family val="2"/>
        <charset val="238"/>
      </rPr>
      <t xml:space="preserve">Razvijena širina lima  do 62 cm.  U cijeni je sav spojni materijal specificiran  na nacrtu  </t>
    </r>
    <r>
      <rPr>
        <b/>
        <sz val="10"/>
        <rFont val="Calibri"/>
        <family val="2"/>
        <charset val="238"/>
      </rPr>
      <t xml:space="preserve">Detalj 9 </t>
    </r>
    <r>
      <rPr>
        <sz val="10"/>
        <rFont val="Calibri"/>
        <family val="2"/>
        <charset val="238"/>
      </rPr>
      <t>: Z - podložni lim i opšav po rubu krova i zabatnog zida,  samonavojni vijci s gumenom brtvom, podlošci, kalote  i sl.,  od istog proizvođača, a izvedba prema tehničkom upustvu proizvođača.   Dužina ruba krova po zabatima:   16,5 x 2 +   5,30 x 2  +  21,5 x 2 +  3,6 x 2  +  7,0 x 2 +  12,20  +  20,20 + 19,80 + 6,40 + 2,80  = 231,60. Obračun po m1 .</t>
    </r>
  </si>
  <si>
    <t xml:space="preserve">  B. I.     LIMARSKI  RADOVI                     Ukupno :</t>
  </si>
  <si>
    <t xml:space="preserve">  B. II.      BRAVARSKI RADOVI   Al-u VANJSKA  STOLARIJA </t>
  </si>
  <si>
    <r>
      <t xml:space="preserve">Radionička izrada i montaža na zgradi elemenata aluminijske bravarije.  Elementi su izvedeni od aluminijskih profila plastificiranih u bijeloj boji,  po izboru projektanta. Fasadni elementi ostakljeni su </t>
    </r>
    <r>
      <rPr>
        <b/>
        <i/>
        <sz val="10"/>
        <rFont val="Calibri"/>
        <family val="2"/>
        <charset val="238"/>
        <scheme val="minor"/>
      </rPr>
      <t xml:space="preserve">"IZO" staklom, d =  6 kaljeno + 16 argon + 44.2 , ukupne deblj. 30 mm,  Low-e   Ug=1,0 W/m2K. </t>
    </r>
    <r>
      <rPr>
        <sz val="10"/>
        <rFont val="Calibri"/>
        <family val="2"/>
        <charset val="238"/>
        <scheme val="minor"/>
      </rPr>
      <t xml:space="preserve">Profili stijena  trebaju biti iz visokovrijedne legure aluminija Al Mg 0,5 Si 0,4 Fe 0,2         ( legura 6060 ).
Površinska zaštita mora obuhvaćati obavezno žuto kromatiranje. Profili u bijeloj boji po izboru projektanta.
</t>
    </r>
  </si>
  <si>
    <t xml:space="preserve">  B.  I.   LIMARSKI RADOVI</t>
  </si>
  <si>
    <r>
      <t xml:space="preserve">   B.II.      BRAVARSKI RADOVI  Al-u  VANJSKA STOLARIJA                        </t>
    </r>
    <r>
      <rPr>
        <sz val="10"/>
        <color theme="0"/>
        <rFont val="Calibri"/>
        <family val="2"/>
        <charset val="238"/>
        <scheme val="minor"/>
      </rPr>
      <t>..</t>
    </r>
    <r>
      <rPr>
        <b/>
        <sz val="10"/>
        <rFont val="Calibri"/>
        <family val="2"/>
        <charset val="238"/>
        <scheme val="minor"/>
      </rPr>
      <t>3.0       VANSTANDARDNI ELERMENTI</t>
    </r>
  </si>
  <si>
    <t>Sustav aluminijskih profila mora zadovoljavati slijedeće norme:  HRN EN 755-2, HRN EN14351, HRN EN1026, HRN EN1027, HRN EN12207, HRN EN12208, HRN EN12210, HRN EN12211, HRN EN10077-1, HRN EN10077-2.  Zadovoljavanje navedenih normi potrebno je dokazati odgovarajućom atestnom dokumentacijom. Predložak atestne dokumentacije potrebno je dostaviti nadzornom inženjeru zajedno sa uzorkom profila prije početka izvođenja radova na zgradi.</t>
  </si>
  <si>
    <r>
      <t xml:space="preserve">Jednokrilni zaokretni prozori  u  blok elementu </t>
    </r>
    <r>
      <rPr>
        <b/>
        <sz val="10"/>
        <rFont val="Calibri"/>
        <family val="2"/>
        <charset val="238"/>
      </rPr>
      <t xml:space="preserve">Poz. V2 </t>
    </r>
    <r>
      <rPr>
        <sz val="10"/>
        <rFont val="Calibri"/>
        <family val="2"/>
        <charset val="238"/>
      </rPr>
      <t xml:space="preserve">dimenzije  120x150 + otklop 60x150 cm.  Obrčun po m2. </t>
    </r>
  </si>
  <si>
    <r>
      <t xml:space="preserve">Jednokrilni visoki prozori - nadsvjetla uz vrata u bloku </t>
    </r>
    <r>
      <rPr>
        <b/>
        <sz val="10"/>
        <rFont val="Calibri"/>
        <family val="2"/>
        <charset val="238"/>
      </rPr>
      <t xml:space="preserve">Poz.V4  </t>
    </r>
    <r>
      <rPr>
        <sz val="10"/>
        <rFont val="Calibri"/>
        <family val="2"/>
        <charset val="238"/>
      </rPr>
      <t>vel.  120x60 + 60x60cm.  Blok 180x60 cm.
Obračun po m2.</t>
    </r>
  </si>
  <si>
    <t>Na pripremljenu podkonstrukciju, preko bočnih nosača  fiksira se 1 lamela od 200 mm pod kutem od 30 stupnjeva odmaknute od prozora za 300 mm dolazi na horizontalni nosač ,  a po vertikali  još  7 lamela od 200 mm horizontalno pod  kutom 30 stupnjeva. Fiksira sa čepovima  i to čepovi pod 30 stupnjeva. Imeđu se fiksira s M8 vijcima .      
Po svakom polju  između nosača dolazi  8 komada brisoleja dužine 236 cm.   Obračun po  komadu polja brisoleja.  31 polje x 2 etaže  = 62 polja</t>
  </si>
  <si>
    <t>3.2.</t>
  </si>
  <si>
    <t xml:space="preserve">3.4. </t>
  </si>
  <si>
    <t>Dobava i montaža standardnih Al-u okomitih fiksnih zidnih ljestava s leđobranom.  Ljestve se postavljaju iznad tla na visini 2 m ,  1 kom. u  svjetlarnik škole  visine  11 m. i 1 kom. po samostojećem dimnjaku pored kotlovnice visine  13 m s izvedbom platoa s ogradom po vrhu dimnjaka - zatvara se. Obračun po m1 ugrađenih ljestava s leđobranom. 11 + 13 =</t>
  </si>
  <si>
    <t xml:space="preserve"> I.   SKELA,  DEMONTAŽE,  ČIŠĆENJA,  ZAŠTITE</t>
  </si>
  <si>
    <r>
      <t xml:space="preserve">Dvokrilna staklena vrata s nadsvjetlom u elementu </t>
    </r>
    <r>
      <rPr>
        <b/>
        <sz val="10"/>
        <rFont val="Calibri"/>
        <family val="2"/>
        <charset val="238"/>
        <scheme val="minor"/>
      </rPr>
      <t xml:space="preserve">Poz. V3 </t>
    </r>
    <r>
      <rPr>
        <sz val="10"/>
        <rFont val="Calibri"/>
        <family val="2"/>
        <charset val="238"/>
        <scheme val="minor"/>
      </rPr>
      <t>vel. 170 x</t>
    </r>
    <r>
      <rPr>
        <b/>
        <sz val="10"/>
        <rFont val="Calibri"/>
        <family val="2"/>
        <charset val="238"/>
        <scheme val="minor"/>
      </rPr>
      <t xml:space="preserve"> </t>
    </r>
    <r>
      <rPr>
        <sz val="10"/>
        <rFont val="Calibri"/>
        <family val="2"/>
        <charset val="238"/>
        <scheme val="minor"/>
      </rPr>
      <t>260 cm.  Otvaranje na van. Obrač. po m2</t>
    </r>
  </si>
  <si>
    <r>
      <t xml:space="preserve">Jednokrilni zaokretni prozori s komarnikom  u  blok elementu </t>
    </r>
    <r>
      <rPr>
        <b/>
        <sz val="10"/>
        <rFont val="Calibri"/>
        <family val="2"/>
        <charset val="238"/>
      </rPr>
      <t xml:space="preserve">Poz. V3  </t>
    </r>
    <r>
      <rPr>
        <sz val="10"/>
        <rFont val="Calibri"/>
        <family val="2"/>
        <charset val="238"/>
      </rPr>
      <t xml:space="preserve">dimenzije 120x120  + 2x na otklop 65x120 cm. Obr.  m2 </t>
    </r>
  </si>
  <si>
    <r>
      <t xml:space="preserve">Kosi krov nad potkrovljem škole  i Ravni krov nad katom SD. Izrada, dobava i ugradnja krovne obloge trapezno profiliranim  limom tip kao </t>
    </r>
    <r>
      <rPr>
        <b/>
        <i/>
        <sz val="10"/>
        <rFont val="Calibri"/>
        <family val="2"/>
        <charset val="238"/>
      </rPr>
      <t xml:space="preserve"> HOESCH T39/1,25 mm</t>
    </r>
    <r>
      <rPr>
        <sz val="10"/>
        <rFont val="Calibri"/>
        <family val="2"/>
        <charset val="238"/>
      </rPr>
      <t xml:space="preserve"> , ili  upisati jednakovrijedan proizvod </t>
    </r>
    <r>
      <rPr>
        <sz val="8"/>
        <rFont val="Calibri"/>
        <family val="2"/>
        <charset val="238"/>
      </rPr>
      <t>___________________</t>
    </r>
    <r>
      <rPr>
        <sz val="10"/>
        <rFont val="Calibri"/>
        <family val="2"/>
        <charset val="238"/>
      </rPr>
      <t xml:space="preserve">.  Visina profila 39 mm, osni razmak vala 25 cm.  Lim je čelični pocinčan i plastificiran u boji RAL  9002 po izboru projektanta. Zaštita lima poliesterskom bojom u sloju deb. 25my SPectrm.   
Širina limene ploče 100 cm.    U stavku uključen sav originalni  spojni i pričvrsni materijal, EPDM brtve, kalote i podlošci.  Obračun po m2 gotove ugrađene površine.  (10,60 + 2,00) x  19,30  + (19,00 + 2,00) x 8,60  +  (18,00 + 2,00) x  35  +  (11,50 + 2,00 )  x  2,70  +  (15,00 + 2,00) x             
</t>
    </r>
  </si>
  <si>
    <t>Za slučaj da se na pojedinim mjestima čeličnih nosača pojavila korozija, istu je nužno mehanički ostrugati i premazati s 2 sloja temeljne zaštitne boje  i 2 sloja zaštitne lak -boje u istom žutom tonu. Obračun po  mjestu sanacije - komadu promjera do 30 cm.</t>
  </si>
  <si>
    <t>Ličenje kompletne kotlovnice nakon što je prethodno obrađena i obračunata  obrada gips-katronskih ploča na zidovima i stropu prostorije. Otprašivanje, impregnacija i  ličenje u dva sloja  bojom  za zidove u interijeru .  
Obračun po m2  stropa  65 m2 + zidovi 115 m2 (visina 3,6m) + 10 m2. Otvori se ne odbijaju , jer se obrađuju unutrnje špate i stup. koji se ne dodaju u obračun površine .</t>
  </si>
  <si>
    <t xml:space="preserve">Ličilačka  linijska obrada unutarnjih špaleta  -  spojeva zida i ugradnje novih zamjenskih prozora i vanjskih vrata.  Obrada špaleta  struganjem  ostataka stare oštećene boje  na mjestu spoja zida i okvira,  krpanje - zaglađivanje glet nasom za izravnavanje i završno ličenje u 2 sloja. Koristiti latex boju za interijere bez štetnih isparivača.   Obraču po m1  linijske obrade  -  spoj stolarije s građevinskim elementom (zid, stup ili nadvoj  širine do 60 cm).
31 x (14,4+4,4) + 15x (4,8+4,4) + 3x(8,4+2,4) + (7,2+3,0) +  7x(8,4+1,2) + 2x(3,7+2,6) + 2x4,0 +  4x0,6 + (17,1+5,0) + (7+4,6) + (8,4+5,2) + (8,4+5,2) + (14,4+6,0) + 6,8 + 7,8 + 7,0 + (55,0+4,8) + 5x(8,0+1,6) + (15+15) + 2x (10,5+4,6+4,5) = 1120 m1  +  60 m1 </t>
  </si>
  <si>
    <t>Ličenje  željeznih vidljivih dijelova cijevne konstrukcije  natkrivenih ulaza u školu.  Uklanjanje postojeće uljane boje, čišćenje do zdravog željeza, premaz temeljnom bojom u 2 sloja i završni premaz lak bojom za željezo u dva sloja - ton po po izboru -svijetli ton žute. 
Obraćun po m1  cijevi opsega do 30 cm. Uporaba skele.</t>
  </si>
  <si>
    <t>Način obračuna određuju ugovorom  investitor / Naručitelj i Izvoditelj. U opisu radova opisan je način kako i iz kojih se materijala imaju izvesti pojedini radovi. Za slučaj da opis pojedinih radova po mišljenju izvoditelja ili bilo kojeg drugog sudionika u gradnji nije potpun, izvoditelj je predmetne radove dužan izvesti svrsishodno i u skladu s važećim normama i standardima, te prema pravilima i uzancama. Za sve tako izvedene radove izvoditelj nema pravo na bilo kakvu dodatnu odštetu ili promjenu jedinične cijene dane u ponudi, ukoliko to nije naglasio u posebnom podnesku prilikom podnošenja ponude za izvedbu predmetnih radova. Način obračunavanja  izvedenih radova određen je u opisu svake stavke. U slučaju nedovoljno ili nejasno opisanog načina obračuna, primjeniti će se odredbe važećih normi, standarda i propisa, a koje je izvođač dužan utvrditi s nadzornim inženjerom prije početka izvedbe takve stavke.</t>
  </si>
  <si>
    <t xml:space="preserve">            2.1.  Prilikom izvedbe ugovorenih radova izvoditelj je dužan pridržavati se projektne dokumentacije i troškovničkog opisa stavki, kao i odredbi važećih propisa;  normi, tehničkih propisa za pojedinu vrstu radova,  preporuka HUPFAS-a,  standarda i uzanci,  te sve izvesti kvalitetno koju kvaalitetu mora dokazati.  Za radove na krovu od osobite je važnosti naglasiti da svi djelatnici koriste odgovarajuću obuću s ravnim i mekanim potplatom, odnosno da preko svoje standardne obuće koriste  adekvatnu zaštitu - navlaku od debljeg filca.</t>
  </si>
  <si>
    <r>
      <t xml:space="preserve">Dobava i montaža cijevne fasadne skele. Skela projektirana od ovlaštenog inženjera - statičara i izvedena prema svim pravilima zaštite na radu. Jedinična cijena uključuje jutene zavjese i naknadnu demontažu i čišćenje skele. Obračun po m2.   </t>
    </r>
    <r>
      <rPr>
        <b/>
        <sz val="10"/>
        <rFont val="Calibri"/>
        <family val="2"/>
        <charset val="238"/>
      </rPr>
      <t xml:space="preserve">Opseg </t>
    </r>
    <r>
      <rPr>
        <sz val="10"/>
        <rFont val="Calibri"/>
        <family val="2"/>
        <charset val="238"/>
      </rPr>
      <t xml:space="preserve"> ( 30,0 + 15,5 + 4,0 + 7,5 + 45,0 + + 10,6 + 39,7 + 21,6 + 18,6 + 15,0 + 41,8 + 3,0 + 5,6 + 3,0 + 21,0 + 7,5 + 4,0 + 30,0  + 27,2 ) =  </t>
    </r>
    <r>
      <rPr>
        <b/>
        <sz val="10"/>
        <rFont val="Calibri"/>
        <family val="2"/>
        <charset val="238"/>
      </rPr>
      <t xml:space="preserve">350,6 m </t>
    </r>
    <r>
      <rPr>
        <sz val="10"/>
        <rFont val="Calibri"/>
        <family val="2"/>
        <charset val="238"/>
      </rPr>
      <t xml:space="preserve"> x 10,0 m  </t>
    </r>
    <r>
      <rPr>
        <b/>
        <sz val="10"/>
        <rFont val="Calibri"/>
        <family val="2"/>
        <charset val="238"/>
      </rPr>
      <t>visine</t>
    </r>
    <r>
      <rPr>
        <sz val="10"/>
        <rFont val="Calibri"/>
        <family val="2"/>
        <charset val="238"/>
      </rPr>
      <t xml:space="preserve"> = </t>
    </r>
    <r>
      <rPr>
        <b/>
        <sz val="10"/>
        <rFont val="Calibri"/>
        <family val="2"/>
        <charset val="238"/>
      </rPr>
      <t xml:space="preserve">3.506 m2   +  94 m2  = </t>
    </r>
    <r>
      <rPr>
        <sz val="10"/>
        <rFont val="Calibri"/>
        <family val="2"/>
        <charset val="238"/>
      </rPr>
      <t xml:space="preserve">                                                                                                         </t>
    </r>
  </si>
  <si>
    <t>Dobava  vodonepropusne cerade i  izvdba segmentne zaštite   otvorenog krova  nakon uklanjanja postojećeg  krovnog limenog  pokrova sportske dvorane i cijele škole. Štite se  tlocrti krova s preklopima od cca 1 m  na zidne plohe.  Zaštita krova mora biti u svim fazama rada na krovu ( skidanje postojeće konstrukcije pokrova, čišćenje i obnova s novim ličenjem postojeće čelične podkonstrukcije , dobava i postava novog krova ) , prema funkcionalnim segmentima. Ista cerada koristi se i za zaštitu otvorene fasade, nakon što se pokrio krov štite se otvorena pročelja. Obračun za površinu zaštitne cerade -  po paušalu .</t>
  </si>
  <si>
    <t>Denontaža - uklanjanje postojećih željeznih penjalica sa zaštitnim leđobranom.  Odrezati u ravnini zidne plohe. Penjalice po  arm. bet. polaštu samostojećeg dimnjaka i penjalice po arm.bet. zidu u svjetlarniku škole. Obračun po m1 konstrukcije.     2,5  m + 10,5 m  = 23 m + 2 =</t>
  </si>
  <si>
    <t xml:space="preserve">Demontaža, uklanjenje vanjskih dimovodnih čeličnih cijevi  2 x fi 350 mm + zaštitna obloga,  od zida kotlovnice  do  ulaza u vanjski  zidani dimovod, sve do prolaza kroz debljinu zida.  Obračun po m1.  6,5 m + 7,0 m =     </t>
  </si>
  <si>
    <t>konstrukcije krova zgrade.  Očistiti konstrukciju od tragova sidrenja.   Sve u cijeni, a  obračun po m2 razvijene širine  krovnih površina škole.   10,20 + 1,80 = 12 m x  20 m =  240 m2 +  (1,8 + 19,2) =  21 m x 18,6 = 390 m2 + (1,8 + 18,0) = 19,8  x 65,2 = 1.291 m2 -23 m2 -16 m2   = 1.252 m2 + 6,0 x 4,80 = 29 m2  +  28 m2 + 11 m2  = 1.950 m2 + 98 m2 =</t>
  </si>
  <si>
    <r>
      <t>Demontaža - uklanjanje kompletne fasdne obloge  sa svih pročelja školske zgrade, obloga od trapeznog profiliranog lima , skupa s opšavima oko prozorskih i vratnih otvora,   kao i s opšavom po vertikalnim spojevima ćoškova pročelja i sa svim drugim elementima pričvršćenja postojećeg trapeznog lima fasade.  U cijeni je uklanjanje sidrenih vijaka ili varova na podkonstrkciji s čišćenjem podkonstrukcije.   U cijenu je također uključeno i uklanjanje ploča toplinske izolacije od kamene vune deblj. 3 cm, tamo gdje ista postoji iza limene obloge.  Obračun po m2 limene plohe  (</t>
    </r>
    <r>
      <rPr>
        <i/>
        <sz val="10"/>
        <rFont val="Calibri"/>
        <family val="2"/>
        <charset val="238"/>
      </rPr>
      <t>otvori se odbijaju</t>
    </r>
    <r>
      <rPr>
        <sz val="10"/>
        <rFont val="Calibri"/>
        <family val="2"/>
        <charset val="238"/>
      </rPr>
      <t xml:space="preserve">) .                                                             </t>
    </r>
    <r>
      <rPr>
        <i/>
        <sz val="10"/>
        <rFont val="Calibri"/>
        <family val="2"/>
        <charset val="238"/>
      </rPr>
      <t xml:space="preserve">Južno pročelje:  </t>
    </r>
    <r>
      <rPr>
        <sz val="10"/>
        <rFont val="Calibri"/>
        <family val="2"/>
        <charset val="238"/>
      </rPr>
      <t xml:space="preserve">45 x 8 + 2,4 x 2 + 37,7 x 8 + 19 x 2 = 704,4 m2 - otvori:  (7,2 + 7,2 + 2,4 + 7,2 + 7,2 + 2,4 + 7,2 + 7,2 + 2,4 + 7,2 + 7,2 + 2,4 + 7,2 ) = 74,4 x vis. 2,2 = 163,7 m2 x 2 etaže = - 327,4 =  </t>
    </r>
    <r>
      <rPr>
        <b/>
        <sz val="10"/>
        <rFont val="Calibri"/>
        <family val="2"/>
        <charset val="238"/>
      </rPr>
      <t>377 m2</t>
    </r>
    <r>
      <rPr>
        <sz val="10"/>
        <rFont val="Calibri"/>
        <family val="2"/>
        <charset val="238"/>
      </rPr>
      <t xml:space="preserve"> lim. povr. JUG 
</t>
    </r>
    <r>
      <rPr>
        <i/>
        <sz val="10"/>
        <rFont val="Calibri"/>
        <family val="2"/>
        <charset val="238"/>
      </rPr>
      <t>Sjeverno pročelje:</t>
    </r>
    <r>
      <rPr>
        <sz val="10"/>
        <rFont val="Calibri"/>
        <family val="2"/>
        <charset val="238"/>
      </rPr>
      <t xml:space="preserve">  18,6 x 8 + 37,7 x 8 + 7,45 x 0,80 + 19,1 x 8 =  = 609,2 m2 - otvori:  (7,2+ 7,2+ 7,2+ 2,4+ 7,2+ 7,2+ 2,4+ 7,2 ) = 48,0 x vis. 2,2 = 105,6 m2 x 2 etaže = - 211,2 m2   =  </t>
    </r>
    <r>
      <rPr>
        <b/>
        <sz val="10"/>
        <rFont val="Calibri"/>
        <family val="2"/>
        <charset val="238"/>
      </rPr>
      <t xml:space="preserve">398 m2   +  35 m2  =  431  m2 </t>
    </r>
    <r>
      <rPr>
        <sz val="10"/>
        <rFont val="Calibri"/>
        <family val="2"/>
        <charset val="238"/>
      </rPr>
      <t xml:space="preserve">limene površine SJEVER                                                             </t>
    </r>
    <r>
      <rPr>
        <i/>
        <sz val="10"/>
        <rFont val="Calibri"/>
        <family val="2"/>
        <charset val="238"/>
      </rPr>
      <t>Istočno proč.:</t>
    </r>
    <r>
      <rPr>
        <sz val="10"/>
        <rFont val="Calibri"/>
        <family val="2"/>
        <charset val="238"/>
      </rPr>
      <t xml:space="preserve">19,8 x 9,25 + 2,15 x 8,2 + 5,4 x 11,5 + 5,5 x10,0 = 315,2 m2 - otvori: 9,2 m2 x 2 etaže = - 18,4 m2                                = </t>
    </r>
    <r>
      <rPr>
        <b/>
        <sz val="10"/>
        <rFont val="Calibri"/>
        <family val="2"/>
        <charset val="238"/>
      </rPr>
      <t>297 m2</t>
    </r>
    <r>
      <rPr>
        <sz val="10"/>
        <rFont val="Calibri"/>
        <family val="2"/>
        <charset val="238"/>
      </rPr>
      <t xml:space="preserve">   ISTOK                                                                                  </t>
    </r>
    <r>
      <rPr>
        <i/>
        <sz val="10"/>
        <rFont val="Calibri"/>
        <family val="2"/>
        <charset val="238"/>
      </rPr>
      <t xml:space="preserve">Zapadno pročelje: </t>
    </r>
    <r>
      <rPr>
        <sz val="10"/>
        <rFont val="Calibri"/>
        <family val="2"/>
        <charset val="238"/>
      </rPr>
      <t xml:space="preserve">12 x 8,8 + 19,2 x 9 = 278,4 m2  - otvori   20 m2 =  </t>
    </r>
    <r>
      <rPr>
        <b/>
        <sz val="10"/>
        <rFont val="Calibri"/>
        <family val="2"/>
        <charset val="238"/>
      </rPr>
      <t>258,4 m2</t>
    </r>
    <r>
      <rPr>
        <b/>
        <i/>
        <sz val="10"/>
        <rFont val="Calibri"/>
        <family val="2"/>
        <charset val="238"/>
      </rPr>
      <t xml:space="preserve"> </t>
    </r>
    <r>
      <rPr>
        <sz val="10"/>
        <rFont val="Calibri"/>
        <family val="2"/>
        <charset val="238"/>
      </rPr>
      <t>ZAPAD, sveukupno =  1363,40 m2 + 120,60 = 1.4084,00 m2</t>
    </r>
  </si>
  <si>
    <r>
      <t xml:space="preserve">Priprema vanjske zidne površine svih pročelja zgarde mehaničkim odstranjivanjem dijelova oštećenog nevezanog postojećeg fasadnog naliča i dijelova lošijeg izgleda kvalitete betona na arm. betonskim elemntima , osobito na konzolnim krovnim vodolovkama,  u svrhu kvalitetne izvedbe sanacije konstrukcije  prije postavljanja toplinske izolacije . Obradu fasade  od ab. elemenata vršiti struganjem  i  usisavanjem prašine s kompletne površine .  Otvore na fasdadi štiti .  Otvori se odbijaju od  površine pročelja.  Obračun po m2 površine punog pročelja zgrade s dodatkom koeficijenta 1,25  za istake i profilacije. 2.259  m2 - / 62,4 + 20,5/ =   </t>
    </r>
    <r>
      <rPr>
        <sz val="10"/>
        <color theme="0"/>
        <rFont val="Calibri"/>
        <family val="2"/>
        <charset val="238"/>
      </rPr>
      <t xml:space="preserve"> ....................................................................................</t>
    </r>
  </si>
  <si>
    <r>
      <t>Nakon što je kompletna obloga krovišta  škole  i svih pročelja uklonjena  sa zgrade škole  i sportske dvorane, te nakon što su očišćene sve prethodne veze  uklonjenih limova s čeličnom konstrukcijom zgrade , pristupa se mehaničkom čišćenju svih dostupnih čeličnih nosača konstrukcije i podkonstrukcije ( sada obojeni zaštitnom žutom  lak-bojom) uz upotrebu tople vode  i  neutralnog deterđenta za odmašćivanje. Treba oprati sve čelične nosače na krovištu  škole  (  krov sportske dvorane je u posebnoj stavci) i na svim fasadama, koristeći spužve i krpe .  Pri čišćenju se ne smije prolijevati vodom već pažljivo namakati krpe i spužve tako da voda ne curi niti po  čišćenim nosačima niti po postojećim zidovima niti po podovima.  Sva oštećenja u interijeru nastala od pranja idu na teret Izvođača, kako stoji u Općim uvjetima radova.  Navedeno pranje nužno je kao priprema podloge za izvedbu nove zaštitne lak-boje svih željeznih nosača.  Opseg dostupnih površina nosača  C ili pravokutni oblik  razvijene je širine 45 do 50 cm .                Obračun po m1 svakog pojedinačnog nosača. C profili na krovu škole:  19m x 9  +  8m x 7 + 18,5m x 9 + 19m x 13 +  18,5m x 9 =</t>
    </r>
    <r>
      <rPr>
        <b/>
        <sz val="10"/>
        <rFont val="Calibri"/>
        <family val="2"/>
        <charset val="238"/>
      </rPr>
      <t>807 m1</t>
    </r>
    <r>
      <rPr>
        <sz val="10"/>
        <rFont val="Calibri"/>
        <family val="2"/>
        <charset val="238"/>
      </rPr>
      <t xml:space="preserve"> + poprečni nisači krova  40m1 + 19,5m x 6 + 11,5m x 7 + 20m x 4+ 17m = </t>
    </r>
    <r>
      <rPr>
        <b/>
        <sz val="10"/>
        <rFont val="Calibri"/>
        <family val="2"/>
        <charset val="238"/>
      </rPr>
      <t>334,5 m1</t>
    </r>
    <r>
      <rPr>
        <sz val="10"/>
        <rFont val="Calibri"/>
        <family val="2"/>
        <charset val="238"/>
      </rPr>
      <t xml:space="preserve">  Pravokutni + O + I  nosači po fasadi, škola= 7,2m x 34 + 2,4m x 14 =</t>
    </r>
    <r>
      <rPr>
        <b/>
        <sz val="10"/>
        <rFont val="Calibri"/>
        <family val="2"/>
        <charset val="238"/>
      </rPr>
      <t xml:space="preserve">274,2 m1 </t>
    </r>
    <r>
      <rPr>
        <sz val="10"/>
        <rFont val="Calibri"/>
        <family val="2"/>
        <charset val="238"/>
      </rPr>
      <t xml:space="preserve">+ s.d. 4,6m x 12 + 28m x 5 + 18m x 7 + 5,5m x 6  + 25,3m x 14= </t>
    </r>
    <r>
      <rPr>
        <b/>
        <sz val="10"/>
        <rFont val="Calibri"/>
        <family val="2"/>
        <charset val="238"/>
      </rPr>
      <t>708,4 m1  ... 2.124,10 + 200,90 =</t>
    </r>
  </si>
  <si>
    <t>29.</t>
  </si>
  <si>
    <t xml:space="preserve">Ličenje postojećih žbukanih zidnih površina u učionicama  i drugim sadržajima na kojima su se mijenjali prozori i vanjska vrata. Otprašivanje stare boje, krpanje glet masom pojeidinačnih oštećenja površine (od čavlića ili drugog oštećenja ) ,  pola visine do 1,5 m ličiti latex ili uljanom bojom, a 1,5 m  disperzijskom bojom za interijere . (28 x2) + (45 x2) + (37,7 x 2) + (19,6 x 2) + (18,6 x2) + (66,35 x 2) = 430,5 m1 x v 3,2m = 1506,75 </t>
  </si>
  <si>
    <t>Dobava, krojenje i montaža gips-kartonskih vatrootpornih ploča debljine       12 mm. Pločama se oblažu izolirani zidovi i strop kotlovnice. U cijeni je i dobava i postava zidne i stropne podkonstrukcije. Strop na visini 360 cm. Nakon montaže obrađuju se svi spojevi ploča-ploča , ploča-zidovi-stropovi,  sve površine do faze ličenja koje nije u ovoj cijeni.  Obračun po m2 postavljene i obrađene površine.  115,2 + 65 =</t>
  </si>
  <si>
    <t>Nakon kompletne rekonstrukcije kotlovnice,  radovi na unutarnjem uređenju zidova,  podova i stropova.  Zidovi kotlovnice oblažu se s unutarnje strane pločama toplinske izolacije deb. 10 cm + vatrootporne gips-kartonske obložne ploče 1,2 cm sa završnim ličenjem uljanom bojom .   Liče se i svi stropovi  ali s disperzivnom vapnenom bojom.  Betonski podovi  se nakon čišćenja impregniraju i premazuju bojom za beton.  Kotlovnica je tlocrtne površine  7,90 x 8,0 m 63 m2  , visina stropova 3,6 m i obrađuju se sva 4 zida, s tim da je ulazna stijena s vratima  poz. V5  veličine  7,2 x 3,00 .  Zidovi  75 m2 + podovi 63 m2 + stropovi razvijene širine  85 m2 .  Obračun u kompletu za sve opisane radove sanacije kotlovnice; 1 .</t>
  </si>
  <si>
    <t>Postojeća željezna ograda, samo u vidu rukohvata,  po vrhu ogradnog zida košarkaškog igrališta zapadno od sportske dvorane,  treba se obnoviti na isti način kao i opis u prethodnoj stavci. Obračun po m1 ograde  48,6 + 16.</t>
  </si>
  <si>
    <t>Strojni iskop kanala za novi cjevovod plinske instalacije, kanal u trupu kolnika ceste u okućnici škole - uz sjeverno pročelje .  Kopa se od postojećeg priključka uz istočni ćošak škole  novom trasom uz sjeverno pročelje do ulaza u kotlovnicu, dužine 75 m, širine 0.80m x dubine od 0,80 do 1,20 m. Obračun po m3 iskopa u sraslom stanju. = 60</t>
  </si>
  <si>
    <r>
      <t>Po završetku svih radova, a prije primopredaje i ulaska školaraca u zgradu, nužno je obaviti temeljito čišćenje kompletnog unutarnje prostora škole i spotrske dvorane, kao i kompletnog namještaja svih učionica i drugih prostorija.  Čišćenje se obavlja usisavačima prašine: otkloniti svu prašinu sa svih stropova, zidova i podova.  obrisati svu prašinu s namještaja u suho i potom vlažnim krpama uz korištenje dezinfekcijskih sredstava, te na kraju oprati sve podove i posložiti namještaj.  U cijeni je korištenje pomagala za rad na visini do 3 m,  sav potrošni materijal i radna snaga.  Obračun po m2 podnih površina.         Sportska dvorana: (27,5 x 22,7) + (7,6x26,5) + (6x4)=</t>
    </r>
    <r>
      <rPr>
        <b/>
        <sz val="10"/>
        <rFont val="Calibri"/>
        <family val="2"/>
        <charset val="238"/>
      </rPr>
      <t>850</t>
    </r>
    <r>
      <rPr>
        <sz val="10"/>
        <rFont val="Calibri"/>
        <family val="2"/>
        <charset val="238"/>
      </rPr>
      <t xml:space="preserve"> Škola: 2x(42x18,05) + 2x(34,2x18,6) + 2x(18,75x11,25)= 1.516 m2 + 1.273 m2 + 422 = </t>
    </r>
    <r>
      <rPr>
        <b/>
        <sz val="10"/>
        <rFont val="Calibri"/>
        <family val="2"/>
        <charset val="238"/>
      </rPr>
      <t xml:space="preserve">3.211 </t>
    </r>
    <r>
      <rPr>
        <sz val="10"/>
        <rFont val="Calibri"/>
        <family val="2"/>
        <charset val="238"/>
      </rPr>
      <t>m2 + 40 + 120 =</t>
    </r>
  </si>
  <si>
    <t xml:space="preserve"> C.  OSTALI BRAVARSKI I DRUGI RADOVI ,  ukupno :</t>
  </si>
  <si>
    <t>PROJEKTANT:</t>
  </si>
  <si>
    <t>=</t>
  </si>
  <si>
    <t>PDV (25%)</t>
  </si>
  <si>
    <t>UKUPNO</t>
  </si>
  <si>
    <t>11.4. OSTALI RADOVI</t>
  </si>
  <si>
    <t>11.3. SPLIT SUSTAVI</t>
  </si>
  <si>
    <t>11.2. MONTAŽNI RADOVI</t>
  </si>
  <si>
    <t>11.2.3. PLINSKA INSTALACIJA</t>
  </si>
  <si>
    <t>11.2.2. SUSTAV PRIRODNE VENTILACIJE</t>
  </si>
  <si>
    <t>11.2.1. SUSTAV GRIJANJA</t>
  </si>
  <si>
    <t xml:space="preserve">11.1. DEMONTAŽNI RADOVI </t>
  </si>
  <si>
    <t xml:space="preserve">11.5. REKAPITULACIJA </t>
  </si>
  <si>
    <t>UKUPNO OSTALI RADOVI (11.4.)</t>
  </si>
  <si>
    <t>á</t>
  </si>
  <si>
    <t>kompleta</t>
  </si>
  <si>
    <t>12. Izrada tehničke dokumentacije izvedenog stanja u Acad-u, u dva uvezana primjerka i na CD-u.</t>
  </si>
  <si>
    <t>11. Izrada pismenih uputa za rad i održavanje te izrada funkcionalnih shema, sve uokvireno u staklo i ovješeno na zidove tehničkih prostorija.</t>
  </si>
  <si>
    <t>10. Primopredaja izvedenih radova, predaja izjava o sukladnosti, certifikata i jamstvenih listova, signalno obilježavanje vodova i opreme, te potrebni natpisi upozorenja i obavještenja.</t>
  </si>
  <si>
    <t>9. Čišćenje gradilišta tijekom radova kao i završno detaljno čišćenje nakon završetka radova, odvoženje viška materijala i smeća na deponij te plaćanje usluga deponija.</t>
  </si>
  <si>
    <t>8. Dobava i ugradnja gumenog crijeva dužine 30 metara, sa holenderskim priključcima NO 15, za punjenje i pražnjenje sustava grijanja i hlađenja.</t>
  </si>
  <si>
    <t>7. Sitno štemanje i probijanje te ostala građevinska pripomoć.</t>
  </si>
  <si>
    <t>6. Pribavljanje certifikata i dokaza kakvoće, izjavao sukladnosti, jamstvenih listova za svu ugrađenu opremu i materijale te sva potrebna zakonska ispitivanja i mjerenja (kakvoća dimnih plinova, buka, mikroklima, broj izmjena zraka, temperature...) i inspekcijski pregledi (MUP, Zaštita na radu, Ovlašteni distributer plina, Ex-agencija...) nakon izvedbe radova kako bi se dobila uporabna dozvola.</t>
  </si>
  <si>
    <t>5. Potrebna ispitivanja nepropusnost svih sustava ventilacije, balansiranje sustava, ispitivanje funkcionalnosti svakog elementa sustava kao i cijelog sustava te probni pogon. Obvezna izrada pisanog izvješća o postignutim rezultatima od strane ovlaštene organizacije.</t>
  </si>
  <si>
    <t>4. Prijavljivanje radova distributeru plina i nadležnoj inspekciji, ispitivanje cjevovoda na čvrstoću i nepropusnost zrakom ili inertnim plinom (dušikom) te izdavanje odgovarajućih potvrda, usluge kontrolora distributera plina i nadležne inspekcije, njegovo provjeravanje i ispitivanje instalacije, puštanje plina u instalaciju ukoliko prethodna ispitivanja zadovolje propisane uvjete te dobivanje odobrenja za korištenje plina od distributera plina i nadležne inspekcije nakon završetka radova. Radove na uličnom priključku u potpunosti izvesti u dogovoru i uz prisustvo predstavnika lokalnog distributera plina.</t>
  </si>
  <si>
    <t>3. Ispiranje cijevne instalacije sustava grijanja škole vodom dok instalacija nije potpuno čista (minimalno 2 puta), čišćenje filtera. Nakon što je sustav napunjen omekšanom vodom potrebno je izvršiti odzračivanje, hladnu i toplu proba, ispitivanje funkcionalnosti svakog od elemenata sustava kao i cijelog sustava te probni pogon sustava grijanja. Obvezno hidrauličko balansiranje instalacije i podešavanje protočnih količina na ventilima korištenjem za to predviđenog mjernog instrumenta, uz obveznu izradu pisanog izvješća o postignutim rezultatima od strane isporučitelja ventila.</t>
  </si>
  <si>
    <t>2. Usluge ovlaštenih svih servisera uređaja i opreme obuhvaćene u specifikaciji materijala i radova.</t>
  </si>
  <si>
    <t>1. Pripremno - završni radovi, transport opreme i materijala, sav potreban prijevoz i prijenos, uskladištenja, skele, dizalice, unutarnje i vanjske komunikacije na radilištu, sitni potrošni materijal koji nije posebno specificiran, te usklađivanje s ostalim sudionicima izvođenja.</t>
  </si>
  <si>
    <t>UKUPNO SPLIT SUSTAVI (11.3.)</t>
  </si>
  <si>
    <t xml:space="preserve"> m</t>
  </si>
  <si>
    <t>NO20</t>
  </si>
  <si>
    <t>6. Dobava i ugradnja orebrene PVC cijevi za odvod kondenzata od jedinice do odvodne vertikale. U cijenu uključen sav ovjesni, pričvrsni i spojni pribor te materijal potreban za spajanje. Sve radove usuglasiti s nadzornim inženjerom.</t>
  </si>
  <si>
    <t>5. Dezoksidacija i vakuumiranje cjevovoda, tlačna proba freonskog razvoda, ispitivanje protočnosti cjevovoda odvoda kondenzata, probni pogon te izvođenje svih radova prema uputama proizvođača.</t>
  </si>
  <si>
    <t>4. Dobava i nadopuna sustava radnom tvari R410A (obvezne provjera vrste radne tvari prije punjenja postojećih sustava) prema količinama radne tvari specificirane od strane dobavljača opreme nakon točnog pozicioniranja vanjskih jedinica. U cijenu uračunat sav pribor i oprema potrebni za nadopunjavanje sustava.</t>
  </si>
  <si>
    <t>m</t>
  </si>
  <si>
    <r>
      <t>3/8" (</t>
    </r>
    <r>
      <rPr>
        <sz val="11"/>
        <rFont val="Symbol"/>
        <family val="1"/>
        <charset val="2"/>
      </rPr>
      <t>f</t>
    </r>
    <r>
      <rPr>
        <sz val="11"/>
        <rFont val="Times New Roman"/>
        <family val="1"/>
      </rPr>
      <t xml:space="preserve">9,52) </t>
    </r>
  </si>
  <si>
    <r>
      <t>1/4" (</t>
    </r>
    <r>
      <rPr>
        <sz val="11"/>
        <rFont val="Symbol"/>
        <family val="1"/>
        <charset val="2"/>
      </rPr>
      <t>f</t>
    </r>
    <r>
      <rPr>
        <sz val="11"/>
        <rFont val="Times New Roman"/>
        <family val="1"/>
      </rPr>
      <t>6,35)</t>
    </r>
  </si>
  <si>
    <t>3. Dobava i ugradnja predizoliranih deoksidiranih bakrenih cijevi u kolutu, izrađenih prema standardu HRN C.B5.226 za razvod radnog medija R410A, s vanjskim slojem bijele polietilenske folije za spajanje vanjskih jedinica s postojećim unutarnjim jedinicama. U cijenu uračunati dobavu i ugradnju kanalica u kojima će se voditi objedinjene trase vanjkih freonskih razvoda, ovjesnog i pričvrsnog pribora te zaštitnog pokrova na mjestima gdje je moguće doći do nagaženja cijevi.</t>
  </si>
  <si>
    <t>2. Čišćenje demontiranih nosača vanjskih jedinica, ličenje temeljnom (1 x sivom i 1 x crvenom) i ukrasnom lak bojom (2 x bojom po odabiru glavnog projektanta). U cijenu uračunata ponovna montaža nosača na fasadu, na postojeće pozicije, sav pričvrsni, spojni i brtveni materijal i pribor. Sve radove usuglasiti s nadzornim inženjerom.</t>
  </si>
  <si>
    <t>1. Servisiranje demontiranih vanjskih jedinica i postojećih montiranih unutarnjih jedinica od strane ovlaštenih servisa, čišćenje jedinica, popravak eventualnih oštećenja nastalih prilikom demontaže. U cijenu uračunata montaža postojećih vanjskih jedinica na stare pozicije na fasadi.</t>
  </si>
  <si>
    <t>SVEUKUPNO MONTAŽNI RADOVI (11.2.)</t>
  </si>
  <si>
    <t>UKUPNO PLINSKA INSTALACIJA (11.2.3.)</t>
  </si>
  <si>
    <t>Nudi se (tip i proizvod), opis jednakovrijednog proizvoda + dokaz jednakovrijednosti:</t>
  </si>
  <si>
    <t>Uzorak: proizvod kao WEISHAUPT, Njemačka.</t>
  </si>
  <si>
    <t>16. Dobava i ugradnja manometra za mjerno područje od 0-160 mbara, prema TRD604, na niskotlačnu instalaciju prirodnog plina (tlak do 100 mbar). U cijenu uračunata trokraka slavina, spojni i brtveni pribor.</t>
  </si>
  <si>
    <t>kom.</t>
  </si>
  <si>
    <t>NO 65</t>
  </si>
  <si>
    <t>Uzorak: tip kao KSP,  Europa-Projekt-Plin, Hrvatska.</t>
  </si>
  <si>
    <t>15. Dobava i ugradnja plinske prirubničke kuglaste slavine za ugradnju na niskotlačnu instalaciju prirodnog plina, za NP 16. Slavina se ugrađuju prije spoja na plinski plamenik kondenzacijskog kotla. U cijenu uključen sav brtveni i spojni pribor, prirubnice i protuprirubnice, vijci i matice.</t>
  </si>
  <si>
    <t>Uzorak: tip kao BK-G65T, proizvod ELSTER, Njemačka.</t>
  </si>
  <si>
    <t>14. Dobava i ugradnja plinskog brojila  mjehom dvocijevne izvedbe, priključnih promjera NO 80, maksimalnog tlaka 0,5 bara, protokom plina od 70 m3/h. Plinomjer se ugrađuje horizontalno. U cijenu uključen mehanički temperatutni korektor, modul za daljinsko očitavanje potrošnje, ovjesni, pričvrsni brtveni i spojni pribor te protuprirubnice.</t>
  </si>
  <si>
    <t>Uzorak: tip kao MR50 F-1, proizvod ELSTER, Njemačka.</t>
  </si>
  <si>
    <r>
      <t>13. Dobava i ugradnja prirubničkog regulatora tlaka sa sigurnosnim elementima (membranom),</t>
    </r>
    <r>
      <rPr>
        <u/>
        <sz val="11"/>
        <rFont val="Times New Roman"/>
        <family val="1"/>
        <charset val="238"/>
      </rPr>
      <t xml:space="preserve"> </t>
    </r>
    <r>
      <rPr>
        <sz val="11"/>
        <rFont val="Times New Roman"/>
        <family val="1"/>
        <charset val="238"/>
      </rPr>
      <t>potrebnog kapaciteta 50 m3/h prirodnog plina</t>
    </r>
    <r>
      <rPr>
        <sz val="11"/>
        <rFont val="Times New Roman"/>
        <family val="1"/>
      </rPr>
      <t>, promjera NO 50, koji smanjuje tlak plina s</t>
    </r>
    <r>
      <rPr>
        <sz val="11"/>
        <rFont val="Times New Roman"/>
        <family val="1"/>
        <charset val="238"/>
      </rPr>
      <t xml:space="preserve"> 400 mbar na 24 mbar</t>
    </r>
    <r>
      <rPr>
        <sz val="11"/>
        <rFont val="Times New Roman"/>
        <family val="1"/>
      </rPr>
      <t>. Karakteristike regulatora: maksimalni ulazni tlak plina u regulator 0,4 - 1 bar, izlazni tlak 23 mbar, prirubnice NP16. Regulator se ugrađuje horizontalno. U cijenu uključen sav brtveni i spojni pribor, prirubnice i protuprirubnice, vijci i matice.</t>
    </r>
  </si>
  <si>
    <t>Uzorak: tip kao 8510703.8436.23050, proizvod BUSCHJOS, Njemačka.</t>
  </si>
  <si>
    <t>12. Dobava i ugradnja prolaznog prirubničkog elektromagnetnog "OFF-ON" ventila, promjera NO50, kvs vrijednosti 43 m3/h, za NP 16, radnog tlaka 0–16 bar, električne specifikacije 230V, 50/60Hz, EEx me II T3/T4, IP 65, Ex II 2 GD T 140°C, koji ima za zadatak da u trenucima prekida rada kotlovnice ili pojave plina u njoj spriječi dovod prirodnog plina. Ventil mora biti u protueksplozijskoj izvedbi (plin grupe IIA, temperaturni razred T1) s valjanom certifikacijskom dokumentacijom koju priznaje Ex-agencija RH. U cijenu uključene protuprirubnice (DIN 2633), brtveni i spojni pribor.</t>
  </si>
  <si>
    <t>NO 50</t>
  </si>
  <si>
    <t>Uzorak: tip kao FLP, Europa-Projekt-Plin Hrvatska.</t>
  </si>
  <si>
    <t>11. Dobava i ugradnja plinskog prirubničkog filtera za verikalnu ugradnju u zaštitni ormarić ispred plinske kotlovnice, NP16. U cijenu uključen sav brtveni i spojni pribor, prirubnice i protuprirubnice za NP16, vijci i matice.</t>
  </si>
  <si>
    <t>Uzorak: tip kao KSP,  Europa-Projekt-Plin Hrvatska.</t>
  </si>
  <si>
    <t>10. Dobava i ugradnja plinske prirubničke kuglaste slavine za ugradnju na srednjetlačnu instalaciju prirodnog plina (tlak do 1 bara), za NP 16. Slavina se ugrađuje u plinsku rampu. U cijenu uključen sav brtveni i spojni pribor, prirubnice i protuprirubnice, vijci i matice.</t>
  </si>
  <si>
    <t>kg</t>
  </si>
  <si>
    <t>9. Izrada i ugradnja elemenata za ovješenje, pričvršćenje, brtvljenje i spajanje cijevi i opreme. U cijenu uračunat sav ovjeni, pričvrsni, spojni i brtveni materijal, pribor te ličenje dvostrukim premazom temeljne i dvostrukim premazom ukrasne lak boje. Ovjes izvesti iz aluminijskih profila. Način ovješenja daje Izvođač uz suglasnost projektanta i nadzornog inženjera.</t>
  </si>
  <si>
    <t>NO80/50</t>
  </si>
  <si>
    <t>8. Dobava i ugradnja prirubničkih redukcijskih komada crnih čeličnih bešavnih cijevi Č.1212, prema standardu HRN C.B5.122 odnosno prema DIN 2448, materijal prema DIN 1629. U cijenu uključene prirubnice, holenderi, čišćenje i ličenje temeljnom (1 x sivom i 1 x crvenom) i ukrasnom lak bojom (2 x žutom) u dva premaza.</t>
  </si>
  <si>
    <t>U cijenu također uključiti dobavu DECORODAL trake i izoliranje istom dva puta (2x) plinskih cijevi u zemlji i malo iznad kote terena, čiju je površinu potrebno temeljito očistiti radi ostvarivanja kvalitetnije izolacije i sav potreban pomoćni materijal. Metraža cijevi uzeta je u obzir u prvom dijelu ove stavke.</t>
  </si>
  <si>
    <t>NO 100</t>
  </si>
  <si>
    <t>- zaštitna cijev (prolaz kroz konstrukciju)</t>
  </si>
  <si>
    <t>NO 80</t>
  </si>
  <si>
    <t>- radna cijev</t>
  </si>
  <si>
    <t>Vanjski i unutarnji razvod</t>
  </si>
  <si>
    <t>Vanjski razvod u zemlji + DECORODAL</t>
  </si>
  <si>
    <t>7. Dobava i ugradnja crnih čeličnih bešavnih cijevi prema standardu DIN 2448, materijal prema DIN 1629. (Č.1212), za izradu cjevovoda prirodnog plina tlaka do 4 bara. U cijenu uključena izrada i ugradnja zaštitnih čahura odgovarajućih promjera na svim prodorima kroz konstrukciju. Čahure moraju biti izrađene od cijevi kao i plinovod dimenzije takve da plinska cijev prolazi kroz čahuru. Duljina čahure mora biti koliko je debljina konstrukcije povećano za 5 cm sa svake strane. U cijenu uključen sav ovjesni i pričvrsni pribor, lukovi, koljena, T komadi, redukcije, čvrste i klizne točke, metalne ukrasne rozete zaštićene antikorozivnom zaštitom (kromirane), čišćenje i ličenje temeljnom (1 x sivom i 1 x crvenom) i ukrasnom lak bojom (2 x žutom – vanjski i unutarnji razvod) u dva premaza, cijevi i ovjesa te masa za brtvljenje međuprostora između radne i zaštitne cijevi. Dio cijevi ukopane u zemlju moraju biti zaštićene dekorodal trakom u dva namota.</t>
  </si>
  <si>
    <t>VANJSKA INSTALACIJA PLINA</t>
  </si>
  <si>
    <t>6. Dobava i ugradnja detektibilne trake namjenjene za detektiranje plinovoda u zemlji (terenu). Traku treba postaviti iznad ukopane plinske cijevi u ravnini simetrale cijevi. Traka je standardne izvedbe. U cijenu uračunat sav potrebni alat i pribor za postavljanje trake.</t>
  </si>
  <si>
    <t>5. Dobava i ugradnja PE trake za označavanje plinovoda, žute boje s natpisom «POZOR PLINOVOD». Širina trake iznosi 80 mm. Traku treba postaviti 40 cm iznad cijevi u ravnini simetrale cijevi.</t>
  </si>
  <si>
    <t>Uzorak: tip kao PKČPE-K. proizvod kao Europa-Projekt-Plin, Hrvatska.</t>
  </si>
  <si>
    <t>4. Dobava i ugradnja prijelaznog komada za cijev PEHD100, SDR 11, Ø63x5,8 mm na čeličnu bešavnu cijev Č 1212 promjera NO50. U cijenu uključiti sav spojni i brtveni pribor.</t>
  </si>
  <si>
    <t>koljena 45°  Ø63x5,8</t>
  </si>
  <si>
    <t>koljena 90°  Ø63x5,8</t>
  </si>
  <si>
    <t>Uzorak: proizvod kao Georg&amp;Fischer Švicarska.</t>
  </si>
  <si>
    <t>3. Dobava i ugradnja fazonskih komada izrađenih od PEHD100, prema ISO S5, prema HRN G.C1.601, za NP16 (s=1,25), SDR 11 za razvod prirodnog plina od ogradnog zida parkirališta škole do mjerno - regulacijskog ormara smještenog na istočnom zidu kotlovnice, maksimalnog radnog tlaka 4 bara. U cijenu uključen sva oprema i materijal potreban za rad i spajanje fazonskih komada i cijevi. Tehnički uvjeti i ispitivanje prema HRN G.C1.602.</t>
  </si>
  <si>
    <t>cijevi PE100G Ø63x5,8</t>
  </si>
  <si>
    <t>Uzorak: proizvod kao Drnišplast, Hrvatska.</t>
  </si>
  <si>
    <t>2. Dobava i ugradnja plastičnih cijevi iz polietilena PEHD 100, PN16 (s=1,25), u kolutu, cijevi reda 5 prema DIN 8074, SDR11 za razvod plinovoda prirodnog plina. U cijenu uključiti potreban broj pripadajućih el. spojnica PE10EM63 za Ø63 mm (oznaku spojnice provjeriti kod dobavljača cijevi), sav potreban spojni i brtveni pribor za elektrofuzijsko spajanje cijevi te kontrolu spojeva uz izdavanje odgovarajućih potvrda. Spoj zaštitne cijevi i plinske cijevi potrebno je dodatno zabrtviti plinotjesno i vodootporno.</t>
  </si>
  <si>
    <t>1. Zatvaranje uličnog plinskog ventila na ogranku u Škurinjskoj cesti, rezanje zaštitne PE kape te priprema za ugradnju spojnice. U cijenu uključiti sav potreban materijal i pribor.</t>
  </si>
  <si>
    <t>PODZEMNA INSTALACIJA PLINA</t>
  </si>
  <si>
    <r>
      <t xml:space="preserve">Ovom stavkom obuhvaćena je plinska instalacija od ogradnog zida parkirališta škole u istočnom dijelu parcele, gdje je doveden priključak </t>
    </r>
    <r>
      <rPr>
        <sz val="11"/>
        <rFont val="Symbol"/>
        <family val="1"/>
        <charset val="2"/>
      </rPr>
      <t>f</t>
    </r>
    <r>
      <rPr>
        <sz val="11"/>
        <rFont val="Times New Roman"/>
        <family val="1"/>
      </rPr>
      <t>63x5,8 mm za potrebe rada kotlovnice osnovne škole Ivan Zajc.</t>
    </r>
  </si>
  <si>
    <t>Napomena:</t>
  </si>
  <si>
    <t>UKUPNO SUSTAV PRISILNE VENTILACIJE (11.2.2.)</t>
  </si>
  <si>
    <t>dim. 525x125 mm</t>
  </si>
  <si>
    <t>Uzorak: tip kao Al 5, proizvod SCHAKO Njemačka.</t>
  </si>
  <si>
    <t>5. Dobava i ugradnja odsisne rešetke, za ugradnju u odsisne kanale u kotlovnici, komplet s ovjesnim, pričvrsnim i brtvenim priborom, ugradbenim okvirom te regulacijskim šiberom. Izbor boje rešetke (RAL) prema želji projektanta interijera.</t>
  </si>
  <si>
    <t>dim. 600x345 mm</t>
  </si>
  <si>
    <t>Uzorak: tip kao ALA-S, proizvod SCHAKO Njemačka.</t>
  </si>
  <si>
    <t>4. Dobava i ugradnja vanjske fiksne protukišne rešetke, komplet s ugradbenim okvirom i zaštitnom mrežicom. U cijenu uračunat sav ovjesni, pričvrsni i brtveni pribor z augradnju u zid. Izbor boje rešetke (RAL) prema želji projektanta interijera. Nakon ugradnje osigurati vodonepropusnost.</t>
  </si>
  <si>
    <t>3. Izrada i ugradnja elemenata za ovješenje, pričvršćenje, brtvljenje i spajanje ventilacijskih kanala. U cijenu uračunat sav ovjeni, pričvrsni, spojni i brtveni materijal i pribor. Ovjes izvesti iz aluminijskih profila. Način ovješenja daje Izvođač uz suglasnost projektanta.</t>
  </si>
  <si>
    <t>dimenzija kanala (mm) debljina lima (mm)
do 500                                 0,60
od 500 do 900                      0,75
od 900 do 1.400                   1,00
od 1.400 do 2.000                1,13</t>
  </si>
  <si>
    <t>Za tlakove do 500 Pa</t>
  </si>
  <si>
    <t>2. Dobava i ugradnja odsisnog ventilacijskog kanala, izrađenog od pocinčanog čeličnog lima. Kanal mora biti zrakonepropusan. U cijenu uračunata izrada i ugradnja koljena, redukcija, račvi i vodećih limova u svim nepravilnim koljenima, revizijskih otvora za čišćenje (veličinu i broj komada definirati s nadzornim inženjerom i strojarskim voditeljem gradilišta) te spojni i brtveni materijal i pribor. Sve izrađeno prema DIN 1946.</t>
  </si>
  <si>
    <t>Uzorak: tip kao ABVe-3,5 – 1.350/2.750 Ex sde II CT4, proizvod VENTILATOR, Hrvatska.</t>
  </si>
  <si>
    <r>
      <t>1.390 / 2.720 min</t>
    </r>
    <r>
      <rPr>
        <vertAlign val="superscript"/>
        <sz val="11"/>
        <rFont val="Times New Roman"/>
        <family val="1"/>
      </rPr>
      <t>-1</t>
    </r>
  </si>
  <si>
    <t>- broj okretaja ventilatora</t>
  </si>
  <si>
    <t>70 / 290 Pa</t>
  </si>
  <si>
    <t>- raspoloživi pad tlaka</t>
  </si>
  <si>
    <t>0,25 / 1,0 kW</t>
  </si>
  <si>
    <t>- el. snaga</t>
  </si>
  <si>
    <r>
      <t>1.390 / 2.890 min</t>
    </r>
    <r>
      <rPr>
        <vertAlign val="superscript"/>
        <sz val="11"/>
        <rFont val="Times New Roman"/>
        <family val="1"/>
      </rPr>
      <t>-1</t>
    </r>
  </si>
  <si>
    <t>- broj okretaja elektromotora</t>
  </si>
  <si>
    <t>3x400 V / 50Hz</t>
  </si>
  <si>
    <t>- napon / frekvencija</t>
  </si>
  <si>
    <t>Končar Zagreb</t>
  </si>
  <si>
    <t>- proizvod kao</t>
  </si>
  <si>
    <t>80 B-4/2 Exde II CT4</t>
  </si>
  <si>
    <t>- tip elektromotora</t>
  </si>
  <si>
    <r>
      <t>1.000 / 2.000 m</t>
    </r>
    <r>
      <rPr>
        <vertAlign val="superscript"/>
        <sz val="11"/>
        <rFont val="Times New Roman"/>
        <family val="1"/>
      </rPr>
      <t>3</t>
    </r>
    <r>
      <rPr>
        <sz val="11"/>
        <rFont val="Times New Roman"/>
        <family val="1"/>
      </rPr>
      <t>/h</t>
    </r>
  </si>
  <si>
    <t>- volumni protok zraka</t>
  </si>
  <si>
    <t>1. Dobava i ugradnja dvobrzinskog odsisnog aksijalnog kanalnog ventilatora s direktno spojenim elektromotorom na rotor ventilatora za odsisnu ventilaciju plinske (UNP) kotlovnice u prizemlju zgrade (OV-2). Ventilator i elektromotor su u protueksplozijskoj izvebi. Ventilator treba biti ispitan i certificiran sukladno odredbama norme HRN N.S8.901. U cijenu uključen ovjesni, pričvrsni i brtveni pribor i jedreno platno za spoj na kanal. Ventilator i elektromotor su slijedećih karakteristika:</t>
  </si>
  <si>
    <t>11.2.2. SUSTAV PRISILNE VENTILACIJE</t>
  </si>
  <si>
    <t>UKUPNO SUSTAV GRIJANJA (11.2.1.)</t>
  </si>
  <si>
    <t>NO15 - kutni</t>
  </si>
  <si>
    <t>NO15 - ravni</t>
  </si>
  <si>
    <t>Uzorak: tip kao REGULUX, proizvod HEIMEIER - IMI HYDRONIC, Njemačka.</t>
  </si>
  <si>
    <t>39. Dobava i ugradnja ravne i kutne radijatorske prigušnice (detentora) s mogućnosti dogradnje ispusta za vodu iz radijatora, bez potrebe pražnjenja instalacije. Tijelo prigušnice je iz bronce otporno na koroziju i starenje. U cijenu uključen sav brtveni i spojni pribor.</t>
  </si>
  <si>
    <t>Uzorak: tip kao TIP B, proizvod HEIMEIER - IMI HYDRONIC, Njemačka.</t>
  </si>
  <si>
    <t>38. Dobava i ugradnja termostatske radijatorske glave, prema DIN EN 215 dio 1, s ugrađenim tekućinskim osjetnikom, namjenjene za ugradnju u javne prostore ili građevine javnog tipa, sa zaštitom protiv krađe, otporna na udarce, habanje i savijanje silom do 1000 N. Zaštićena od neovlaštenog podešavanja postavne vrijednosti. Spoj na tijelo ventila navojnom maticom M30x1,5, područje postavnih vrijednosti 8 - 26 C. Ugrađena zaštita od smrzavanja. U cijenu uračunat sav brtveni i spojni pribor.</t>
  </si>
  <si>
    <t>Uzorak: tip kao CALYPSO-EXACT II, proizvod HEIMEIER - IMI HYDRONIC, Njemačka.</t>
  </si>
  <si>
    <t>37. Dobava i ugradnja ravnog i kutnog termostatskog radijatorskog ventila s prednamještanjem za dvocijevne sustave toplovodnog grijanja s prisilnom cirkulacijom i normalnom temperaturnom razlikom povratnog i polaznog voda s prednamještanjem, prema DIN EN 215 dio 1. Tijelo ventila je iz A-METAL otporan na decinfikaciju i starenje. Brtvljenje oko klipa ventila sa dvije O-brtve iz EPDM-a. Zamjena vanjske O-brtve ili kompletnog ventilskog uloška moguća i pod tlakom. Spoj na termostatsku glavu preko navojnog priključka M 30x1,5. U cijenu uračunat sav brtveni i spojni pribor.</t>
  </si>
  <si>
    <t>l</t>
  </si>
  <si>
    <t>Uzorak: proizvod kao HILTI, Lihtenštajn.</t>
  </si>
  <si>
    <t>36. Dobava i ugradnja protupožarne mase (materijala) za brtvljenje prodora cijevi na zidovima između različitih požarnih sektora. Nakon završetka brtvljenja, pored prolaza potrebno je zaljepiti naljepnicu o klasi vatrootpornosti. Nuditi vatrootpornost materijala F90. Radove mora izvesti ovlaštena tvrtka. U cijenu uračunat sav potrebni alat i pribor.</t>
  </si>
  <si>
    <t>U cijenu uračunata termička izolacija pripadajućeg cjevovoda opisana u gornjim stavkama ovog troškovnika.</t>
  </si>
  <si>
    <t>35. Izrada i ugradnja odzračnih lonaca V = 3 litre, za NP10, kompletno sa automatskim odzračnim ventilom i kuglastom slavinom dimenzije NO10 za njegovu demontažu; spojnim cjevovodom duljine cca. 6 m  i kuglastom slavinom NO10 te sav spojni, ovjesni i pričvrsni pribor, čišćenje i ličenje temeljnom bojom u dva premaza.</t>
  </si>
  <si>
    <t>34. Dobava i ugradnja manometara u metalnom kućištu za mjerno područje 0-10 bara, za NP10. U cijenu uračunata pripadajuća trokraka slavina te brtveni i spojni pribor.</t>
  </si>
  <si>
    <t>33. Dobava i ugradnja termometara u metalnom kućištu za mjerno područje 0-120°C, za NP10. U cijenu uračunati brtveni i spojni pribor.</t>
  </si>
  <si>
    <t>Uzorak: tip kao STAF, NP16, proizvod IMI TA - IMI Hydronic, Njemačka.</t>
  </si>
  <si>
    <t>32. Dobava i ugradnja ventila za hidrauličko uravnoteženje (balansirajući ventili), s proporcionalnom karakteristikom prigušenja, mjernim priključcima na instrument za podešavanje protoka, opremljeni ručnim kolom s numeričkom digitalnom skalom za predpodešavanje i mogućnosti blokiranja podešenog položaja, (s priključkom za ispust vode ili signalni vod). Stavka obvezno uključuje jednokratno podešavanje protoka pomoću orginalnog mjernog instrumenta i izradu zapisnika o postignutim protocima. Ventili su sa navojnim priključkom na holender. U cijenu uključen sav brtveni i spojni pribor te fazonski komadi.</t>
  </si>
  <si>
    <t>NO 40</t>
  </si>
  <si>
    <t>NO 20</t>
  </si>
  <si>
    <t>Uzorak: tip kao STAD, NP20, proizvod IMI TA - IMI Hydronic, Njemačka.</t>
  </si>
  <si>
    <t>31. Dobava i ugradnja ventila za hidrauličko uravnoteženje (balansirajući ventili), s proporcionalnom karakteristikom prigušenja, mjernim priključcima na instrument za podešavanje protoka, opremljeni ručnim kolom s numeričkom digitalnom skalom za predpodešavanje i mogućnosti blokiranja podešenog položaja, (s priključkom za ispust vode ili signalni vod). Stavka obvezno uključuje jednokratno podešavanje protoka pomoću orginalnog mjernog instrumenta i izradu zapisnika o postignutim protocima. Ventili su sa navojnim priključkom na holender. U cijenu uključen sav brtveni i spojni pribor te fazonski komadi.</t>
  </si>
  <si>
    <t>NO 25</t>
  </si>
  <si>
    <t>Kuglaste slavine:</t>
  </si>
  <si>
    <t>Armatura za pitku vodu NP10</t>
  </si>
  <si>
    <t>NO 15</t>
  </si>
  <si>
    <t>Ventili za punjenje i pražnjenje NP6</t>
  </si>
  <si>
    <t>Nepovratni ventili NP6</t>
  </si>
  <si>
    <t>Hvatači nečistoće NP6</t>
  </si>
  <si>
    <t>Leptiraste zaklopke NP6</t>
  </si>
  <si>
    <t>Kuglaste slavine NP6</t>
  </si>
  <si>
    <t>30. Dobava i ugradnja armature na cijevnim razvodima ogrijevne i pitke vode u zgradi,  za NP6 i NP10, uz napomenu da se za promjere do NO32 spajanje izvodi pomoću holendera, a za promjere od NO40 na dalje izvodi se prirubnički spoj. U cijenu uključen sav brtveni i spojni pribor, vijci, holenderi, fazonski komadi, prirubnice i protuprirubnice.</t>
  </si>
  <si>
    <t>NO100 - debljine 50 mm</t>
  </si>
  <si>
    <t>NO80 - debljine 50 mm</t>
  </si>
  <si>
    <t>NO50 - debljine 50 mm</t>
  </si>
  <si>
    <t>NO40 - debljine 50 mm</t>
  </si>
  <si>
    <t>NO20 - debljine 30 mm</t>
  </si>
  <si>
    <t>Uzorak: tip kao LW, proizvod KNAUF INSULATION, Hrvatska.</t>
  </si>
  <si>
    <t>29. Dobava i ugradnja termičke izolacije, za izoliranje svih cijevi, koljena, lukova i odzračnih lončića ogrijevne vode u plinskoj i postojećoj kotlovnici, rastresitom kamenom vunom sljedećih karakteristika: grupa toplinske vodljivosti 040, klasa negorivosti: A1 prema HRN DIN 4102, negoriva. Sve cijevi dodatno zaštititi plaštom od aluminijskog lima debljine 0,6 mm.</t>
  </si>
  <si>
    <t>NO 15 (21,3x2,0)</t>
  </si>
  <si>
    <t>unutarnji razvod (bijela boja-RAL definira gl. projektant)</t>
  </si>
  <si>
    <t>28. Ličenje vidljivih cijevnih razvoda radijatorskog grijanja te elemenata za njihovo ovješenje i spajanje u dva premaza lak ukrasnom bijelom bojom otpornom na visoke temperature. U cijenu uračunata boja i sav potrebni alat i materijal. Rad je potrebno izvesti precizno i pedantno.</t>
  </si>
  <si>
    <t>27. Izrada i ugradnja elemenata za ovješenje, pričvršćenje, brtvljenje i spajanje cijevi i opreme. U cijenu uračunat sav ovjeni, pričvrsni, spojni i brtveni materijal, pribor te ličenje dvostrukim premazom temeljne i dvostrukim premazom ukrasne lak bijele boje. Ovjes izvesti iz aluminijskih profila. Način ovješenja daje Izvođač uz suglasnost projektanta i nadzornog inženjera.</t>
  </si>
  <si>
    <t>NO 100 (114,3x3,6)</t>
  </si>
  <si>
    <t>NO 80 (88,9x3,2)</t>
  </si>
  <si>
    <t>NO 50 (60,3x2,9)</t>
  </si>
  <si>
    <t>NO 40 (48,3x2,6)</t>
  </si>
  <si>
    <t>NO 20 (26,9x2,0)</t>
  </si>
  <si>
    <t xml:space="preserve">26. Dobava i ugradnja crnih čeličnih šavnih cijevi iz Č.0000, prema HRN C.B5.226, za NP25, za razvod ogrijevne vode u plinskoj kotlovnici. U cijenu uključen sva koljena, lukovi, potrebne protuprirubnice za NP 6, T komadi,  redukcije i ostali fazonski komadi, čvrste i klizne točke, elektrode, acetilen i kisik, čišćenje i bojanje temeljnom bojom u dva premaza. Cijevi koje prolaze kroz pod voditi u cijevnim čahurama i protupožarno dodatno zaštititi kompletan prodor čahure i cijevi vatrootpornim sredstvom. Čahure moraju viriti minimalno 50 mm sa svake strane zida.  </t>
  </si>
  <si>
    <t>Uzorak: tip kao MAGNA 1 65-80 F, proizvod GRUNDFOS, Danska.</t>
  </si>
  <si>
    <t>NO65</t>
  </si>
  <si>
    <t>priključna mjera</t>
  </si>
  <si>
    <t>-10 do +110°C</t>
  </si>
  <si>
    <t>radna temperatura</t>
  </si>
  <si>
    <t>I = 0,26 - 2,11 A</t>
  </si>
  <si>
    <t>jakost struje</t>
  </si>
  <si>
    <t>N = 0,024 - 0,476 kW</t>
  </si>
  <si>
    <t>električna snaga</t>
  </si>
  <si>
    <t>U = 1x230 V / 50 Hz</t>
  </si>
  <si>
    <t>električni priključak</t>
  </si>
  <si>
    <t>70 kPa</t>
  </si>
  <si>
    <t>pad tlaka</t>
  </si>
  <si>
    <r>
      <t>13,4 m</t>
    </r>
    <r>
      <rPr>
        <vertAlign val="superscript"/>
        <sz val="11"/>
        <rFont val="Times New Roman"/>
        <family val="1"/>
      </rPr>
      <t>3</t>
    </r>
    <r>
      <rPr>
        <sz val="11"/>
        <rFont val="Times New Roman"/>
        <family val="1"/>
      </rPr>
      <t>/h</t>
    </r>
  </si>
  <si>
    <t>dobavna količina</t>
  </si>
  <si>
    <t>voda</t>
  </si>
  <si>
    <t>medij</t>
  </si>
  <si>
    <t>Karakteristike crpke su sljedeće:</t>
  </si>
  <si>
    <t>25. Dobava i ugradnja primarne centrifugalne pumpe kruga  ogrijevne vode (CP-6 i 7) za cirkulaciju ogrijevne vode u primarnom kotlovskom krugu centralnog grijanja škole smještene u plinskoj kotlovnici na etaži prizemlja, za NP16, s elektronskom regulacijom rada i ugrađenim osjetnicima za mjerenje diferencijalnog tlaka. Uz pumpu se isporučuje ovjesni, pričvrsni i stezni pribor, prirubnica i protuprirubnica, brtva, vijci, holenderi i fazonski komadi.</t>
  </si>
  <si>
    <t>Uzorak: tip kao MAGNA 1 40-80 F, proizvod GRUNDFOS, Danska.</t>
  </si>
  <si>
    <t>NO40</t>
  </si>
  <si>
    <t>I = 0,19 - 1,18 A</t>
  </si>
  <si>
    <t>N = 0,017 - 0,267 kW</t>
  </si>
  <si>
    <t>63 kPa</t>
  </si>
  <si>
    <r>
      <t>3,6 m</t>
    </r>
    <r>
      <rPr>
        <vertAlign val="superscript"/>
        <sz val="11"/>
        <rFont val="Times New Roman"/>
        <family val="1"/>
      </rPr>
      <t>3</t>
    </r>
    <r>
      <rPr>
        <sz val="11"/>
        <rFont val="Times New Roman"/>
        <family val="1"/>
      </rPr>
      <t>/h</t>
    </r>
  </si>
  <si>
    <t>24. Dobava i ugradnja sekundarne centrifugalne pumpe kruga ogrijevne vode (CP-4 i 5) za cirkulaciju ogrijevne vode u sekundarnom krugu centralnog grijanja škole smještene u plinskoj kotlovnici na etaži prizemlja, za NP16, s elektronskom regulacijom rada i ugrađenim osjetnicima za mjerenje diferencijalnog tlaka. Uz pumpu se isporučuje ovjesni, pričvrsni i stezni pribor, prirubnica i protuprirubnica, brtva, vijci, holenderi i fazonski komadi.</t>
  </si>
  <si>
    <t>Uzorak: tip kao MAGNA 1 25-80, proizvod GRUNDFOS, Danska.</t>
  </si>
  <si>
    <t>NO25</t>
  </si>
  <si>
    <t>I = 0,08 - 0,96 A</t>
  </si>
  <si>
    <t>N = 0,008 - 0,119 kW</t>
  </si>
  <si>
    <r>
      <t>3,9 m</t>
    </r>
    <r>
      <rPr>
        <vertAlign val="superscript"/>
        <sz val="11"/>
        <rFont val="Times New Roman"/>
        <family val="1"/>
      </rPr>
      <t>3</t>
    </r>
    <r>
      <rPr>
        <sz val="11"/>
        <rFont val="Times New Roman"/>
        <family val="1"/>
      </rPr>
      <t>/h</t>
    </r>
  </si>
  <si>
    <t>23. Dobava i ugradnja sekundarne centrifugalne pumpe kruga ogrijevne vode (CP-3) za cirkulaciju ogrijevne vode u sekundarnom krugu centralnog grijanja škole smještene u plinskoj kotlovnici na etaži prizemlja, za NP16, s elektronskom regulacijom rada i ugrađenim osjetnicima za mjerenje diferencijalnog tlaka. Uz pumpu se isporučuje ovjesni, pričvrsni i stezni pribor, prirubnica i protuprirubnica, brtva, vijci, holenderi i fazonski komadi.</t>
  </si>
  <si>
    <t>Uzorak: tip kao MAGNA 1 65-150 F, proizvod GRUNDFOS, Danska.</t>
  </si>
  <si>
    <t>I = 0,31 - 5,53 A</t>
  </si>
  <si>
    <t>N = 0,0307 - 1,263 kW</t>
  </si>
  <si>
    <t>140 kPa</t>
  </si>
  <si>
    <t>22. Dobava i ugradnja sekundarne centrifugalne pumpe kruga  ogrijevne vode (CP-1 i 2) za cirkulaciju ogrijevne vode u sekundarnom krugu centralnog grijanja škole smještene u plinskoj kotlovnici na etaži prizemlja, za NP16, s elektronskom regulacijom rada i ugrađenim osjetnicima za mjerenje diferencijalnog tlaka. Uz pumpu se isporučuje ovjesni, pričvrsni i stezni pribor, prirubnica i protuprirubnica, brtva, vijci, holenderi i fazonski komadi.</t>
  </si>
  <si>
    <t>Uzorak: tip kao EXPANSON COMFORT-H 303-2-CE-M-400, proizvod SALMSON, Francuska</t>
  </si>
  <si>
    <t>U  = 1 x 230 V</t>
  </si>
  <si>
    <t>- napon</t>
  </si>
  <si>
    <t>N = 2 x 0,55 kW</t>
  </si>
  <si>
    <t>- snaga pumpi</t>
  </si>
  <si>
    <t>- broj pumpi</t>
  </si>
  <si>
    <t>Multi-H 303M</t>
  </si>
  <si>
    <t>- tip pumpe</t>
  </si>
  <si>
    <t>V = 400 l</t>
  </si>
  <si>
    <t>- ukupni volumen posude</t>
  </si>
  <si>
    <t>Pmax = 2,5 bar</t>
  </si>
  <si>
    <t>- maximalni radni tlak sustava</t>
  </si>
  <si>
    <t xml:space="preserve">Pmin = 1,5 bar </t>
  </si>
  <si>
    <t>- minimalni rad sustava</t>
  </si>
  <si>
    <t>H = 10 m</t>
  </si>
  <si>
    <t>- statički tlak sustava</t>
  </si>
  <si>
    <t>Karakteristike ekspanzijskog modula su sljedeće:</t>
  </si>
  <si>
    <t>21. Dobava i ugradnja ekspanzijskog modula (EM), smještenog u plinskoj kotlovnici na etaži prizemlja, za dilataciju ogrijevnog sustava i održavanje radnog tlaka. Priključak na sustav je NO50. U cijenu je uključena otvorena posuda, dvije pumpe (radna i rezervna), prestrujni ventil, elementi automatske regulacije, ožičenje, postolje kao i svi drugi elementi koje predviđa proizvođač opreme kako bi sustav ispravno funkcionirao.</t>
  </si>
  <si>
    <t>Uzorak: tip kao PARAT DATA CYBER, veličina 78, proizvod CILLICHEMIE, Italija.</t>
  </si>
  <si>
    <t>U cijenu uključiti sol, filter na ulazu vode u kvaliteti kao tip Eurofilter, promjera NO25, dvije fleksibilne cijevi NO25 za povezivanje omekšivača sa specijalnim ventilom u kvaliteti kao CILLIT MULTIBLOCK E preko kojeg voda ulazi u omekšivač i omekšana izlazi iz omekšivača (duljina poznata proizvođaču), cijev za izljev kod regeneracije (cca. 1 m) i cijev za preljev iz solne posude (cca. 1 m), spojni, brtveni, pričvrsni i stezni pribor te sve ostalo što predviđa proizvođač opreme za funkcionalan rad sustava.</t>
  </si>
  <si>
    <t>IP54</t>
  </si>
  <si>
    <t>- el. zaštita</t>
  </si>
  <si>
    <t>U  = 230 V, N = 10 W</t>
  </si>
  <si>
    <t>- napon i el. snaga</t>
  </si>
  <si>
    <t>520 x 300 x 1.110 mm</t>
  </si>
  <si>
    <t>- dimenzije</t>
  </si>
  <si>
    <t>R 1”</t>
  </si>
  <si>
    <t>- priključne mjere</t>
  </si>
  <si>
    <t>Gi = 21 l</t>
  </si>
  <si>
    <t>- količina ionske mase</t>
  </si>
  <si>
    <r>
      <t>Vp = 11 m</t>
    </r>
    <r>
      <rPr>
        <vertAlign val="superscript"/>
        <sz val="11"/>
        <rFont val="Times New Roman"/>
        <family val="1"/>
      </rPr>
      <t>3</t>
    </r>
    <r>
      <rPr>
        <sz val="11"/>
        <rFont val="Times New Roman"/>
        <family val="1"/>
      </rPr>
      <t>/h</t>
    </r>
  </si>
  <si>
    <t>- proizvodnja vode</t>
  </si>
  <si>
    <r>
      <t>135 m</t>
    </r>
    <r>
      <rPr>
        <vertAlign val="superscript"/>
        <sz val="11"/>
        <rFont val="Times New Roman"/>
        <family val="1"/>
      </rPr>
      <t>3</t>
    </r>
    <r>
      <rPr>
        <sz val="11"/>
        <rFont val="Times New Roman"/>
        <family val="1"/>
      </rPr>
      <t xml:space="preserve"> (pret. 20°Fr tvrdoće)</t>
    </r>
  </si>
  <si>
    <t>- ciklički kapacitet</t>
  </si>
  <si>
    <t>Gp = 4,2 kg</t>
  </si>
  <si>
    <t>- potrošnja soli kod regeneracije</t>
  </si>
  <si>
    <t>G = 52 kg</t>
  </si>
  <si>
    <t>- solna posuda</t>
  </si>
  <si>
    <r>
      <t>Vm = 2,5 m</t>
    </r>
    <r>
      <rPr>
        <vertAlign val="superscript"/>
        <sz val="11"/>
        <rFont val="Times New Roman"/>
        <family val="1"/>
      </rPr>
      <t>3</t>
    </r>
    <r>
      <rPr>
        <sz val="11"/>
        <rFont val="Times New Roman"/>
        <family val="1"/>
      </rPr>
      <t>/h</t>
    </r>
  </si>
  <si>
    <t>- maksimalni protok vode</t>
  </si>
  <si>
    <r>
      <t>Vn = 2,2 m</t>
    </r>
    <r>
      <rPr>
        <vertAlign val="superscript"/>
        <sz val="11"/>
        <rFont val="Times New Roman"/>
        <family val="1"/>
      </rPr>
      <t>3</t>
    </r>
    <r>
      <rPr>
        <sz val="11"/>
        <rFont val="Times New Roman"/>
        <family val="1"/>
      </rPr>
      <t>/h</t>
    </r>
  </si>
  <si>
    <t>- nominalni protok vode</t>
  </si>
  <si>
    <t>120 minuta</t>
  </si>
  <si>
    <t>- vrijeme regeneracije</t>
  </si>
  <si>
    <t>od  5°C do 40 °C</t>
  </si>
  <si>
    <t>- temperatura okoline</t>
  </si>
  <si>
    <t>od  5°C do 20 °C</t>
  </si>
  <si>
    <t>- temperatura vode</t>
  </si>
  <si>
    <t>od 2,5 do 6 bara</t>
  </si>
  <si>
    <t>- radni tlak</t>
  </si>
  <si>
    <t>20. Dobava i ugradnja uređaja za omekšivanje ogrijevne vode (IO) (ionskog jednostrukog omekšivača vode volumetrijskom regeneracijom), smještenog u plinskoj kotlovnici na etaži prizemlja, s pripadajućom armaturom i automatikom. Tehničke karakteristike su sljedeće:</t>
  </si>
  <si>
    <t>Uzorak: tip kao CO2 - 5, proizvod PASTOR, Hrvatska</t>
  </si>
  <si>
    <t>19. Dobava i ugradnja protupožarnih aparata na CO2.</t>
  </si>
  <si>
    <t>Uzorak: tip kao S-9, proizvod PASTOR, Hrvatska.</t>
  </si>
  <si>
    <t>18. Dobava i ugradnja protupožarnih aparata na suhi prah.</t>
  </si>
  <si>
    <t>Uzorak: tip kao S-6, proizvod PASTOR, Hrvatska.</t>
  </si>
  <si>
    <t>17. Dobava i ugradnja protupožarnih aparata na suhi prah.</t>
  </si>
  <si>
    <r>
      <t xml:space="preserve">Uzorak: sustav kao ICS25, </t>
    </r>
    <r>
      <rPr>
        <sz val="11"/>
        <rFont val="Symbol"/>
        <family val="1"/>
        <charset val="2"/>
      </rPr>
      <t>f</t>
    </r>
    <r>
      <rPr>
        <sz val="11"/>
        <rFont val="Times New Roman"/>
        <family val="1"/>
      </rPr>
      <t>200 mm, proizvod SCHIEDEL, Njemačka.</t>
    </r>
  </si>
  <si>
    <t>Ukupna dužina jedne dimnjače iznosi 12 m.</t>
  </si>
  <si>
    <t>Ukupna visina jednog dimnjaka iznosi 13 m.</t>
  </si>
  <si>
    <t>Odstojnik 250</t>
  </si>
  <si>
    <t>Obruč protiv padalina</t>
  </si>
  <si>
    <t>Opšav dimnjaka 0°</t>
  </si>
  <si>
    <t>Pokrov sa zaštitom od vjetra</t>
  </si>
  <si>
    <t>Zidni držač</t>
  </si>
  <si>
    <t>Brtvilo Silikon</t>
  </si>
  <si>
    <t>Koljeno 85° s RO (P1)</t>
  </si>
  <si>
    <t>Koljeno 90° s RO (P1)</t>
  </si>
  <si>
    <t>Element za mjerenje</t>
  </si>
  <si>
    <t>Podesiva cijev 270 - 375 mm</t>
  </si>
  <si>
    <t>Dimovodna cijev 155 mm</t>
  </si>
  <si>
    <t>Dimovodna cijev 205 mm</t>
  </si>
  <si>
    <t>Dimovodna cijev 455 mm</t>
  </si>
  <si>
    <t>Dimovodna cijev 955 mm</t>
  </si>
  <si>
    <t>Prijelaz PPL - ICS</t>
  </si>
  <si>
    <t>Koljeno 85°</t>
  </si>
  <si>
    <t>Postolje zidne konzole</t>
  </si>
  <si>
    <t>Element s revizijskim vratima (P1)</t>
  </si>
  <si>
    <t>Nosivi dilatacijski element</t>
  </si>
  <si>
    <t>Elementi vetikale dimnjaka:</t>
  </si>
  <si>
    <r>
      <t xml:space="preserve">16. Dobava i ugradnja vertikala novih samostojećih dimnjaka koje se učvršćuju na građevinsku konstrukciju postojećih dimnjaka kao i novih dimnjača unutarnjeg promjera </t>
    </r>
    <r>
      <rPr>
        <sz val="11"/>
        <rFont val="Symbol"/>
        <family val="1"/>
        <charset val="2"/>
      </rPr>
      <t>f</t>
    </r>
    <r>
      <rPr>
        <sz val="11"/>
        <rFont val="Times New Roman"/>
        <family val="1"/>
      </rPr>
      <t>200  mm, sukladno normama HRN EN 1856-1, klasifikacija T 200 P1-W-V2-L50050 O00. Cijeli dimovodni sustav je duplostijeni sustav  od nehrđajućeg čelika za rad svih vrsta modernih ložišta plinskog trošila, trošila na tekuće gorivo,sve vrste kondenzacijskih trošila u podtlaku, u suhom ili vlažnom načinu rada te s unutarnjom brtvom i za ložišta u u nadtlaku (do 200 Pa). Oznake unutarnjeg čelika 1.4404 debljine materijala 0,5 mm, toplinskom izolacijom od mineralne vune debljine 25 mm i oznake vanjskog čelika 1.4301 debljine materijala 0,6 mm. U cijenu uračunati sav nosivi, ovjesni, pričvrsni, brtveni i spojni pribor.</t>
    </r>
  </si>
  <si>
    <t>Napomena: Prije narudžbe elemenata dimnjaka provjeriti specifikaciju opreme s ugovorenim dobavljačem na licu mjesta radi provjere svih elemenata.</t>
  </si>
  <si>
    <t>Uzorak: tip kao KM-Bus adapter, proizvod VIESSMANN, Njemačka.</t>
  </si>
  <si>
    <t>15. Dobava i ugradnja KM-Bus utičnog adaptera za vanjske sigurnosne uređaje - presostate. Povezan je na kotlovku regulaciju Vitotronic 100 (GC1B) u sigurnosnom lancu plamenika.</t>
  </si>
  <si>
    <t>Uzorak: proizvod kao VIESSMANN, Njemačka.</t>
  </si>
  <si>
    <t>14. Dobava i ugradnja kotlovskog nastavka na dimnjaču s mjernim otvorom, promjer 200/200 mm, izrađenog iz plastičnog materijala (PPs), sivi. U cijenu uračuna sav potreban brtveni, spojni i stezni pribor.</t>
  </si>
  <si>
    <t>13. Dobava i ugradnja uranjajućeg temperaturnog osjetnika (NTC 10 kOhm) za mjerenje temperature polaznog voda grijanja u uranjajućoj čahuri. U cijenu uračunata uranjajuća čahura, priključni vod dužine 5,8 metara s utikačem, spojni i brtveni pribor.</t>
  </si>
  <si>
    <t>12. Dobava i ugradnja nalijegajućeg osjetnika temperature polaznog voda grijanja  (NTC 10 kOhm). U cijenu uračunat priključni vod dužine 5,8 metara, spojni i brtveni pribor.</t>
  </si>
  <si>
    <t>komplet</t>
  </si>
  <si>
    <t>11. Dobava i ugradnja LON spojnog voda za razmjenu podataka regulacija s utičnim spojnikom RJ45, duljine 7 m. U cijenu uračunat sav ovjesni i pričvrsni pribor.</t>
  </si>
  <si>
    <t>10. Dobava i ugradnja komunikacijskog modula LON. Elektronička tiskana pločica za
ugradnju u Vitotronic 100 (tip GC1), 200 (tip GW1), 300 (tip GW2 i FW1) i 200-H.
Za razmjenu podataka s daljnjim regulacijama kruga grijanja Vitotronic 200-H, 300-K i Vitocom 200/300. U cijenu uračunat sav ovjesni i pričvrsni pribor.</t>
  </si>
  <si>
    <t>Uzorak: tip kao Vitotronic 200-H, tip HK3B, proizvod VIESSMANN, Njemačka.</t>
  </si>
  <si>
    <t>Priključak za vanjsko prebacivanje pogonskog programa, otvaranje ili zatvaranje mješača. Jednostavno rukovanje preko grafičkog displeja s tekstualnim prikazom, velikim slovima i
crno-bijelim prikazom jakog kontrasta te kontekstualnom pomoći. Mogućnosti podešavanja pogonskih programa, zadanih vrijednosti, vremenskih programa i provjere temperatura, moguć prikaz potrošnje. Mogućnosti priključivanja putem LON BUS-a. Tri digitalna ulaza za vanjsko uključivanje pogonskih programa, vanjsku blokadu s dojavama smetnje. Jedan digitalni ulaz ua aktiviranje crpke ili signalizaciju sniženog pogona grijanja kruga grijanja.
Preko KM-BUS-a moguće je jednostavnije daljinsko nadziranje putem Vitocoma 100
(pribor). Preko LON-BUS-a (komunikacijski modul LON, pribor, mora se ugraditi) je putem Vitocoma 200 (pribor) i Vitodata 100 (pribor) moguće daljinsko nadziranje i upravljanje instalacijom grijanja. Sposoban je za komunikaciju s nadređenim nadzornim sustavima preko LON-a i/ili uređaja Vitogate 200, tip EIB (pribor).
Za zidnu montažu. U cijenu uračunat sav ovjesni i pričvrsni pribor.</t>
  </si>
  <si>
    <t xml:space="preserve">9. Dobava i ugradnja digitalnog regulatora za zidnu montažu, za tri kruga grijanja s mješačem i regulacijom temperature u spremniku (ne u spoju s regulacijom toplinske crpke Vitotronic 200) ili regulacijom sustava za punjenje spremnika s mješačkom grupom. Za priključivanje zasebnog motora mješača (pribor). Za krugove grijanja potrebna je proširena oprema ili motor mješača i osjetnik temperature polaznog voda (pribor). Jednostavno puštanje u pogon zahvaljujući funkciji Plug and Work, automatska funkcija za prilagođavanje vremenskih programa za zagrijavanje pitke vode i cirkulacijsku crpku, automatsko podešavanje ljetnog/zimskog vremena, kontrolirano zagrijavanje estriha, adaptivna regulacija temperature u spremniku, optimirana regulacija podnog grijanja osjetnikom polaznog i povratnog voda na krugovima s mješačem, integrirani sustav dijagnoze i dojava skupne smetnje. Karakteristike grijanja i vremenski intervali za krugove grijanja, zagrijavanje pitke vode i cirkulacijsku crpku mogu se podešavati odvojeno. S osjetnikom vanjske temperature. Vanjski uređaji priključuju se preko sistemskog utikača
Rast 5. Vitotronic 200-H sadrži: pogonsku sklopku, elektronički graničnik maksimalne temperature, prikaz pogona i smetnje, Optolink sučelje za laptop za izravno priključivanje osobnog računala s Vitosoftom 300 i izvadivi opslužni dio. </t>
  </si>
  <si>
    <t>8. Dobava i ugradnja uranjajućeg temperaturnog osjetnika (NTC 10 kOhm) za mjerenje temperature u uranjajućoj čahuri. U cijenu uračunata uranjajuća čahura, priključni vod dužine 5,8 metara s utikačem, spojni i brtveni pribor.</t>
  </si>
  <si>
    <t>U cijenu uračunata podkontrukcija visine 100 mm za smještaj posude kondenzata.</t>
  </si>
  <si>
    <t>7. Dobava i ugradnja posude za neutralizaciju za povišenje pH-vrijednosti na 6,5 do 10,0 kondenzata koji nastaje u plinskim kondenzacijskim kotlovima i dimnjacima, prema ATV-DVWK-A 251, DVGW-VP 114, DIN 4716-2. Posuda za neutralizaciju sastoji se od plastičnog kućišta s komorom za sredstvo za neutralizaciju, područja akumulacije i područja za neutralizirani kondenzat. Uključujući sredstvo za neutralizaciju od magnezijevog oksida i magnezijevog hidroksida u obliku kuglica granulata (8 kg), kao i plastično crijevo NO20 za spajanje posude za neutralizaciju na strani kondenzata (5 m), s plinskim kondenzacijskim kotlom. Tehnički podaci:
- Učin neutralizacije 70 l/h
- Priključak dotoka DN 20
- Priključak odvoda DN 20
- Temperatura kondenzata 5 - 60 °C
Dimenzije posude su : LxBxH 421x230x165 mm.</t>
  </si>
  <si>
    <t>6. Dobava i ugradnja graničnika minimalnog tlaka od 0-6 bara (SDBF). U cijenu uračunati sav spojni, ovjesni, pričvrsni i brtveni pribor te fazonski komadi.</t>
  </si>
  <si>
    <t>5. Dobava i ugradnja graničnika maksimalnog tlaka od 0-6 bara (SDB). U cijenu uračunati sav spojni, ovjesni, pričvrsni i brtveni pribor te fazonski komadi.</t>
  </si>
  <si>
    <t>4.  Dobava i ugradnja razdjelnika za ugradnju tri graničnika tlaka (2xmaksimalni i 1xminimalni) s manometrom,za ugradnju na kondenzacijski kotao. U cijenu uračunati sav spojni, ovjesni, pričvrsni i brtveni pribor te fazonski komadi.</t>
  </si>
  <si>
    <t>Uzorak: tip kao NO32, proizvod VIESSMANN, Njemačka.</t>
  </si>
  <si>
    <t xml:space="preserve">3. Dobava i ugradnja sigurnosnog ventila za ugradnju na kondenzacijski kotao s pritiskom ispuštanja 4 bara. U cijenu uračunati svi fazonski komadi, brtveni i spojni pribor potreban za spajanje na kotao. U cijenu uračunata čelična cijev promjera NO40, dužine 6 metara koja se mora odvesti iza kotlova do poda, ovjesni i pričvrvi pribor, čišćenje i ličenje temeljnom i ukrasnom lako bojom po želji investitora. </t>
  </si>
  <si>
    <t>Uzorak: tip kao Vitotronic 300-K, proizvod VIESSMANN, Njemačka.</t>
  </si>
  <si>
    <t>Regulator sadrži: pogonsku sklopku, ispitnu sklopku za dimnjačara, uključivanje crpki kruga grijanja, elektronički graničnik maksimalne temperature, prikaz pogona i smetnje, Optolink sučelje za laptop za izravno priključivanje osobnog računala s Vitosoftom 300 i opslužni dio. S mogućnošću priključivanja za vanjsko prebacivanje pogonskog programa s djelovanjem na jedan ili više krugova grijanja, vanjski zahtjev, vanjsku blokadu, otvaranje i zatvaranje mješača. Jednostavno rukovanje preko grafičkog displeja s tekstualnim prikazom, velikim slovima i crno-bijelim prikazom jakog kontrasta te kontekstualnom pomoći. Mogućnosti podešavanja pogonskih programa, zadanih vrijednosti i vremenskih programa te provjere temperatura. Sposoban za komunikaciju preko LON-BU-a (preko ugrađenog komunikacijskog modula LON). Razmjena podataka s max.32 regulacije kruga grijanja Vitotronic 200-H moguća je preko LON-BUS-a.U cijenu uračunat sav ovjesni i pričvrsni pribor.</t>
  </si>
  <si>
    <t xml:space="preserve">2. Dobava i ugradnja digitalnog regulatora za vođenje pogona prema vremenskim prilikama u instalacijama s više kotlova. Moguće su strategije grijanja i kondenzacijske strategije kao i zamjena redoslijeda kotlova. Regulator prema vremenskim prilikama regulira kaskadnu funkciju instalacije s više kotlova, zagrijavanje pitke vode, krug grijanja i/ili – u spoju s proširenom opremom – maks. dva kruga grijanja s mješačem. Jednostavno puštanje u pogon putem funkcije Plug and Work, automatska funkcija za prilagođavanje vremenskih programa za zagrijavanje pitke vode i cirkulacijsku crpku. S automatskim podešavanjem ljetnog/zimskog vremena, integriranim sustavom dijagnoze, adaptivnom regulacijom temperature u spremniku (kao alternativa sustavu za punjenje spremnika s regulirajućim 3-putnim ventilom), kontroliranim zagrijavanjem estriha i dojavom skupne smetnje. Karakteristike grijanja i vremenski intervali za krugove grijanja, zagrijavanje pitke vode i cirkulacijsku crpku pitke vode mogu se podešavati odvojeno. Isključivanje crpke kruga grijanja i plamenika te ljetni štedni program i promjenjiva granica grijanja. S osjetnikom vanjske temperature, temperature polaznog voda i temperature spremnika. Vanjski uređaji priključuju se preko sistemskog utikača Rast 5. Komunikacijski modul LON je ugrađen, a LON završni otpornici nalaze se u opsegu isporuke. </t>
  </si>
  <si>
    <t>Uzorak: tip kao Vitocrossal 200, CM2B, proizvod VISSMANN, Njemačka.</t>
  </si>
  <si>
    <t>360 kg</t>
  </si>
  <si>
    <t>- Težina s toplinskom izolacijom</t>
  </si>
  <si>
    <t>106% (75/60 oC) / 110% (50/30 oC)</t>
  </si>
  <si>
    <t>- Normni stupanj iskorištenja</t>
  </si>
  <si>
    <r>
      <rPr>
        <sz val="11"/>
        <rFont val="Symbol"/>
        <family val="1"/>
        <charset val="2"/>
      </rPr>
      <t>f</t>
    </r>
    <r>
      <rPr>
        <sz val="11"/>
        <rFont val="Times New Roman"/>
        <family val="1"/>
      </rPr>
      <t xml:space="preserve"> 200 mm</t>
    </r>
  </si>
  <si>
    <t>- Priključak odvoda dimnih plinova</t>
  </si>
  <si>
    <t>1.791 x 916 x 1.450 mm</t>
  </si>
  <si>
    <t>- Dimenzije (D x Š x V)</t>
  </si>
  <si>
    <t>6 bar</t>
  </si>
  <si>
    <t>- Dozvoljeni radni tlak</t>
  </si>
  <si>
    <t>Prirodni plin</t>
  </si>
  <si>
    <t>- Gorivo:</t>
  </si>
  <si>
    <t>95 - 285 kW</t>
  </si>
  <si>
    <t>- Snaga kotla (80/60°C)</t>
  </si>
  <si>
    <t>104 - 311 kW</t>
  </si>
  <si>
    <t>- Snaga kotla (50/30°C)</t>
  </si>
  <si>
    <t>Plinski kondenzacijski kotao je sljedećih tehničkih karakteristika:</t>
  </si>
  <si>
    <t>Kotao s ižaravajućim plamenikom MatriX prema EN 676, s oznakom CE. Za izgaranje zemnog plina E i LL prema EN 437. Modulirajući plamenici s dva plinska magnetska ventila (od toga jedan sigurnosni magnetski ventil). Plamenik je podešen na nazivni toplinski učin kotla za grijanje i toplo ispitan.</t>
  </si>
  <si>
    <t>Tijelo kotla, sa svih strana, opremljeno je toplinskom izolacijom (80 mm) od kompozitnog materijala. Kotao je opremljen regulacijom kruga kotla Vitotronic 100, tip GC1B. Vitotronic 100 regulira sve funkcije specifične za kotao kao i pogon s dvostupanjskim ili modulacijskim plamenicima. 
. Jednostavno puštanje u pogon preko funkcije Plug and Work. S integriranim sustavom dijagnoze. S osjetnikom temperature kotla. Vanjski uređaji  priključuju se preko sistemskog utikača Rast 5. Vitotronic 100 sadrži: pogonsku sklopku, ispitnu sklopku za dimnjačara, tipku za tehnički pregled (TÜV), elektronički graničnik maksimalne temperature, regulator temperature i sigurnosni graničnik temperature prema
EN 12828, prikaz pogona i smetnje, Optolink sučelje za laptop i opslužni dio. Sposoban za
komunikaciju preko KM-BUS-a i LON-BUS-a (ugradnjom komunikacijskog modula LON, opseg isporuke). Razmjena podataka s Vitotronicom 300-K i daljnjim regulacijama kruga grijanja Vitotronic 200-H moguć je preko LON-BUS-a. Za priključivanje dodatnih vanjskih sigurnosnih uređaja preko KM-BUS-a (npr. osiguranje od nedostatka vode, graničnici tlaka itd.) neophodan je utični adapter za vanjske sigurnosne uređaje (pribor).</t>
  </si>
  <si>
    <t xml:space="preserve">1. Dobava i ugradnja plinskog kondenzacijskog kotla. Plinski kondenzacijski kotao prema EN 297, EN 303, EN 483 i EN 677, s oznakom CE. i ispitan prema tipu izvedbe.  Kondenzacijski kotao je namjenjen za zatvorene instalacije grijanja s dozvoljenom temperaturom polaznog voda (= sigurnosne temperature) do 110°C. Ima osobito energetski štedljiv pogon s klizno vođenom temperaturom vode u kotlu uz korištenje kondenzacijske topline.Izgaranje plina je prema radnom listu DVGW G 260. Vrlo tih pogon i niske emisije štetnih tvari zahvaljujući modulacijskom ižaravajućem plameniku
MatriX. Kompaktni kondenzacijski kotao sa komorom za izgaranje od plemenitog
čelika kao prolaznom komorom s niskim opterećenjem komore za izgaranje, uslijed čega je moguće izgaranje s malom količinom štetnih tvari s niskim emisijama dušičnih oksida. S grijaćim površinama Inox-Crossal od plemenitog čelika, za visokoučinkovito korištenje
kondenzacijske topline i visoku pogonsku sigurnost. Dijelovi koji dolaze u dodir s toplinom i dimnim plinovima izrađeni su od plemenitog čelika 1.4571. </t>
  </si>
  <si>
    <t xml:space="preserve">11.2. MONTAŽNI RADOVI </t>
  </si>
  <si>
    <t>UKUPNO DEMONTAŽNI RADOVI  (st. 11.1.)</t>
  </si>
  <si>
    <t>17. Rezanje freonskih cijevi na fasadi, demontaža cijevi odvoda kondenzata iz vanjskih jedinica, demontaža vanjskih jedinica i pripadajućim ovjesnim i nosivim priborom. Vanjske jedinice spremiti u prostoru škole na mjesto u dogovoru s nadzornim inženjerom. Sve radove usuglasiti s nadzornim inženjerom. Obavezan uvid na licu mjesta. Obračunati rad, materijal i transport.</t>
  </si>
  <si>
    <t>16. Pražnjenje freona iz ugrađenih mono split jedinica ugrađenih na fasadi škole sukladno pravilimam struke te odvoženje freona u centar za prikupljene fluoriranih stakleničkih plinova iz rashladne i klimatizacijske opreme, Sve radove usuglasiti s nadzornim inženjerom. Obavezan uvid na licu mjesta. Obračunati rad, materijal i transport.</t>
  </si>
  <si>
    <t>15.  Pražnjenje cjevovoda goriva, evakuacija goriva u skladu s propisima, kemijsko čišćenje i degazacija cjevovoda. Radove mora izvesti ovlaštena tvrtka za opisane radove. U cijenu uračunata demontaža cjevovoda u energetskom kanalu u kotlovnici i šahtu za punjenje spremnika goriva te transport na deponij. Sve radove usuglasiti sa nadzornim inženjerom. Obvezan uvid na licu mjesta.</t>
  </si>
  <si>
    <t xml:space="preserve">14.  Demontaža vanjske odzrake spremnika promjera NO 40 (cca. 3m) i priključaka na spremniku goriva. U cijenu uračunat sav potreban materijal, protuprirubnice, brtve, vijci i ostalo za zatvaranje eventualno nastali otvora na glavi spremnika goriva te transport na deponij. Sve radove usuglasiti sa nadzornim inženjerom. Obvezan uvid na licu mjesta.
 </t>
  </si>
  <si>
    <t>13.  Degazacija sezonskog spremnika od strane ovlaštene tvrtke u skladu s propisima. Sve radove usuglasiti sa nadzornim inženjerom. Obvezan uvid na licu mjesta</t>
  </si>
  <si>
    <r>
      <t>12.  Pražnjenje postojećeg spremnika ekstra – lakog lož ulja i taloga volumena cca. 10 m</t>
    </r>
    <r>
      <rPr>
        <vertAlign val="superscript"/>
        <sz val="11"/>
        <rFont val="Times New Roman"/>
        <family val="1"/>
        <charset val="238"/>
      </rPr>
      <t>3</t>
    </r>
    <r>
      <rPr>
        <sz val="11"/>
        <rFont val="Times New Roman"/>
        <family val="1"/>
      </rPr>
      <t>, čišćenje spremnika kemijskim sredstvima te evakuacija goriva u skladu s propisima. Radove mora izvesti ovlaštena tvrtka za opisane radove. Sve radove usuglasiti sa nadzornim inžinjerom. Obvezan uvid na licu mjesta.</t>
    </r>
  </si>
  <si>
    <t>11. Demontaža kompletnog  postojećeg cjevovoda prostora kotlovnice, osim kolektora sa sekundarnim razvodom. U cijeni uračunata demontaža ovjesa i pripadajuće armature. Predvidjeti iznošenje izvan kotlovnice te transport na deponij. Sve radove usaglasiti sa nadzornim inženjerom. Obavezan uvid na licu mjesta. Obračunati rad, materijal i transport.</t>
  </si>
  <si>
    <t>10. Demontaža dijela izolacije od mineralne vune i plašta od pocinčanog čeličnog lima povratnih cijevi krugova grijanja na sabirniku radi ugradnje balansirajućih ventila, Navedena demontaža se vrši na cijevima promjera NO65 (dvije cijevi), NO40 (dvije cijevi) i NO20 (jedna cijev). U cijenu predvidjeti ponovno izoliranje navedenih cijevi mineralnom vunom debljine 50 u plaštu od aluminijskog lima u dužini cca. 2 metra po cijevi. Predvidjeti iznošenje stare izolacije i lima izvan kotlovnice, te transport na deponij. Sve radove usaglasiti sa nadzornim inženjerom. Obavezan uvid na licu mjesta. Obračunati rad, materijal i transport.</t>
  </si>
  <si>
    <t>10. Demontaža postojeće dvije primarne cirkulacijske kotlovske pumpe, proizvod Sever, Slovenija, te demontaža postojećih pet sekundarnih pumpi i recirkulacijske pumpe, sve proizvod DAB Italija i IMP, Slovenija. U cijeni uračunata demontaža potpnih osjetnika temperature ugrađenih i polaznim vodovima krugova grijanja (5 komada). Predvidjeti iznošenje izvan kotlovnice na mjesto definirano po Investitoru. Sve radove usaglasiti sa nadzornim inženjerom. Obavezan uvid na licu mjesta. Obračunati rad, materijal i transport.</t>
  </si>
  <si>
    <t>9. Demontaža dijela krajeva izolacije od mineralne vune i plašta od pocinčanog čeličnog lima sabirnika i razdjelnika radi izrade by-passa promjera NO100 između navedenih kolektora. U cijenu predvidjeti ponovno izoliranje demontiranih krajeva kolektora mineralnom vunom debljine 50 u plaštu od aluminijskog lima. Predvidjeti iznošenje stare izolacije i lima izvan kotlovnice, te transport na deponij. Sve radove usaglasiti sa nadzornim inženjerom. Obavezan uvid na licu mjesta. Obračunati rad, materijal i transport.</t>
  </si>
  <si>
    <t>8. Demontaža postojećeg omekšivača vode Tip 2, ptoizvod Cevovod, Maribor. U cijenu uračunata demontaža pripadajućeg razvoda cjevovoda i armature. Predvidjeti iznošenje izvan kotlovnice, te transport na deponij. Sve radove usaglasiti sa nadzornim inženjerom. Obavezan uvid na licu mjesta. Obračunati rad, materijal i transport.</t>
  </si>
  <si>
    <t>7. Demontaža postojećeg spremnika tople potrošne vode kapaciteta cca. 800 l. U cijenu uračunata demontaža pripadajuće izolacije od mineralne vune i plašta od pocinčanog čeličnog lima te pripadajućeg ovjesnog, nosivog i pričvrsnog pribora. Predvidjeti iznošenje izvan kotlovnice, te transport na deponij. Sve radove usaglasiti sa nadzornim inženjerom. Obavezan uvid na licu mjesta. Obračunati rad, materijal i transport.</t>
  </si>
  <si>
    <t>6. Demontaža postojećih zatvorenih ekspanzijskih posuda volumena 300 i 400 litara, obje proizvod Zilmet, Italija. Predvidjeti iznošenje izvan kotlovnice na mjesto definirano po Investitoru. Sve radove usaglasiti sa nadzornim inženjerom. Obavezan uvid na licu mjesta. Obračunati rad, materijal i transport.</t>
  </si>
  <si>
    <t>5. Demontaža postojeće dimnjače kotla Ø300 mm, dužine cca. 12 metara. U cijenu uračunata demontaža pripadajuće izolacije od mineralne vune i plašta od pocinčanog čeličnog lima. Ovjes i glavne nosače treba nakon demontaže pregledati, eventualno popraviti i prilagoditi za montažu nove dimnjače. Radovi obuhvaćaju rezanje, rastavljanje, skidanje, te transport na deponij. Sve radove usuglasiti sa nadzornim inženjerom. Obavezan uvid na licu mjesta. Obračunati rad, materijal i transport.</t>
  </si>
  <si>
    <t>4. Demontaža postojećeg plamenika za ekstra – lako gorivo, tip WL30Z-C, kapaciteta 330 kW, proizvod Weishaupt, Njemačka. Predvidjeti iznošenje izvan kotlovnice na mjesto definirano po Investitoru. Sve radove usaglasiti sa nadzornim inženjerom. Obavezan uvid na licu mjesta. Obračunati rad, materijal i transport.</t>
  </si>
  <si>
    <t>3. Demontaža postojećeg toplovodnog kotla na ekstra-lako lož ulje tip Vitorond 200, kapaciteta 320 kW, proizvod Viessmann, Njemačka. Predvidjeti iznošenje izvan kotlovnice, na mjesto definirano po Investitoru. Sve radove usaglasiti sa nadzornim inženjerom. Obavezan uvid na licu mjesta. Obračunati rad, materijal i transport.</t>
  </si>
  <si>
    <t>2. Demontaža postojeći ručnih radijatorskih ventila i radijatorskih prigušnica (detentora) s postojećih radijatora. Ukupni broj postojećih radijatora iznosi 147 komada što znači da se demontira ukupno 294 komada gore navedene armature. Predvidjeti iznošenje na mjesto definirano po Investitoru. Sve radove usuglasiti s nadzornim inženjerom. Obavezan uvid na licu mjesta. Obračunati rad, materijal i transport.</t>
  </si>
  <si>
    <t>1. Pražnjenje kompletnog sustava centralnog grijanja škole koji obuhvaća kotlovnicu, radijatore, cjevovode i otvorenu ekpanzijsku posudu. Sve radove usuglasiti s nadzornim inženjerom. Obavezan uvid na licu mjesta. Obračunati rad, materijal i transport.</t>
  </si>
  <si>
    <t xml:space="preserve">   Instalacija odvoda kondenzata sastavni je dio projekta hidroinstalacija.</t>
  </si>
  <si>
    <t xml:space="preserve">   Izvođač radova mora imati zavarivače s potvrdom za rad na plinskim instalacijama.</t>
  </si>
  <si>
    <t xml:space="preserve">   U cijenu radova na plinskoj instalaciji uključiti prijavljivanje radova MUP-u, pregled plinske instalacije od strane ovlaštenog predstavnika distributera plina i provođenje potrebnih zaštitnih mjera kako ne bi došlo do ugrožavanja ljudskih života i imovine prilikom izvođenja radova.</t>
  </si>
  <si>
    <t xml:space="preserve">   Prije narudžbe opreme potrebno je provjeriti specifikaciju opreme s dobavljačima.</t>
  </si>
  <si>
    <t xml:space="preserve">   Ovaj troškovnik odnosno specifikacija opreme, materijala i radova izrađen je temeljem gore navedenog projekta.</t>
  </si>
  <si>
    <t xml:space="preserve">   Sastavni dio ovog troškovnika je Glavni projekt broj 2016-85/GP, Strojarski projekt-plinofikacija i rekonstrukcija kotlovnice, izrađen u poduzeću Rijekaprojekt-energetika d.o.o. iz Rijeke, kojeg se Ponuditelj mora pridržavati kod nuđenja, ugovaranja i izvođenja radova (vidjeti poglavlja Tehnički opis te Opći i tehnički uvjeti za izvođenje).</t>
  </si>
  <si>
    <t xml:space="preserve">   Potpisom na ovaj troškovnik smatra se da je Ponuditelj obuhvatio sve materijale, radove, dokumentaciju, potvrde kakvoće itd. potrebne za izvođenje demontažnih/montažnih radova na strojarskim instalacijama do pune funkcionalnosti sustava.</t>
  </si>
  <si>
    <t xml:space="preserve">   Prije narudžbe, kod pojedinih isporučitelja opreme potrebno je zatražiti provjeru i potvrdu svih elemenata opisanih u troškovniku, a vezano za njihovu kompletiranost i funkcionalnost.</t>
  </si>
  <si>
    <t xml:space="preserve">   Ukoliko je potrebno izvesti neke radove koji eventualno nisu sadržani u ovom troškovniku Ponuditelj ih je dužan napisati i ponuditi.</t>
  </si>
  <si>
    <t xml:space="preserve">   Gotovost svake pojedinačne stavke obrađene u troškovniku je do njezine potvrde od strane nadzornog inženjera odnosno Investitora.</t>
  </si>
  <si>
    <t>U cijene mora biti uračunat sav potrebani rad i materijal za izradu kompletnih stavki troškovnika, sve potrebne prijevoze i prijenose, uskladištenja, skele, dizalice, unutarnje i vanjske komunikacije na radilištu, te faktore radne snage i poslovanja tvrtke Ponuditelja.</t>
  </si>
  <si>
    <t xml:space="preserve">   Prije ispunjavanja ove specifikacije opreme, materijala i radova odnosno izrade i predaje službene ponude, Ponuditelj je obvezan detaljno pregledati strojarski projekt, kako bi sagledao količinu opreme i materijala te uvjete u kojima bi morao raditi.</t>
  </si>
  <si>
    <t>Rijeka, svibanj 2016.</t>
  </si>
  <si>
    <t>Mjesto i datum:</t>
  </si>
  <si>
    <t>BORIS DRAGIČEVIĆ, dipl.ing.stroj.</t>
  </si>
  <si>
    <t>Projektant:</t>
  </si>
  <si>
    <t>ENERGETSKA OBNOVA ŠKOLE</t>
  </si>
  <si>
    <t>GLAVNI PROJEKT REKONSTRUKCIJE</t>
  </si>
  <si>
    <t>Razina projekta:</t>
  </si>
  <si>
    <t>PLINOFIKACIJA I REKONSTRUKCIJA KOTLOVNICE</t>
  </si>
  <si>
    <t>STROJARSKI PROJEKT</t>
  </si>
  <si>
    <t>Vrsta projekta:</t>
  </si>
  <si>
    <t>k.č. 315/2, k.o. ZAMET</t>
  </si>
  <si>
    <t>ŠKURINJSKA CESTA 7/A, RIJEKA</t>
  </si>
  <si>
    <t>Lokacija građevine:</t>
  </si>
  <si>
    <t>SA SPORTSKOM DVORANOM</t>
  </si>
  <si>
    <t>ZGRADA OSNOVNE ŠKOLE IVAN ZAJC (P+1)</t>
  </si>
  <si>
    <t>Naziv građevine:</t>
  </si>
  <si>
    <t>KORZO 16, 51000 RIJEKA</t>
  </si>
  <si>
    <t>GRAD RIJEKA</t>
  </si>
  <si>
    <t>Investitor:</t>
  </si>
  <si>
    <t>MAPA III</t>
  </si>
  <si>
    <t>Broj mape:</t>
  </si>
  <si>
    <t>2016-85/GP</t>
  </si>
  <si>
    <t>Broj projekta:</t>
  </si>
  <si>
    <t>JZ-OŠ-2-V-16</t>
  </si>
  <si>
    <t>Zajednička oznaka:</t>
  </si>
  <si>
    <t>11. TROŠKOVNIK IZGRADNJE</t>
  </si>
  <si>
    <t>UKUPNO sa PDV-om</t>
  </si>
  <si>
    <t xml:space="preserve">UKUPNO </t>
  </si>
  <si>
    <t xml:space="preserve">E4 : INSTALACIJA I OPREMA DALJNSKOG OČITANJA </t>
  </si>
  <si>
    <t>E3 : INSTALACIJA ZAŠTITE OD MUNJE</t>
  </si>
  <si>
    <t xml:space="preserve"> E2 : REKONSTRUKCIJA KOTLOVNICE  </t>
  </si>
  <si>
    <t xml:space="preserve"> E1: REKONSTRUKCIJA RASVJETE   </t>
  </si>
  <si>
    <t>REKAPITULACIJA TROŠKOVNIKA ELEKTROINSTALACIJE</t>
  </si>
  <si>
    <t>UKUPNO:  INSTALACIJA I OPREMA DALJINSKOG OČITANJA</t>
  </si>
  <si>
    <t>E4.</t>
  </si>
  <si>
    <t>kpl</t>
  </si>
  <si>
    <t>Sitni spojni materijal (vijci, tiple, konektor RJ45 i sl.)</t>
  </si>
  <si>
    <t xml:space="preserve"> - montaža kanalica za smještaj kabela</t>
  </si>
  <si>
    <t xml:space="preserve"> - polaganje mrežnog kabela UTP, krimpanje na oba kraja</t>
  </si>
  <si>
    <t xml:space="preserve"> - polaganje energetskog kabela i spajanje</t>
  </si>
  <si>
    <t xml:space="preserve"> - montaža i električko povezivanje produžnog kabela sa tri priključna mjesta</t>
  </si>
  <si>
    <t>Elektroinstalacijski radovi:</t>
  </si>
  <si>
    <t xml:space="preserve"> - montaža računala iza LCD ekrana</t>
  </si>
  <si>
    <t xml:space="preserve"> - montaža LCD ekrana</t>
  </si>
  <si>
    <t xml:space="preserve"> - montaža nosača LCD ekrana</t>
  </si>
  <si>
    <t>Montažni radovi:</t>
  </si>
  <si>
    <t xml:space="preserve"> - F/UTP CAT.5e 4x2xAWG24</t>
  </si>
  <si>
    <t xml:space="preserve"> - PP00-Y 3x1,5 mm2</t>
  </si>
  <si>
    <t>Dobava i isporuka kabela tipa:</t>
  </si>
  <si>
    <t>Dobava i isporuka HDMI kabela za povezivanje računala i LCD ekrana, 1,5 m</t>
  </si>
  <si>
    <t>Dobava i isporuka produžnog kabela 2 m, sa tri priključna mjesta</t>
  </si>
  <si>
    <t>Dobava i isporuka nosača LCD ekrana s mogućnošću podesivosti kuta</t>
  </si>
  <si>
    <t>Dobava i isporuka LCD TV 42 ", full HD, HDMI, RS232</t>
  </si>
  <si>
    <t xml:space="preserve"> - 2M Cache, 2 GHz, 800 MHz FSB ili bolji procesor,
4 GB SDRAM, Ethernet, HDMI, RS232</t>
  </si>
  <si>
    <t>PC Ultra malih dimenzija s minimalnim uvjetima:</t>
  </si>
  <si>
    <t>Specifikacija radova i opreme - panel</t>
  </si>
  <si>
    <t>Izrada tehničke dokumentacije (certifikati opreme, garancije, dokumentacija izvedenog stanja)</t>
  </si>
  <si>
    <t>mj</t>
  </si>
  <si>
    <t>Održavanje sustava i podrška korisniku (na mjesečnoj razini)</t>
  </si>
  <si>
    <t>Sitni spojni materijal (vijci, tiple, oznake za kabele, oprema za interno ožičenje ormara…)</t>
  </si>
  <si>
    <t>Parametriranje radijskih modula. Parametriranje, ispitivanje i puštanje u rad lokalne mreže. Povezivanje sa informacijskim sustavom za nadzor potrošnje.</t>
  </si>
  <si>
    <t>Spajnje plinomjera a na sustav daljinskog očitanja</t>
  </si>
  <si>
    <t>Spajanje vodomjera na sustav daljinskog očitanja</t>
  </si>
  <si>
    <t>a      kn</t>
  </si>
  <si>
    <t>Spajanje el. mjerila na sustav daljinskog očitanja</t>
  </si>
  <si>
    <t>montaža radio antena</t>
  </si>
  <si>
    <t>-</t>
  </si>
  <si>
    <t>montaža radio modula</t>
  </si>
  <si>
    <t>montaža i električno spajanje centralne jedinice WMG</t>
  </si>
  <si>
    <t>Elektromontažni radovi</t>
  </si>
  <si>
    <t>Dobava, isporuka i polaganje signalnog kabela J-Y(St)Y 1x2x0,8 mm2</t>
  </si>
  <si>
    <t>09.</t>
  </si>
  <si>
    <t>Dobava, isporuka i polaganje signalnog kabela LiYCY 2x0,75 mm2</t>
  </si>
  <si>
    <t>08.</t>
  </si>
  <si>
    <t>Dobava, isporuka i polaganje kabela 
PP00-Y 3x1,5 mm2</t>
  </si>
  <si>
    <t>07.</t>
  </si>
  <si>
    <t>Zamjena obračunskog vodomjera - prema dogovoru s KD VIK-om i usklađen sa opremom za daljinsko očitanje</t>
  </si>
  <si>
    <t>06.</t>
  </si>
  <si>
    <t>Dobava i isporuka M-Bus PulseReader P2</t>
  </si>
  <si>
    <t>05.</t>
  </si>
  <si>
    <t>Dobava i isporuka M-Bus PulseReader P4</t>
  </si>
  <si>
    <t>04.</t>
  </si>
  <si>
    <t>Dobava i isporuka Wireless M-Bus PulseReader WP1</t>
  </si>
  <si>
    <t>03.</t>
  </si>
  <si>
    <t>Dobava i isporuka aktivne antene 868 AAO</t>
  </si>
  <si>
    <t>02.</t>
  </si>
  <si>
    <t>Dobava i isporuka centralne jedinice WMG</t>
  </si>
  <si>
    <t>01.</t>
  </si>
  <si>
    <t>INSTALACIJA I OPREMA DALJINSKOG OČITANJA</t>
  </si>
  <si>
    <t>____________________________________</t>
  </si>
  <si>
    <t xml:space="preserve">ili jednakovrijedan proizvod : </t>
  </si>
  <si>
    <t>uzorak :kao tip HOLOSYS, Zagreb</t>
  </si>
  <si>
    <t xml:space="preserve">Ovaj troškovnik obuhvaća dobavu opreme i potrebne radove na izgradnji sustava za daljinsko  očitavanje brojila potrošnje energenata te prijenos očitanih vrijednosti u udaljeni centar za obradu i prikaz.                       Oprema i izvođenje treba biti u skladu sa minimalnim tehničkim uvjetima opisanim u dokumentu " Tehnički opis - komponenete sustava za daljinsko očitanje s ciljem integriranja različitih ICT sustava gospodarenje energijom ", izrađenim za Grad Rijeku. U ovoj Osnovnoj školi sustavom su obuhvaćeni slijedeći energenti : električna energija, plin, voda. Sustav se povezuje na postojeći sustav grada Rijeke. Naručitelj Grad Rijeka raspolaže postojećim sustavom za daljinsko očitavanje potrošnje energenata instaliranim na više lokacija, uključujući i centralnu lokaciju (Upravna zgrada Korzo 16) gdje se svi 
podaci prikupljaju i obrađuju. 
Sustav je uključen u ISGE i kao takav je u funkciji. Sve nadogradnje sustava treba izvesti u potpunoj kompatibilnosti (istovjetnosti) sa postojećim sustavom. </t>
  </si>
  <si>
    <t>*</t>
  </si>
  <si>
    <t>NAPOMENA:</t>
  </si>
  <si>
    <t>E4</t>
  </si>
  <si>
    <t>kpt</t>
  </si>
  <si>
    <t xml:space="preserve">UKUPNO INSTALACIJA ZAŠTITE OD MUNJE  </t>
  </si>
  <si>
    <t>pau</t>
  </si>
  <si>
    <t>Ispitivanje gromobranske instalacije, izrada protokola o ispitivanju i predaja investitoru.</t>
  </si>
  <si>
    <t>Vodič P-Y-16mm2, za povezivanje metalne bravarije na uzemljivač.</t>
  </si>
  <si>
    <t xml:space="preserve">Element za spoj na metalne mase art. </t>
  </si>
  <si>
    <t>16.11.</t>
  </si>
  <si>
    <t>Univerzalna stezaljka za križni spoj Al profila fi 8mm</t>
  </si>
  <si>
    <t>16.10.</t>
  </si>
  <si>
    <t xml:space="preserve">Univerzalna stezaljka za učvršćenje Al profila na stup. art. </t>
  </si>
  <si>
    <t>16.9.</t>
  </si>
  <si>
    <t xml:space="preserve">Aluminijski puni profil Al fi 8mm, za hvataljku. Montaža na vrh izolacione cijevi, te odvodi po izolacionom stupu do poda . Uključeni držači . </t>
  </si>
  <si>
    <t>16.8.</t>
  </si>
  <si>
    <t xml:space="preserve">Obujmica za cijev  do fi 51mm, za ukrutu, art. </t>
  </si>
  <si>
    <t>16.7.</t>
  </si>
  <si>
    <t xml:space="preserve">Ploča za fiksiranje (ukrućivanje) art. </t>
  </si>
  <si>
    <t>16.6.</t>
  </si>
  <si>
    <t>Izolaciona cijev fi 51mm, L=3m, art. 105110, za ukrutu, horizontalno. Uključeno rezanje na odgovarajuću dužinu, te kutni element za ukrutu.</t>
  </si>
  <si>
    <t>16.5.</t>
  </si>
  <si>
    <t>Izolaciona cijev do fi 51mm, L=4m, art. vertikalno postavljena</t>
  </si>
  <si>
    <t>16.4.</t>
  </si>
  <si>
    <t xml:space="preserve">Spojni dio </t>
  </si>
  <si>
    <t>16.3.</t>
  </si>
  <si>
    <t>Umetak ,</t>
  </si>
  <si>
    <t>16.2.</t>
  </si>
  <si>
    <t>Postolje PVC + betonsko fi 500mm</t>
  </si>
  <si>
    <t>16.1.</t>
  </si>
  <si>
    <t>Izvedba gromobranske zaštite el. uređaja na krovu sa hvataljkama postavljenim iznad uređaja na izolacionim stupovima i povezanim na hvataljke krova. Odnosi se na dizalicu topline i kotlovnicu postavljene na krovu. Elementi su firme Dehn&amp;Sohn. Štite se uređaji na krovu.</t>
  </si>
  <si>
    <t xml:space="preserve">Premoštenje prirubnica Cu pletenicom 16mm2.  </t>
  </si>
  <si>
    <t xml:space="preserve">Izvedba spoja na trapezni lim na krovu i pročelju.  Spoj vijcima ili zakovicama (POP nitne- min. 4 po spoju.  </t>
  </si>
  <si>
    <t xml:space="preserve">Izvedba spoja na metalnu konstrukciju i ogradu. Spoj varenejm ili vijcima, obujmicom, stopicom. Traka FeZn25x4mm. </t>
  </si>
  <si>
    <t xml:space="preserve">Spojnica za spoj metalnih masa na krovu. </t>
  </si>
  <si>
    <t xml:space="preserve">Dobava i ugradnja zaštite mjernog spoja. </t>
  </si>
  <si>
    <t>Dobava i ugradnja mjernog spoja za spoj uzemljivača i odvoda (traka/traka).</t>
  </si>
  <si>
    <t xml:space="preserve">Kutija za ugradnju u fasadni panel za mjerni spoj. </t>
  </si>
  <si>
    <t>Obujmica za vertikalnu kišnu cijev, * 100-160mm, iz INOX-a. Prije narudžbe provjeriti promjer vertikalnog oluka.</t>
  </si>
  <si>
    <t xml:space="preserve">Obujmica za horizontalnu kišnu cijev, iz INOX. </t>
  </si>
  <si>
    <t>Univerzalni križni spoj za fi 8-10mm iz INOX-a</t>
  </si>
  <si>
    <t>Križni spoj  iz FeZn za traku 30x4mm. Za spoj traka/traka.</t>
  </si>
  <si>
    <t>Odvodi po dimnjaku INOX fi 8mm, na potporama za beton. Komplet sa nosačima iz INOX-a.</t>
  </si>
  <si>
    <t>Odvodi Al fi 8mm, na potporama za Al trapezni lim. Komplet sa nosačima iz INOX-a.</t>
  </si>
  <si>
    <t xml:space="preserve">Hvataljka profil Al fi 8mm Polaganje na krovu (trapezni Al lim). Komplet sa potporama iz INOX-a na razmak 0,8m.  </t>
  </si>
  <si>
    <t>Traka FeZn 30x4mm, u rovu u zemlj i u temelju u betonu. Popravak postojećeg uzemljivača, izvdba spoja ograde na uzemljivač.</t>
  </si>
  <si>
    <t xml:space="preserve">Nakon što se demontira postojeće pročelje zgrade, pozvati projektanta da se utvrdi stanje izvoda iz uzemljivača.   </t>
  </si>
  <si>
    <t xml:space="preserve">Za odvode  koristiti će se Al trapezni lim na pročelju zgrade, zajedno sa Al bravarijom i metalnom potkonstrukcijom.  </t>
  </si>
  <si>
    <t xml:space="preserve">Za hvataljke koristiti će se pokrov iz Al trapeznog lima sa ispunom i Al limom sa unutarnje strane, sve postavljeno na metalnu potkonstrukciju.. Međusobno odvojene djelove krova i spojeve sa pročeljem izvesti sa profilom Al fi 8mm. Koristiti spojnice za povezivanje metalnih masa. </t>
  </si>
  <si>
    <t>Postojeća građevina ima uzemljivač ugrađen u temelje. Uzemljivač i izvode iz uzemljivača sačuvati od oštećenja, te koristiti za novi sustav zaštite od munje.</t>
  </si>
  <si>
    <t xml:space="preserve">Postojeća građevina ima sustav zaštite od munje koji se sastoji iz hvataljki (pokrivni lim zgrade), odvodi (limovi na pročelju), uzemljivač (u temelju). Mjerni spojevi nisu vidljivi. Vidljivi su djelom spojevi iz uzemljivača na limeno pročelje. Projektom je predviđena demontaža krovnog pokrova i demontaža montažnog pročelja iz lima i metalne bravarije. Postaviti će se novi pokrov od trapeznog Al lima debljine veće od 0,55mm. Na pročelju postaviti će se prozori i vrata iz Al profila, te pokrov iz Al trapeznog lima, sa izolacijskom ispunom i sa Al limom sa unutrašnje strane. </t>
  </si>
  <si>
    <t xml:space="preserve">Oznak materijala INOX odnosi se na elemente iz nerđajućrg čelika </t>
  </si>
  <si>
    <t>Dobava montaža i spajanje elemenata, sa svim potrebnim spojnim i montažnim priborom.</t>
  </si>
  <si>
    <t>Kod spoja različitih materijala obratiti pažnju na zaštitu od elektrokemijske korozije.</t>
  </si>
  <si>
    <t>Pocinčane spojeve u zemlji premazati vrelim bitumenom.</t>
  </si>
  <si>
    <t>Odvodi su iz FeZn 20x3mm , te djelom čelična konstrukcija pročelja..</t>
  </si>
  <si>
    <t>Hvataljke su djelom prirodne (opšavni lim) TE DJELOM iz  okruglog punog profila fi 8mm iz ALUMINIJA.</t>
  </si>
  <si>
    <t>Instalacija se izvodi materijalom i priborom iz pocinčanog željeza i nerđajućeg željeza (INOX), te iz aluminija.. .</t>
  </si>
  <si>
    <t>Tehnički propis za sustave zaštite od djelovanja munje na građevinama (NN br. 87/08)</t>
  </si>
  <si>
    <t>Kod izvođenja radova treba se pridržavati slijedećih propisa, pravilnika i normi</t>
  </si>
  <si>
    <t xml:space="preserve">INSTALACIJA ZAŠTITE OD MUNJE </t>
  </si>
  <si>
    <t>E3</t>
  </si>
  <si>
    <t xml:space="preserve">UKUPNO E2 : REKONSTRUKCIJA KOTLOVNICE  </t>
  </si>
  <si>
    <t xml:space="preserve">PRIPREMNI INSTALATERSKI RADOVI I MATERIJAL         </t>
  </si>
  <si>
    <t>INSTALACIJA DETEKCIJE PLINA</t>
  </si>
  <si>
    <t>ELEKTROINSTALACIJA KOTLOVNICE</t>
  </si>
  <si>
    <t xml:space="preserve">RAZDJELNICI I GLAVNI RAZVOD          </t>
  </si>
  <si>
    <t>E2 : REKONSTRUKCIJA KOTLOVNICE</t>
  </si>
  <si>
    <t xml:space="preserve">UKUPNO PRIPREMNI INSTALATERSKI RADOVI I MATERIJAL   </t>
  </si>
  <si>
    <t>a         kn</t>
  </si>
  <si>
    <t>Tehničko nadgledanja od strane Ex agencije</t>
  </si>
  <si>
    <t>Ispitivanje Ex instalacije od strane firme sa licencom od Ex agencije</t>
  </si>
  <si>
    <t>pauš.</t>
  </si>
  <si>
    <t>Izrada protupožarnih prolaza za kabele kroz požarne sektor. Veličina prolaza 200x100mm (2 kom). Izrada brtvljenja F90</t>
  </si>
  <si>
    <t xml:space="preserve">PP00-Y-5x16mm2, 1kV. </t>
  </si>
  <si>
    <t>NAPAJANJE IZ "GRP"</t>
  </si>
  <si>
    <t>-Primjer :</t>
  </si>
  <si>
    <t>tip i presjek kabela.</t>
  </si>
  <si>
    <t>-strujni krug ili potrošač,</t>
  </si>
  <si>
    <t>Izrada dobava i postavljanje natpisnih pločica iz PVC-a, sa oznakom kabela. Napisati :</t>
  </si>
  <si>
    <t>Cijev fi 20/16mm</t>
  </si>
  <si>
    <t>Dobava, polaganje savitljivih plastificiranih Če cijevi za uvod kabela u električni uređaj.. Komplet sa uvodnicom za spoj cijevi i uređaja i za uvod kabela u cijev..</t>
  </si>
  <si>
    <t>PVC kanalica  veličine 20x20mm,  s poklopcem</t>
  </si>
  <si>
    <t>04.1.</t>
  </si>
  <si>
    <t>Dobava i montaža PVC kanalica s poklopcem. Boju uskladiti sa bojom interijera.</t>
  </si>
  <si>
    <t>PTC * 20mm (  20/16mm )</t>
  </si>
  <si>
    <t>03.1.</t>
  </si>
  <si>
    <t>Dobava i polaganje tvrdih PTC cijevi na zid (strop) Polaganje N/Ž.</t>
  </si>
  <si>
    <t xml:space="preserve">kn   </t>
  </si>
  <si>
    <t>Izvedba uzemljenja pocinčanih staza vodičem P-Y-16mm2</t>
  </si>
  <si>
    <t>02.8.</t>
  </si>
  <si>
    <t>Poklopac staze širine 200 mm .</t>
  </si>
  <si>
    <t>02.7.</t>
  </si>
  <si>
    <t>Poklopac staze širine 100 mm .</t>
  </si>
  <si>
    <t>02.6.</t>
  </si>
  <si>
    <t>Poklopac staze širine 50 mm .</t>
  </si>
  <si>
    <t>02.5.</t>
  </si>
  <si>
    <t>Staza perforirana, širine 200 mm .</t>
  </si>
  <si>
    <t>02.4.</t>
  </si>
  <si>
    <t>Staza perforirana. širine 100 mm .</t>
  </si>
  <si>
    <t>02.3.</t>
  </si>
  <si>
    <t>Staza perforirana, širine 50 mm .</t>
  </si>
  <si>
    <t>02.2.</t>
  </si>
  <si>
    <t>Staza perforirana. širine 50 mm, obojena u plavu boju (za kabele za Exi krugove) .</t>
  </si>
  <si>
    <t>02.1.</t>
  </si>
  <si>
    <t>Za horizontalna i vertikalna skretanja te račvanja koristiti tipske tvorničke elemente (pocinčane). Spajanje izvoditi sa tipskim tvorničkim elementima. U dužnom metru staze uključeni su svi potrebni elmenti, vijci i tiple</t>
  </si>
  <si>
    <t>Dobava i montaža pocinčane, če-perforirane kabelske staze (nosač kabela PNK). Uključena je i dobava i polaganje nosača staze (razmak 1m). Uključena je također i dobava potrebnog pribora za ovješenje i pričvršćenje nosača staze te pribora za pričvršćenje kabela na staze. Montaža pretežno na zid. Za nosače koristiti tipske predfabricirne pocinčane nosače. Kod polaganja u dva i tri nivoa koristiti jedan zajednički vertikalni nosač ili okvir.</t>
  </si>
  <si>
    <t>Odspajanje i demontaža elektroinstalacije kotlovnice</t>
  </si>
  <si>
    <t>01.1.</t>
  </si>
  <si>
    <t>Demontaža postojeće elektroinstalacije u kotlovnici. Površina prostora cca 700m2, visine cca 4m. U dogovoru sa investitorom na licu mjesta odrediti što se transportira na deponiju, a što će preuzeti investitor.</t>
  </si>
  <si>
    <t>PRIPREMNI INSTALATERSKI RADOVI I MATERIJAL</t>
  </si>
  <si>
    <t>UKUPNO: INSTALACIJA  DETEKCIJE PLINA</t>
  </si>
  <si>
    <t xml:space="preserve">  a   kn</t>
  </si>
  <si>
    <t>Ispitivanje instalacije detekcije plina, ispitivanje javljača, izrada atesta ( protokola ) o ispitivanju, te izrada Uvjerenja  i predaja investitoru. Ispitivanje treba izvršiti firma koja ima odobrenje MUP-a za vršenje ispitivanja.</t>
  </si>
  <si>
    <t xml:space="preserve">Dobava, montaža i spajanje razvodne kutije u "Ex izvedbi, sa 4 Ex uvodnice Pg16/11 i 2x Ex čepa za uvodnice. Kutije TEP. </t>
  </si>
  <si>
    <t>Dobava i polaganje kabela na kabelske staze i N/Ž. Kabel tip EB-CY-4x0,75mm2 (za samosigurne krugove)</t>
  </si>
  <si>
    <t xml:space="preserve">   a   kn</t>
  </si>
  <si>
    <t xml:space="preserve">Dobava montaža i spajanje alarmne zujalice (sirene), 230V, 50Hz. </t>
  </si>
  <si>
    <r>
      <t xml:space="preserve">Dobava montaža i spajanje sonde detekcije </t>
    </r>
    <r>
      <rPr>
        <b/>
        <sz val="10"/>
        <rFont val="Arial"/>
        <family val="2"/>
        <charset val="238"/>
      </rPr>
      <t>zemnog plina</t>
    </r>
    <r>
      <rPr>
        <sz val="11"/>
        <color theme="1"/>
        <rFont val="Calibri"/>
        <family val="2"/>
        <charset val="238"/>
        <scheme val="minor"/>
      </rPr>
      <t>. Sonda za ugradnju u ZONU 2. kategorija uređaja 3G AT3. Montaža na stropna 20 cm od stropa. Uključen nosač za sondu, te oznaka sonde.</t>
    </r>
  </si>
  <si>
    <t>Sistem npr tip AUSY-975, firme AUREL, d.o.o.</t>
  </si>
  <si>
    <t>dva stupnja alarma : 10%DGE i 20% DGE</t>
  </si>
  <si>
    <t>izlaz beznaponski kontakt,</t>
  </si>
  <si>
    <t>priključak za 5 sondi za detekciju plina</t>
  </si>
  <si>
    <t>detekcija plina :  zemni plin (metan)</t>
  </si>
  <si>
    <t xml:space="preserve">Dobava montaža i spajanje centrale detekcije zemnog plina. Centrala mora imati slijedeće karakteristike:
 </t>
  </si>
  <si>
    <t xml:space="preserve">Oprema u Ex izvedbi mora imati ateste (certifikate) izdane od hrvatske Ex agencije. </t>
  </si>
  <si>
    <t xml:space="preserve">Ponuditi sustav sa sondama za ugradnju u ZONU 2  eksplozivne smjese plinova i para. . U zonu opasnosti smjestiti će se sonde za detekciju plina. Centrala detekcije plina smjestiti će se u neugrožen prostor. Oprema mora biti kategorije 3G AT3 </t>
  </si>
  <si>
    <t xml:space="preserve">Kod niže koncentracije uključi se alarm, kod više zatvori se elektromagnetski ventil plina. </t>
  </si>
  <si>
    <t>Ponuditi sustav za detekciju zemnog plina. Sustav mora imati dva alarmna stanja .</t>
  </si>
  <si>
    <t>UKUPNO  ELEKTROINSTALACIJE UZ UVOĐENJE PLINA U KOTLOVNICU</t>
  </si>
  <si>
    <t>Kompletno</t>
  </si>
  <si>
    <t>korekcija raspodjele opterećenja po fazama,</t>
  </si>
  <si>
    <t>Mjerenje i ispitivanje strujnog opterećenja po fazama, sa izradom zapisnika o mjerenju. na slijedećim krugovima : ukupna struja priključka na mrežu, struja za razdjelnik predventilacije, struja za razdjelnik kotlovnice, struja za razdjelnik toplinske srtanice, struje svih elektromotora.</t>
  </si>
  <si>
    <t>obuka osoba zaduženih za rad</t>
  </si>
  <si>
    <t>izrada i predaja uputstva za rukovanje,</t>
  </si>
  <si>
    <t xml:space="preserve">mjerenje nivoa osvjetljenosti, ispitivanje panik rasvjete i tipkala za isključenje u nuždi. </t>
  </si>
  <si>
    <t>provjera podešavanja svih kontrolnih, upravljaččkih, regulacionih i signalnih funkcija, sa izradom odgovarajućeg protokola o ispitivanju.</t>
  </si>
  <si>
    <t>podešenje bimetala el motora i izrada protokola o podešavanju,</t>
  </si>
  <si>
    <t>provjera efikasnosti povezivanja metalnih masa,</t>
  </si>
  <si>
    <t>mjerenje otpora petlje, za provjeru uvjeta zaštite od električnog udara,</t>
  </si>
  <si>
    <t>mjerenje otpora izolacije vodiča kabela,</t>
  </si>
  <si>
    <t>Ispitivanje elektrinstalacije grijanja, podešavanje elemenata elektroinstalacije, potrebna dogradnja za ostvarivanje funkcija sistema, izrada protokola o ispitivaju, te predaja investitoru. Izvršiti najmanje slijedeća ispitivanja i podešavanja:</t>
  </si>
  <si>
    <t xml:space="preserve">Sklopka instalaciona, 10A, 230V, IP55, N/Ž. </t>
  </si>
  <si>
    <t>15.4.</t>
  </si>
  <si>
    <t>Priključnica, 24V, 16A, IP44 (2P).</t>
  </si>
  <si>
    <t>15.3.</t>
  </si>
  <si>
    <t>Priključnica, trofazna, industrijska, nadžbukna, 16A, 400V, IP44 (3P+N+PE).</t>
  </si>
  <si>
    <t>15.2.</t>
  </si>
  <si>
    <t>Priključnica, šuko, sa zaštitnim kontaktom 10(16)A, 250V, N/Ž.s poklopcem, IP 55.</t>
  </si>
  <si>
    <t>15.1.</t>
  </si>
  <si>
    <t>Dobava montaža i spajanje instalacionog pribor N/Ž. , IP 55.</t>
  </si>
  <si>
    <t>Cijev fi 32/26mm</t>
  </si>
  <si>
    <t>14.2.</t>
  </si>
  <si>
    <t>14.1.</t>
  </si>
  <si>
    <t>Izvedba premoštenja prirubnica cjevovoda zupčastom podloškom . Komplet sa označavanjem podloške crvenom bojom.</t>
  </si>
  <si>
    <t>13.4.</t>
  </si>
  <si>
    <t>Izvedba premoštenja prirubnica cjevovoda i ventilacionih kanala pletenicom Cu 16mm2. Komplet sa stopicama i spojem.</t>
  </si>
  <si>
    <t>13.3.</t>
  </si>
  <si>
    <t>Izrada spajanja metalnih dijelova instalacije na sabirni zemljovod. Spojeve izvesti trakom FeZn 20x3mm ili pletenicom Cu 16mm2. Kompletno materijal i rad. Spoj izvesti obujmicom, vijcoma, ukrsnim spojem.</t>
  </si>
  <si>
    <t>13.2.</t>
  </si>
  <si>
    <t>Traka, FeZn 25x4mm ( sabirni zemljovod). Komplet sa  potporama na razmaku 1m.. Postavljanje po zidu.</t>
  </si>
  <si>
    <t>13.1.</t>
  </si>
  <si>
    <t>Instalacija uzemljenja i izjednačenja potencijala</t>
  </si>
  <si>
    <t xml:space="preserve">FG7OR-3x1,5mm2 </t>
  </si>
  <si>
    <t>12.10.</t>
  </si>
  <si>
    <t>Kabel tip EB-CY-4x0,75mm2 (za samosigurne krugove)</t>
  </si>
  <si>
    <t>12.9.</t>
  </si>
  <si>
    <t>YSLY-3x1,5mm2 (troputni ventili)</t>
  </si>
  <si>
    <t>12.8.</t>
  </si>
  <si>
    <t>YSLY-3x1,5mm2 (crpke)</t>
  </si>
  <si>
    <t>12.7.</t>
  </si>
  <si>
    <t>LiYY-2x0,75mm2</t>
  </si>
  <si>
    <t>12.6.</t>
  </si>
  <si>
    <t>PP00-Y-3x1,5mm2</t>
  </si>
  <si>
    <t>12.5.</t>
  </si>
  <si>
    <t>PP00-Y-4x1,5mm2</t>
  </si>
  <si>
    <t>12.4.</t>
  </si>
  <si>
    <t>PP00-5x1,5mm2</t>
  </si>
  <si>
    <t>12.3.</t>
  </si>
  <si>
    <t>PP00-7x1,5mm2</t>
  </si>
  <si>
    <t>12.2.</t>
  </si>
  <si>
    <t xml:space="preserve">PP00-Y-3x2,5mm2 </t>
  </si>
  <si>
    <t>12.1.</t>
  </si>
  <si>
    <t>Dobava i polaganje na kabelske staze i dijelom P/Ž kabela. Uključeno dubljenje žljeba u zid od opeke.</t>
  </si>
  <si>
    <t>Električko spajanje el.magnetskih ventila.</t>
  </si>
  <si>
    <t>11.6.</t>
  </si>
  <si>
    <t>Električko spajanje temperaturnih senzora, termostata i slično</t>
  </si>
  <si>
    <t>11.5.</t>
  </si>
  <si>
    <t>Električko spajanje el. motora ventilatora, dvobrzinski, (7x1,5mm2; )</t>
  </si>
  <si>
    <t>11.4.</t>
  </si>
  <si>
    <t>Električko spajanje el. motora ventilatora, crpki (presjek 1,5mm2 i 2,5mm2 )</t>
  </si>
  <si>
    <t>11.3.</t>
  </si>
  <si>
    <t>Električko spajanje računske jedinice brojila toplineske energije. Spajanje na računsku jedinicu 4 kabela presjeka do 1,5mm2</t>
  </si>
  <si>
    <t>11.2.</t>
  </si>
  <si>
    <t>Električko spajanje plamenika kotla  (cca 6 kabela)</t>
  </si>
  <si>
    <t>11.1.</t>
  </si>
  <si>
    <t xml:space="preserve">Električko spajanje uređaja i elemenata u kotlovnici : </t>
  </si>
  <si>
    <t xml:space="preserve">Dobava i postavljanje daljinske signalizacije alarma u portirnici. . Sklopna komnibacija u kućištu VIMAR 3 modula , N/Ž, IP 40, sa zujalicom 230V, 50Hz i tipkalom, za reset). Komplet . Dobava i ugradnja </t>
  </si>
  <si>
    <t>pridruženi član za korektor protoka pilna        ... kom 1</t>
  </si>
  <si>
    <t>pridruženi član za dva dif. presostata (ventilacioni kanal)     ... kom 1</t>
  </si>
  <si>
    <t>Kompletno sa atestima prema hrvatskim pravilnicima (ATEX)</t>
  </si>
  <si>
    <t>proizvođač: pepperl+fuchs</t>
  </si>
  <si>
    <t>tip :dvokanalni, tip KFA6-SR2-Ex2.W</t>
  </si>
  <si>
    <t>sigurnosni član za opremu u ZONI 2, grupa II 3G Ex ia AT3,</t>
  </si>
  <si>
    <t xml:space="preserve">Izlaz:  beznaponski preklopni kontakt, 6A, 230V. </t>
  </si>
  <si>
    <t>Napon 230V, 50Hz.</t>
  </si>
  <si>
    <t>element za ugradnju u razdjelnik na DIN nosač</t>
  </si>
  <si>
    <t xml:space="preserve">element za dvopoložajnu regulaciju : </t>
  </si>
  <si>
    <t>Pridruženi člant (sigurnosna barijera), za element iz stavke 03.1.</t>
  </si>
  <si>
    <t>uvodnica PG 16/13mm  .kom 1</t>
  </si>
  <si>
    <t xml:space="preserve">napon 230V, zaštita IP 44, </t>
  </si>
  <si>
    <t xml:space="preserve">Dobava i ugradnja signalnog zvona (trube), </t>
  </si>
  <si>
    <t>Natpis namjene svjetiljke.</t>
  </si>
  <si>
    <t xml:space="preserve">boja stakla : zelena 1 kom; crvena 1 kom. </t>
  </si>
  <si>
    <t>napon 230V, snaga 40W, zaštita IP 44, sa zaštitnim staklom</t>
  </si>
  <si>
    <t xml:space="preserve">Dobava i ugradnja signalne svjetiljke za signalizaciju ulaza u kotkovnicu. </t>
  </si>
  <si>
    <t>proizvođač : Honeyel, Inteltrade Opatija</t>
  </si>
  <si>
    <t>zaštita IP 44</t>
  </si>
  <si>
    <t>izlaz preklopni kontakt, 250V, 2A.</t>
  </si>
  <si>
    <t>radno područje 50Pa do 1000 Pa</t>
  </si>
  <si>
    <t>Dobava i ugradnja diferencijalnog presostata za kontrolu rada ventilatora. Priključak preko sigurnosne barijere.</t>
  </si>
  <si>
    <t>proizvođač: TEPEX</t>
  </si>
  <si>
    <t>tip : S 1103</t>
  </si>
  <si>
    <t>Čep : Ex čep 1Pg16</t>
  </si>
  <si>
    <t>Uvodnice : Ex uvod 2xPg 16/8 + 1Pg16/13</t>
  </si>
  <si>
    <t>zaštita, grupa II 1G Ex e II  AT3, IP 55,</t>
  </si>
  <si>
    <t>dozvoljeno opterećenje : 16A</t>
  </si>
  <si>
    <t>broj polova : 5</t>
  </si>
  <si>
    <t>presjek vodiča : 2,5mm2</t>
  </si>
  <si>
    <t>Napon 400V</t>
  </si>
  <si>
    <t>Razvodna kutija u Ex izvedbi za montažu u ZONI 2. Montaža na zid</t>
  </si>
  <si>
    <t>zaštita, grupa II 2G Ex ed  AT3, IP 55,</t>
  </si>
  <si>
    <t>dozvoljeno opterećenje : 6A</t>
  </si>
  <si>
    <t>broj polova : 1</t>
  </si>
  <si>
    <t>Napon 250V</t>
  </si>
  <si>
    <t>Instalaciona sklopka rasvjete u Ex izvedbi za montažu u ZONI 2. Montaža na zid.</t>
  </si>
  <si>
    <t xml:space="preserve">tip : FLXE 118, TEPEX </t>
  </si>
  <si>
    <t>zaštita, grupa II 2G Ex d II  AT3, IP 66,</t>
  </si>
  <si>
    <t>Uvodnice : Ex uvod 2xPg 16/13</t>
  </si>
  <si>
    <t>Ugrađena aku baterija kapaciteta 1sat</t>
  </si>
  <si>
    <t>Svjetiljka sa prozirnom kapom sa sijalicama FC 18W  ..kom 1</t>
  </si>
  <si>
    <t>Svjetiljka FC 1x16W, protupanična Ex izvedbi za montažu u ZONI 2. Montaža na zid.</t>
  </si>
  <si>
    <t>ovjes na lance ili sajle , 1m</t>
  </si>
  <si>
    <t>kao tip : PSF 236, TEPEX</t>
  </si>
  <si>
    <t>zaštita, grupa II 2G Ex ed II  AT3, IP66,</t>
  </si>
  <si>
    <r>
      <t xml:space="preserve">oznaka na crtežu : </t>
    </r>
    <r>
      <rPr>
        <b/>
        <sz val="10"/>
        <rFont val="Arial"/>
        <family val="2"/>
        <charset val="238"/>
      </rPr>
      <t>m3</t>
    </r>
  </si>
  <si>
    <t>Svjetiljka sa prozirnom kapom sa sijalicama FC 36W  ..kom 2</t>
  </si>
  <si>
    <t>Svjetiljka FC 2x36W u Ex izvedbi za montažu u ZONI 2. Montaža na strop ili ovjes na lance..</t>
  </si>
  <si>
    <r>
      <t xml:space="preserve">Svjetiljka nadgradna T5, FC 2x28W, IP55, sa prozirnom kapom  
 -Oznaka:   </t>
    </r>
    <r>
      <rPr>
        <b/>
        <sz val="10"/>
        <rFont val="Arial"/>
        <family val="2"/>
        <charset val="238"/>
      </rPr>
      <t>m1</t>
    </r>
    <r>
      <rPr>
        <sz val="11"/>
        <color theme="1"/>
        <rFont val="Calibri"/>
        <family val="2"/>
        <charset val="238"/>
        <scheme val="minor"/>
      </rPr>
      <t xml:space="preserve"> na crtežu
 -Sijalica:   T5 FC28W, boja 840   ..kom   2.
 -uzorak:     
 -predspojna sprava elektronička</t>
    </r>
  </si>
  <si>
    <t>UKUPNO: RAZDJELNICI I GLAVNI RAZVOD</t>
  </si>
  <si>
    <t xml:space="preserve"> -PP00-5x10mm2,  1kV. </t>
  </si>
  <si>
    <t>PP00-Y-5x10mm2 , na kabelskoj stazi                 (RK-V do RK-K)</t>
  </si>
  <si>
    <t>05.3.</t>
  </si>
  <si>
    <t>Za višežilne kabele koristiti boje izolacije žila prema Hrvatskim normama.</t>
  </si>
  <si>
    <t>Prije narudžbe izmjeriti stvarne dužine krugova.</t>
  </si>
  <si>
    <t>Dobava i polaganje kabela. Polaganje na kabelske staze</t>
  </si>
  <si>
    <t>Kompletno do pune pogonske</t>
  </si>
  <si>
    <t xml:space="preserve"> uvodnice, ožičenje, oznake, stezaljke, natpisne pločice iz PVC pločica, shema</t>
  </si>
  <si>
    <t>izrada i postavljanje strojarske blok sheme u boji. Ugradnja ispod prozirnog zaštitnog pokrova. U shemu ugraditi LED diode.</t>
  </si>
  <si>
    <t xml:space="preserve"> ugradnja i spajanje opreme za regulaciju i programski satovi . Dobava u strojarskom projektu</t>
  </si>
  <si>
    <t xml:space="preserve"> N i PE sabirnica</t>
  </si>
  <si>
    <t>LED diode, dvobojne (crvena-zelena),8V             ...kom  9</t>
  </si>
  <si>
    <t>kombinirana sklopka ZUDS 4p, 16/0,03A  + 3C16A                       ...kom  1</t>
  </si>
  <si>
    <t>kombinirana sklopka ZUDS 2p, 16/0,03A  + C16A                       ...kom  2</t>
  </si>
  <si>
    <t>sigurnosni transformator 230/8V,50VA,  50Hz  ...kom  1</t>
  </si>
  <si>
    <t>sigurnosni transformator 230/24V,200VA,  50Hz  ...kom  1</t>
  </si>
  <si>
    <t>vremenski relej zatezanje uklopa, t1-100s, kontakt preklopni  6A, 230V, 50Hz  ..kom  1</t>
  </si>
  <si>
    <t>relej 3p, preklopni 6A, 230V, 50Hz ...kom 7</t>
  </si>
  <si>
    <t>sklopnik 3p, 9A (AC3), 230V, 50Hz ..kom  7</t>
  </si>
  <si>
    <t>motorska zaštitna sklopka C16A, T0,63-1,0A + 2pom kontakti NO+NC                 ..kom  1</t>
  </si>
  <si>
    <t>motorska zaštitna sklopka C16A, T1,0-1,6A + 2pom kontakti NO+NC                 ..kom  2</t>
  </si>
  <si>
    <t>motorska zaštitna sklopka C16A, T1,6-2,4A+ 2pom kontakti NO+NC                 ..kom  2</t>
  </si>
  <si>
    <t>motorska zaštitna sklopka C16A, T4-6,3A+ 2pom kontakti NO+NC                 ..kom  2</t>
  </si>
  <si>
    <t xml:space="preserve"> preklopka 2p, 1-2, 10A, grebenasta GN10     -U    ...kom 1</t>
  </si>
  <si>
    <t xml:space="preserve"> preklopka 1p, 1-0-2, 10A, grebenasta GN10-51-U    ...kom 7</t>
  </si>
  <si>
    <t xml:space="preserve"> pomoćni sklopnik 4NO, 230V, 50Hz ..kom 2</t>
  </si>
  <si>
    <t xml:space="preserve"> inst. automatski osigurači 1p, B6A ...kom 1</t>
  </si>
  <si>
    <t xml:space="preserve"> inst. automatski osigurači 1p, C6A...kom 1</t>
  </si>
  <si>
    <t xml:space="preserve"> inst. automatski osigurači 1p, C10A..kom 1</t>
  </si>
  <si>
    <t xml:space="preserve"> inst. automatski osigurači 1p, C16A...kom 4</t>
  </si>
  <si>
    <t>inst. automatski osigurači 3p, C16A,...kom 3</t>
  </si>
  <si>
    <t>Dobava, montaža i spajanje sklopke tipa ISOMAX 125, sa relejem R40A (podešenje na 40A), sa naponskim okidačem 230V, 50Hz.        ..kpt 1</t>
  </si>
  <si>
    <t>Sabirnice za In=63A .</t>
  </si>
  <si>
    <t>Priključak dovoda i odvoda gore</t>
  </si>
  <si>
    <t>Orjentacione dimenzije 800 x2000x400mm (ŠxVxD). Ploča iz Če profila i Če lima. Za montažu naz zid.</t>
  </si>
  <si>
    <r>
      <t xml:space="preserve">Izrada, dobava, montaža i spajanje razdjelnika </t>
    </r>
    <r>
      <rPr>
        <b/>
        <sz val="10"/>
        <rFont val="Arial"/>
        <family val="2"/>
        <charset val="238"/>
      </rPr>
      <t xml:space="preserve">RP-K </t>
    </r>
    <r>
      <rPr>
        <sz val="11"/>
        <color theme="1"/>
        <rFont val="Calibri"/>
        <family val="2"/>
        <charset val="238"/>
        <scheme val="minor"/>
      </rPr>
      <t>(razdjelnik kotlovnice)</t>
    </r>
  </si>
  <si>
    <t>ugradnja Exi barijera (2 kom) za dif. presostate tlaka. Ugraditi odvojeno od ostalih elemenata, Stezaljke Exi krugova plave, postavljene odvojeno od ostalih stezaljki. Ožičenje odvojeno od ostalog ožičenja.</t>
  </si>
  <si>
    <t xml:space="preserve"> el. grijač + termostat za ugradnju u ormar,                ..kom 1</t>
  </si>
  <si>
    <t xml:space="preserve"> svjetiljka za ugradnju u ormar, sa sklopkom, FC 1x8W,    ..kom 1</t>
  </si>
  <si>
    <t>signalna svjetiljka 230V             ...kom   14</t>
  </si>
  <si>
    <t>sigurnosni transformator 230/24V, 100VA, 50Hz  ...kom  2</t>
  </si>
  <si>
    <t>odvodnici prenapona 275V, 15kA, Dehn guard, klase B/C   ..kom   4</t>
  </si>
  <si>
    <t>kombiniran inst. automatski osigurači 1p, C10A  + ZUDS, Id=0,03A            ...kom   2</t>
  </si>
  <si>
    <t>zakretno tipkalo, 1p, 10A, 230V, ..kom   1</t>
  </si>
  <si>
    <t>tipkalo, NO+NC, 10A, 230V, crveno..kom   1</t>
  </si>
  <si>
    <t>tipkalo, NO+NC, 10A, 230V, crno  ..kom   2</t>
  </si>
  <si>
    <t>sklopka 3p, 0-1, 16A, grebenasta GN 16-90U   ..kom   2</t>
  </si>
  <si>
    <t xml:space="preserve"> sklopka 3p, 1-0-2, 10A, grebenasta GN10-53-U      ..kom  1</t>
  </si>
  <si>
    <t xml:space="preserve"> sklopka 1p, 1-0-2, 10A, grebenasta GN10-51-U      ..kom  6</t>
  </si>
  <si>
    <t>sklopnik 3p, 9A (AC3), 230V, 50Hz   ..kom  4</t>
  </si>
  <si>
    <t>motorska zaštitna sklopka C16A, T1-2A+ 2pom kontakti NO+NC                 ..kom  1</t>
  </si>
  <si>
    <t>motorska zaštitna sklopka C16A, T2-4A+ 2pom kontakti NO+NC                 ..kom  1</t>
  </si>
  <si>
    <t>programski sat dnevni 6A, 230V, 50H..kom1</t>
  </si>
  <si>
    <t>vremenski relej zatezanje uklopa, t10-60min, kontakt preklopni  6A, 230V, 50Hz                       ..kom  1</t>
  </si>
  <si>
    <t>vremenski relej zatezanje uklopa, t1-100s, kontakt preklopni  6A, 230V, 50Hz  ..kom  3</t>
  </si>
  <si>
    <t>releji, 3p, prekloni, 6A, 24V, 50Hz  ..kom  2</t>
  </si>
  <si>
    <t>releji, 3p, prekloni, 6A, 230V, 50Hz..kom  15</t>
  </si>
  <si>
    <t>pomoćni sklopnik 8NO, 230V, 50Hz ..kom  2</t>
  </si>
  <si>
    <t xml:space="preserve"> pomoćni sklopnik 4NO+4NC, 230V, 50Hz              ..kom  4</t>
  </si>
  <si>
    <t xml:space="preserve"> inst. automatski osigurači 1p, B2A .kom  7</t>
  </si>
  <si>
    <t>inst. automatski osigurači 1p, C0,5A.kom   1</t>
  </si>
  <si>
    <t xml:space="preserve"> inst. automatski osigurači 1p, C2A .kom  1</t>
  </si>
  <si>
    <t>inst. automatski osigurači 1p, C6A  .kom 10</t>
  </si>
  <si>
    <t>inst. automatski osigurači 1p, C10A  .kom 2</t>
  </si>
  <si>
    <t>inst. automatski osigurači 3p, C10A, .kom 1</t>
  </si>
  <si>
    <t>inst. automatski osigurači 3p, C16A,.kom  1</t>
  </si>
  <si>
    <t>sklopnik K2-40, Schrack, 3p, 40A AC3, 230V, 50Hz.   ..kom 1</t>
  </si>
  <si>
    <t>relej za nadzor napona (3f), 3x230/400V               ...kom   1</t>
  </si>
  <si>
    <t>voltmetar 0-500V, 50Hz, 92x92mm ...kom   1</t>
  </si>
  <si>
    <t>voltmetarska preklopka, 4G-10-60-U, Končar    ...kom   1</t>
  </si>
  <si>
    <t>osigurač rastavljač, 3p, 100/...A,  .kom  1</t>
  </si>
  <si>
    <t>Dobava, montaža i spajanje sklopke tipa ISOMAX 125, sa relejem R40A (podešenje na 100A), sa naponskim okidačem 230V 50Hz.      ..kpt 1</t>
  </si>
  <si>
    <t>Orjentacione dimenzije 800x2000x400mm (ŠxVxD). Ploča iz Če profila i Če lima. Za montažu uz zid.</t>
  </si>
  <si>
    <r>
      <t xml:space="preserve">Izrada, dobava, montaža i spajanje razdjelnika </t>
    </r>
    <r>
      <rPr>
        <b/>
        <sz val="10"/>
        <rFont val="Arial"/>
        <family val="2"/>
        <charset val="238"/>
      </rPr>
      <t>RK -V</t>
    </r>
    <r>
      <rPr>
        <sz val="11"/>
        <color theme="1"/>
        <rFont val="Calibri"/>
        <family val="2"/>
        <charset val="238"/>
        <scheme val="minor"/>
      </rPr>
      <t xml:space="preserve"> (razdjelnik predventilacije kotlovnice)</t>
    </r>
  </si>
  <si>
    <t>RAZDJELNICI  I  GLAVNI RAZVOD</t>
  </si>
  <si>
    <t>UKUPNO  : E1: REKONSTRUKCIJA RASVJETE</t>
  </si>
  <si>
    <t>INSTALACIJA RASVJETE</t>
  </si>
  <si>
    <t xml:space="preserve">SPECIFIKACIJA SVJETILJKI </t>
  </si>
  <si>
    <t xml:space="preserve">DEMONTAŽA POSTOJEĆIH SVJETILJKI I INSTALACIJE  </t>
  </si>
  <si>
    <t>E1) : REKONSTRUKCIJA RASVJETE</t>
  </si>
  <si>
    <t>UKUPNO  INSTALACIJA RASVJETE</t>
  </si>
  <si>
    <t>Dobava i montaža pocinčane, kabelske kanalice, puni profil, plastificirane.  Služi za montažu svjetiljki u učionicama.  Nosač širine 100mm, visine 50mm</t>
  </si>
  <si>
    <t xml:space="preserve">PTC fi 26mm </t>
  </si>
  <si>
    <t>05.1.</t>
  </si>
  <si>
    <t xml:space="preserve">Dobava, polaganje nadžbukno (N/Ž)  PVC tvrde cijevi (PTC). </t>
  </si>
  <si>
    <t xml:space="preserve">IY(St)Y-2x2x0,8mm </t>
  </si>
  <si>
    <t>04.3.</t>
  </si>
  <si>
    <t xml:space="preserve">PP-Y-5x1,5mm2 </t>
  </si>
  <si>
    <t>04.2.</t>
  </si>
  <si>
    <t xml:space="preserve">PP-Y-3x1,5mm2 </t>
  </si>
  <si>
    <t>Dobava, polaganje i spajanje kabela za instalaciju rasvjete. Polaganje nadžbukno (N/Ž)  u PVC tvrdim cijevima (PTC). Cijevi u posebnoj stavci. Boje vodiča prema HRN.</t>
  </si>
  <si>
    <t xml:space="preserve">Razvodna kutija, N/Ž, IP 40, min. 5 uvodnica, vodiči presjeka do 2,5mm2. </t>
  </si>
  <si>
    <t xml:space="preserve">Razvodna kutija, N/Ž, IP 40, min. 8 uvodnica, vodiči presjeka do 2,5mm2. </t>
  </si>
  <si>
    <t xml:space="preserve">Kutija 2 modul: 2 x sklopka isklopna, 1p 10A, 250V  250V, </t>
  </si>
  <si>
    <t>01.4</t>
  </si>
  <si>
    <t>01.2</t>
  </si>
  <si>
    <t xml:space="preserve">Kutija 4 modula: 4 x tipkalo 1p 10A, 250V </t>
  </si>
  <si>
    <t>01.1</t>
  </si>
  <si>
    <t xml:space="preserve">Dobava montaža i spajanje instalacionog pribor N/Ž, IP 40,  (nadžbukni ). Stavkom obuhvaćen instalacioni element, kutija, nosač i ukrasna pločica.  </t>
  </si>
  <si>
    <t xml:space="preserve">UKUPNO SPECIFIKACIJA SVJETILJKI    </t>
  </si>
  <si>
    <t>Usluga parametriranja sustava upravljanja rasvjetom, izrada korisničke i tehničke dokumentacije, tehnička podrška subjektu koji izvodi ožičenje i montažu elemenata, izobrazba tehničkog osoblja korisnika i puštanje u rad upravljačkih sistema rasvjete. Odnosi se na sve prostore u kojima se upravlja rasvjetom</t>
  </si>
  <si>
    <t>Montaža i spajanje.</t>
  </si>
  <si>
    <t>Dobava.</t>
  </si>
  <si>
    <t xml:space="preserve">ili jednakovrijedan proizvod  : </t>
  </si>
  <si>
    <t>uzorak :kao tip: OCCUSWITCH LRM2080 Advanced PHILIPS</t>
  </si>
  <si>
    <r>
      <t xml:space="preserve">Oznaka:  </t>
    </r>
    <r>
      <rPr>
        <b/>
        <sz val="10"/>
        <rFont val="Arial"/>
        <family val="2"/>
        <charset val="238"/>
      </rPr>
      <t>SP</t>
    </r>
    <r>
      <rPr>
        <sz val="10"/>
        <color indexed="8"/>
        <rFont val="Arial"/>
        <family val="2"/>
        <charset val="238"/>
      </rPr>
      <t xml:space="preserve"> na crtežu </t>
    </r>
  </si>
  <si>
    <t xml:space="preserve">Senzor prisutnosti sa ugrađenim senzorom i regulatorom kontinuirane regulacije nivoa rasvijetljenosti, ugradnja u spušteni strop ili nadgradnu montažnu kutiju, dimenzije f80x52 mm, bijela boj, za montažu do visine h = 3.5 m, kut detekcije 360°, radijus detekcije r = 5.25a m pri montaži na visinu h = 3.5 m, 1 DALI izlazno sučelje za svjetiljke (grupa do prozora, grupa do zida), 1 DALI komunikacijsko sučelje za povezivanje s drugim senzorima (paraleni rad), ugrađen sklop za vremensko kašnjenje,  IR senzor za podešavanja daljinskim upravljačem, regulacija osvjetljenja 250-1000lux podesivo na senzoru, zadrška isklopa 1-30min, </t>
  </si>
  <si>
    <t>10.2.</t>
  </si>
  <si>
    <t xml:space="preserve">Dobava metalnog nosača za postavljanje svjetiljke sigurnosne rasvjete bočno na zid </t>
  </si>
  <si>
    <t>10.1.</t>
  </si>
  <si>
    <r>
      <t>uzorak :kao tip EXIT PLX AWEX</t>
    </r>
    <r>
      <rPr>
        <sz val="10"/>
        <color indexed="8"/>
        <rFont val="Arial"/>
        <family val="2"/>
        <charset val="238"/>
      </rPr>
      <t xml:space="preserve"> </t>
    </r>
  </si>
  <si>
    <r>
      <t xml:space="preserve">Oznaka:  </t>
    </r>
    <r>
      <rPr>
        <b/>
        <sz val="10"/>
        <color indexed="8"/>
        <rFont val="Arial"/>
        <family val="2"/>
        <charset val="238"/>
      </rPr>
      <t>P1</t>
    </r>
    <r>
      <rPr>
        <sz val="10"/>
        <color indexed="8"/>
        <rFont val="Arial"/>
        <family val="2"/>
        <charset val="238"/>
      </rPr>
      <t xml:space="preserve"> na crtežu </t>
    </r>
  </si>
  <si>
    <t xml:space="preserve">Nadgradna/ugradna svjetiljka sigurnosne rasvjete, izvor LED 270lm, 2W, osnosimetrična optika, autonomija 3h, pripravni spoj, s polikarbonatnim kućištem, zaštita IP65, s funkcijom autotesta (indikacija ispravnosti) i piktogramskom pločom dimenzija 150x250mm i odgovarajućom oznakom smjera, kao tip EXIT PLX AWEX </t>
  </si>
  <si>
    <t>Sastavljanje, montaža na strop, spajanje. Uključen pribor za ovješenje i pričvršćenje.</t>
  </si>
  <si>
    <t>09.2.</t>
  </si>
  <si>
    <t>09.1.</t>
  </si>
  <si>
    <t xml:space="preserve">  kao tip Tempo LED BVP120 LED120/NW A PHILIPS</t>
  </si>
  <si>
    <r>
      <t>Oznaka na nacrtu:</t>
    </r>
    <r>
      <rPr>
        <b/>
        <sz val="10"/>
        <rFont val="Arial"/>
        <family val="2"/>
        <charset val="238"/>
      </rPr>
      <t>F1</t>
    </r>
  </si>
  <si>
    <t>Nadgradni zakretni reflektor, izvor LED 120W, efektivni svjetlosni  tok 12000lm, 4000K, efkasnost svjetiljke 100lm/W, asimetrična optika, aluminijsko kućište, trajnost L80B10&gt;50.000h, zaštita IP65, otpornost na udarce min IK08.</t>
  </si>
  <si>
    <t>08.2.</t>
  </si>
  <si>
    <t>08.1.</t>
  </si>
  <si>
    <t xml:space="preserve">  kao tip Futura LED 2.4 6400/840 TREVOS</t>
  </si>
  <si>
    <r>
      <t>Oznaka na nacrtu:</t>
    </r>
    <r>
      <rPr>
        <b/>
        <sz val="10"/>
        <rFont val="Arial"/>
        <family val="2"/>
        <charset val="238"/>
      </rPr>
      <t>E2</t>
    </r>
  </si>
  <si>
    <t>Nadgradna svjetiljka, izvor LED 48W, efektivni svjetlosni  tok 5800lm, 4000K, efkasnost svjetiljke 121lm/W, kućište i translucentni difuzor izrađeni od polikarbonata, aluminijsko hladilo, inox kopče, trajnost L80B20&gt;50.000h, zaštita IP66.</t>
  </si>
  <si>
    <t>07.2.</t>
  </si>
  <si>
    <t>07.1.</t>
  </si>
  <si>
    <t xml:space="preserve"> kao tip Futura LED 2.5 8000/840 TREVOS</t>
  </si>
  <si>
    <r>
      <t>Oznaka na nacrtu:</t>
    </r>
    <r>
      <rPr>
        <b/>
        <sz val="10"/>
        <rFont val="Arial"/>
        <family val="2"/>
        <charset val="238"/>
      </rPr>
      <t>E1</t>
    </r>
  </si>
  <si>
    <t xml:space="preserve">Nadgradna svjetiljka, izvor LED 59W, efektivni svjetlosni  tok 7300lm, 4000K, efkasnost svjetiljke 124lm/W, kućište i translucentni difuzor izrađeni od polikarbonata, aluminijsko hladilo, inox kopče, trajnost L80B20&gt;50.000h, zaštita IP66.
</t>
  </si>
  <si>
    <t>06.2.</t>
  </si>
  <si>
    <t>06.1.</t>
  </si>
  <si>
    <t>kao tip Linea Round 2400/840 TREVOS</t>
  </si>
  <si>
    <r>
      <t>Oznaka na nacrtu:</t>
    </r>
    <r>
      <rPr>
        <b/>
        <sz val="10"/>
        <rFont val="Arial"/>
        <family val="2"/>
        <charset val="238"/>
      </rPr>
      <t>D2</t>
    </r>
  </si>
  <si>
    <t xml:space="preserve">Nadgradna svjetiljka, izvor LED 18W, efektivni svjetlosni  tok 2000lm, 4000K, efkasnost svjetiljke 113lm/W, opalni pokrov od polikarbonata, trajnost L80B20&gt;50.000h, polikarbonatno kućište bijele boje, zaštita IP54.
</t>
  </si>
  <si>
    <t>set</t>
  </si>
  <si>
    <t>Dobava originalnog ovjesnog pribor , sastavljen od sajli, nosača,  napojnog kabela sa dekorativnom rozetom, duljina min 1,5m, za nuđene svjetiljke oznaka na nacrtu C2 
Oznaka na nacrtu: O</t>
  </si>
  <si>
    <t>05.2.</t>
  </si>
  <si>
    <t>kao tip  Linea LED 2.4 5200/840 TREVOS</t>
  </si>
  <si>
    <r>
      <t>Oznaka na nacrtu:</t>
    </r>
    <r>
      <rPr>
        <b/>
        <sz val="10"/>
        <rFont val="Arial"/>
        <family val="2"/>
        <charset val="238"/>
      </rPr>
      <t>D1</t>
    </r>
  </si>
  <si>
    <r>
      <t xml:space="preserve">Nadgradna svjetiljka, izvor LED 39W, efektivni svjetlosni  tok 4200lm, 4000K, efkasnost svjetiljke 109lm/W, opalni pokrov od polikarbonata, trajnost L80B20&gt;50.000h, polikarbonatno kućište bijele boje, zaštita IP54
</t>
    </r>
    <r>
      <rPr>
        <sz val="10"/>
        <rFont val="Arial Narrow"/>
        <family val="2"/>
        <charset val="238"/>
      </rPr>
      <t xml:space="preserve">
</t>
    </r>
  </si>
  <si>
    <t>kao tip Beltr LED 2.4 6400/840 TREVOS</t>
  </si>
  <si>
    <r>
      <t>Oznaka na nacrtu:</t>
    </r>
    <r>
      <rPr>
        <b/>
        <sz val="10"/>
        <rFont val="Arial"/>
        <family val="2"/>
        <charset val="238"/>
      </rPr>
      <t>C2</t>
    </r>
  </si>
  <si>
    <r>
      <t xml:space="preserve">Nadgradna svjetiljka, izvor LED 48W, efektivni svjetlosni  tok 4600lm, 4000K, efikasnost svjetiljke 97lm/W, opalni pokrov od polikarbonata, trajnost L80B20&gt;50.000h, aluminijsko kućište bijele boje, 
</t>
    </r>
    <r>
      <rPr>
        <sz val="10"/>
        <rFont val="Arial Narrow"/>
        <family val="2"/>
        <charset val="238"/>
      </rPr>
      <t xml:space="preserve">
</t>
    </r>
  </si>
  <si>
    <t>03.3.</t>
  </si>
  <si>
    <t>Dobava originalnog ovjesnog pribor , kruti, . sastavljen od nosača,  napojnog kabela sa dekorativnom rozetom, duljina min 1,5m, za nuđene svjetiljke oznaka na nacrtu B1 
Oznaka na nacrtu: O</t>
  </si>
  <si>
    <t>03.2.</t>
  </si>
  <si>
    <r>
      <t>uzorak :kao tip: Philips CoreLine trunking LL121X LED45S/840</t>
    </r>
    <r>
      <rPr>
        <sz val="10"/>
        <rFont val="Arial Narrow"/>
        <family val="2"/>
        <charset val="238"/>
      </rPr>
      <t xml:space="preserve"> PSU A WH KIT SMB</t>
    </r>
  </si>
  <si>
    <r>
      <t>Oznaka na nacrtu:</t>
    </r>
    <r>
      <rPr>
        <b/>
        <sz val="10"/>
        <rFont val="Arial"/>
        <family val="2"/>
        <charset val="238"/>
      </rPr>
      <t>B1</t>
    </r>
  </si>
  <si>
    <t xml:space="preserve">Svjetiljka ovjesna za rasvjetu školske ploče, izvor LED 37W, efektivni svjetlosni tok 4500lm, 4000K, Ra&gt;80,  efikasnost svjetiljke 124lm/W, asimetrična optika, duljina svjetiljke cca 170cm, trajnost L80B50&gt;50.000h, metalno kućište, isporuka sa zaslonom protiv blještanja i ovjesom, 
</t>
  </si>
  <si>
    <t>Dobava originalnog ovjesnog pribor sastavljen od sajli i napojnog kabela sa dekorativnom rozetom, duljina min 1,5m, za nuđene svjetiljke oznaka na nacrtu A1 kao tip SM120Z PHILIPS
Oznaka na nacrtu: O</t>
  </si>
  <si>
    <t>uzorak :kao tip Coreline SM120V W20L120 1xLED34S/840 VAR-PC PHILIPS</t>
  </si>
  <si>
    <r>
      <t>Oznaka na nacrtu:</t>
    </r>
    <r>
      <rPr>
        <b/>
        <sz val="10"/>
        <rFont val="Arial"/>
        <family val="2"/>
        <charset val="238"/>
      </rPr>
      <t>A1</t>
    </r>
  </si>
  <si>
    <t xml:space="preserve">Nadgradna svjetiljka, LED izvor snage 31W,   iskoristivi svjetlosni tok 3400lm, direktna rasvjeta, mikroprizmatični difuzori difuzor,  4000K,  Ra&gt;80, trajnost L70B50 50.000h, metalno kućište pravokutnog oblika, bijela boja, </t>
  </si>
  <si>
    <t>01.3</t>
  </si>
  <si>
    <t>Dobava originalnog ovjesnog pribor sastavljen od sajli i napojnog kabela sa dekorativnom rozetom, duljina min 1,5m, za nuđene svjetiljke oznaka na nacrtu A1-D2 kao tip SM120Z PHILIPS
Oznaka na nacrtu: O</t>
  </si>
  <si>
    <t>01.2.</t>
  </si>
  <si>
    <r>
      <t>Oznaka na nacrtu:</t>
    </r>
    <r>
      <rPr>
        <b/>
        <sz val="10"/>
        <rFont val="Arial"/>
        <family val="2"/>
        <charset val="238"/>
      </rPr>
      <t>A1-D</t>
    </r>
  </si>
  <si>
    <t xml:space="preserve">Nadgradna svjetiljka, LED izvor snage 31W, DALI regulabilna,  iskoristivi svjetlosni tok 3400lm, direktna rasvjeta, mikroprizmatični difuzori difuzor,  4000K,  Ra&gt;80, trajnost L70B50 50.000h, metalno kućište pravokutnog oblika, bijela boja, </t>
  </si>
  <si>
    <t>U ponudi navesti posebno cijenu dobave sa isporukom na grailište, a posebno cijenu montaže i spajanja.</t>
  </si>
  <si>
    <t>Za FC svjetiljke koristiti elektroničke predspojne sprave.</t>
  </si>
  <si>
    <t>Za svjetiljke sa LED i FC sijalicama i kompakt sijalicama upotrebiti sijalice boje 840</t>
  </si>
  <si>
    <t>Stavkom je obuhvaćena dobava, montaža i spajanje svjetiljki, sijalica, startera, predspojnih sprava i pribora (opreme) za montažu., te doprema na gradilište. Obuhvaćen je i potreban pribor za montažu.</t>
  </si>
  <si>
    <t>SPECIFIKACIJA SVJETILJKI</t>
  </si>
  <si>
    <t xml:space="preserve">UKUPNO:  DEMONTAŽA POSTOJEĆIH SVJETILJKI I INSTALACIJE </t>
  </si>
  <si>
    <t xml:space="preserve">Demontaža kabela opće i sigurnosne rasvjete. Demontiraju se samo oni kabeli koji se neće koristiti za novu instalaciju svjetiljki. Komplet sa obujmicama i ostalim priborom za montažu. </t>
  </si>
  <si>
    <t xml:space="preserve">Demontaža postojećih svjetiljki  sigurnosne rasvjete. Svjetiljke sa FC 1x 6 W do 1x(W, sa ugrađenim akumulatorskim baterijama. Komplet sa ovjesnim priborom.  </t>
  </si>
  <si>
    <t>Demontaža ostalih svjetiljki postojeće rasvjete (FC 1-2) x36W. Svjetiljke pretežni visilice.</t>
  </si>
  <si>
    <t xml:space="preserve">Demontaža postojećih svjetiljki  rasvjete školske table. Svjetiljka visilica FC 1x 36W. Komplet sa ovjesnim priborom.  </t>
  </si>
  <si>
    <t xml:space="preserve">Demontaža postojećih svjetiljki  rasvjete dvorane, reflektori sa HQI sijalicama 400W.  Visina montaže cca 7m. Komplet sa ovjesnim priborom. </t>
  </si>
  <si>
    <t xml:space="preserve">Demontaža postojećih svjetiljki  FC (1 do 2) x36W, sa prozirnom kapom , sa zaštitnom mrežom, približnih dimenzija cca 1250x200x120mm. Komplet sa ovjesnim priborom i tračnim nosačima svjetiljki. </t>
  </si>
  <si>
    <t xml:space="preserve">Demontaža postojećih svjetiljki  FC 2x36W, sa Al rasterom,  približnih dimenzija cca 1250x320x120mm. Komplet sa ovjesnim priborom i tračnim nosačima svjetiljki. </t>
  </si>
  <si>
    <t xml:space="preserve">Demontaža postojećih svjetiljki  FC 4x36W, sa opalnom kapom,  približnih dimenzija cca 1250x320x120mm. Komplet sa ovjesnim priborom i tračnim nosačima svjetiljki. </t>
  </si>
  <si>
    <t>U ponuđenoj cijeni demontaže uključeno je i zbrinjavanje demontiranih svjetiljki sa sijalicama starterima, predspojnim spravama i ostalog elektroinstalacijskog materijala u skladu sa Pravilnikom o zbrinjavanju elektroničkog otpada. Obratiti pažnju na zbrinjavanje električnih kondenzatora za kompenzaciju koji su u svjetiljkama proizvedenim prije  1990 godine. U cijeni uključeno odvoženje materijala u skladište elektroničkog otpada. Potvrdu o predaji otpada na skladište otpada predati investitoru , zapisnički.</t>
  </si>
  <si>
    <t xml:space="preserve">Demontirati samo onaj dio instalacije koji se neće koristiti ili koji smeta postavljanju nove instalacije i svjetiljki. Kabeli napajanja rasvjete (svjetiljki do razdjelnika do pojedinih prostorija se zadržavaju. </t>
  </si>
  <si>
    <t>UVJETI ZA IZVEDBU RAZDJELNIKA</t>
  </si>
  <si>
    <t>DEMONTAŽA POSTOJEĆIH SVJETILJKI I INSTALACIJE</t>
  </si>
  <si>
    <t>ukupna cijena/kn/</t>
  </si>
  <si>
    <t>jedinična cijena /kn/</t>
  </si>
  <si>
    <t>količina</t>
  </si>
  <si>
    <t>mjera</t>
  </si>
  <si>
    <t>OPIS STAVKE</t>
  </si>
  <si>
    <t>Red. broj</t>
  </si>
  <si>
    <t>E1 : REKONSTRUKCIJA RASVJETE</t>
  </si>
  <si>
    <t xml:space="preserve"> Sa unutrašnje strane vrata napraviti metalni džep za smještaj sheme razdjelnika.</t>
  </si>
  <si>
    <t>Natpisne pločice sa trajno ugraviranim natpisom</t>
  </si>
  <si>
    <t>Razdjelnik mora imati ime proizvođača, tvornički broj i oznaku prema nacrtu.</t>
  </si>
  <si>
    <t>Uz razdjelnik isporučiti shemu izvedenog stanja. Shemu postaviti u najlon vrećicu u odgovarajuću pregradu.</t>
  </si>
  <si>
    <t>Uz razdjelnik treba biti izdan tvornički protokol o ispitivanju u skladu sa hrvatskim propisima.</t>
  </si>
  <si>
    <t>Kod ugradnje, razdjelnik zaštititi tako da se ne ošteti kod žbukanja i farbanja zida.</t>
  </si>
  <si>
    <t>Razdjelnik na gradilište mora biti dopremljen sa zaštitom (najlon, kartonska ambalaža).</t>
  </si>
  <si>
    <t>Firme koje imaju razvijen kompletan modularni sistem elemenata za montažu na DIN nosač su npr.: "SCHRACK",  "ABB", "SIEMENS" , "HAGER", LEGRAND, SCHNEIDER, IZLAKE  ili jednakovrjedno _________________).</t>
  </si>
  <si>
    <t>Vrstu elemenata birati tako da se mogu montirati na DIN nosač, da su modularni širine modula 17,5mm. Vidljivi dio elemenata mora biti visine kao automatski osigurač (45mm).</t>
  </si>
  <si>
    <t>Automatski osigurači moraju imati karakteristiku okidanja B ili C (vidi shemu).</t>
  </si>
  <si>
    <t>Rastalni osigurači moraju imati rastalne uloške tipa gL i gG. Na njima mora biti oznaka tipa, nazivna struja, nazivni napon i ime proizvođača.</t>
  </si>
  <si>
    <t>Sabirnice i prekidači moraju biti za rasklopnu struju definiranu kod pojedinog razdjelnika</t>
  </si>
  <si>
    <t>Automatski osigurači (zaštitne sklopke) moraju biti za rasklopne struje minimalno Ik3=10kA.</t>
  </si>
  <si>
    <t>Svi razdjelnici i paneli moraju imati sabirnicu nule i sabirnicu zemlje. Pod jednu stezaljku smije se postaviti samo jedan vodič.</t>
  </si>
  <si>
    <t>Postaviti oznake na krajeve vodiča (kod stezaljki).</t>
  </si>
  <si>
    <t>Izvesti kompletno ožičenje razdjelnika.</t>
  </si>
  <si>
    <t>Ugraditi potrebne uvodnice, stezaljke, oznake, natpisne pločice.</t>
  </si>
  <si>
    <t>Razdjelnik sa vratima i odgovarajućom bravom, te eventualno sa otvorom prekrivenim pleksiglasom za očitanje brojila.</t>
  </si>
  <si>
    <t>Dobava i ugradnja i spajanje sve potrebne i specificirane opreme.</t>
  </si>
  <si>
    <t>Ugradnja (montaža) razdjelnika, te spajanje razdjelnika.</t>
  </si>
  <si>
    <t>Izrada dobava i doprema na gradilište razdjelnika</t>
  </si>
  <si>
    <t>U stavkama razdjelnika obuhvaćeno je:</t>
  </si>
  <si>
    <t>RAZDJELNICI</t>
  </si>
  <si>
    <t>Vrijeme i opseg radova uskladiti sa investitorom. Za vreme radova mora biti  omogućen rad u ostalom djelu zgrade. Prekidi u napajanju moraju se dogovoriti sa investitorom. Poduzeti mjere zaštite opreme i materijala investitora u prostoru u kojem se izvode radovi tako da se ne oštete uslijed izvođenja radova.</t>
  </si>
  <si>
    <r>
      <t xml:space="preserve">INSTALACIONI PRIBOR </t>
    </r>
    <r>
      <rPr>
        <sz val="11"/>
        <color theme="1"/>
        <rFont val="Calibri"/>
        <family val="2"/>
        <charset val="238"/>
        <scheme val="minor"/>
      </rPr>
      <t xml:space="preserve">(instalacione sklopke: Ponuditi instalacioni pribor kvalitetan, modernog dizajna. Pribor mora biti istog tipa, oblika i boje za sve vrste instalacija dviđene. Kad se postavlja više elemenata iste namjene jedan pored drugog, koristiti zajedničke okvire. Dizajn i boju odabrati će investitor. Uzorak kao VIMAR, PLANA, materijal TEHNOPOLIMER, boja elementa i maske BIJELA,  ili jednakovrijedan proizvod::________________  </t>
    </r>
  </si>
  <si>
    <t>Stavke uključuju zaštitu ostalog prostora zgrade  i infrastrukture  u kojem se ne izvode radovi od utjecaja gradilišta (zaštita od prašine, vode, buke i ostalog).</t>
  </si>
  <si>
    <t>U stavkama u kojima je navedn tip i proizvođač kao uzorak, ako se u ostavljeni prostor ne upiše drugi tip i proizvođač, smatra se da se nudi uzorak..</t>
  </si>
  <si>
    <t xml:space="preserve">Stavke uključuju i čišćenje prostora i odvoz smeća , otpadaka i demontiranog materijala na deponiju.      </t>
  </si>
  <si>
    <t xml:space="preserve">Prije definitivne narudžbe instalacionog pribora točne karakteristike pribora (oblik, materijal i i boju) dogovoriti sa investitorom i projektantom interijera.     </t>
  </si>
  <si>
    <t xml:space="preserve">Prije definitivne narudžbe svjetiljki, sve karakteristike, materijal i boju svjetiljki dogovoriti sa investitorom i projektantom interijera.     </t>
  </si>
  <si>
    <t xml:space="preserve">Izvođenje radova koordinirati sa izvođačem građevinskih radova, kao i sa ostalim izvođačima na objektu.    </t>
  </si>
  <si>
    <t xml:space="preserve">U stavkama svih radova mora biti uključena i odgovarajuća skela ili oprema za rad do navedenih visina. Posebna stavka za skelu neće se uračunati. Visina unutrašnjih prostora  do 5m.    </t>
  </si>
  <si>
    <t xml:space="preserve">Za ugrađenu opremu investitoru se trebaju predati izjave o sukladnsoti za kvalitetu ugrađene opreme. Za izvedenu instalaciju treba izvršiti ispitivanja, te protokole o ispitivanju predati investitoru.  </t>
  </si>
  <si>
    <t xml:space="preserve">Upotrebiti materijal i opremu koja odgovara uvjetima ugradnje. Materijal i oprema moraju biti izrađeni i ugrađeni u skladu s normama. </t>
  </si>
  <si>
    <t>Kod polaganja vodova unutar drvenih pregrada ili "sendvič" pregrada kabele položiti u samougasive PVC cijevi. Kod instalacije jake struje upotrebiti vodiče tipa P koji se polažu u cijevi ili vodove PP u cijevi.</t>
  </si>
  <si>
    <t>Stavkama polaganja PSC ili PTC cijevi obuhvaćena je dobava, polaganje i spajanje cijevi, montažne i razvodne kutije, montažni, spojni i pomoćni materijal, te dubljenje žljeba u zidu od opeke kod polaganja P/Ž i građevinska pripomoć. PSC i PTC cijevi , razvodne i montažne kutije su iz samougasivog PVC-a.</t>
  </si>
  <si>
    <t xml:space="preserve">Stavkama polaganja kabela P/Ž obuhvaćeno je  dubljenje žljeba za kabele i rupa za kutije u zidu, te proboj zidova, potrebni materijal kod polaganja P/Ž, montažne i razvodne kutije, te građevinska pripomoć.   </t>
  </si>
  <si>
    <t xml:space="preserve">Stavkama polaganja kabela N/Ž obuhvaćena je  dobava i postavljanje obujmica, tiple, vijci, kabel. Obujmice postavljati na razmaku 30cm. Uključene i N/Ž razvodne kutije.  </t>
  </si>
  <si>
    <t xml:space="preserve">Stavkama polaganja kabela obuhvaćena je  dobava, montaža i spajanje kabela sa montažnim i razvodnim kutijama odgovarajućeg tipa. </t>
  </si>
  <si>
    <t xml:space="preserve">Stavkama je obuhvaćena dobava, montaža i spajanje elemenata, sa svim potrebnim spojnim i montažnim priborom. </t>
  </si>
  <si>
    <t>Za sve željezne (metalne) dijelove podrazumjeva se ličenje temeljnom i završnom bojom, a sve prema prethodnom dogovoru sa nadzornom službom.</t>
  </si>
  <si>
    <t>Izrada svih građevinskih i pripremnih instalaterskih radova prema priloženim nacrtima, detaljima i skicama ili prema važećim uzancama struke.</t>
  </si>
  <si>
    <t>Dobava i doprema na gradilište potrebnog građevinskog i pripremnog instalaterskog materijala</t>
  </si>
  <si>
    <t>U stavkama u ovom troškovniku se podrazumjeva sljedeće:</t>
  </si>
  <si>
    <t>A  : ZAJEDNIČKI UVJETI ZA IZVOĐENJE</t>
  </si>
  <si>
    <t>Rijeka, lipanj 2016.</t>
  </si>
  <si>
    <t>Josip Perčić dipl. ing. el.</t>
  </si>
  <si>
    <t>_________________________</t>
  </si>
  <si>
    <t xml:space="preserve">E4 : DALJINSKO OČITANJE </t>
  </si>
  <si>
    <t>E  : ZAJEDNIČKI UVJETI ZA IZVOĐENJE</t>
  </si>
  <si>
    <t>TROŠKOVNIK ELEKTROINSTALACIJA</t>
  </si>
  <si>
    <t>k.o. k.č. 315/2, k.o. Zamet</t>
  </si>
  <si>
    <t>LOKACIJA:</t>
  </si>
  <si>
    <t>51000 RIJEKA, Škurinjska cesta 7/A</t>
  </si>
  <si>
    <t>sa sportskom dvoranom</t>
  </si>
  <si>
    <t>GRAĐEVINA:</t>
  </si>
  <si>
    <t>ZGRADA OSNOVNE ŠKOLE Ivan Zajc (P+1)</t>
  </si>
  <si>
    <t>GRAD RIJEKA, Korzo 16, 51000 Rijeka</t>
  </si>
  <si>
    <t>INVESTITOR:</t>
  </si>
  <si>
    <t>ZAJEDNIČKA OZNAKA PROJEKTA:</t>
  </si>
  <si>
    <t>168/16</t>
  </si>
  <si>
    <t>PROJEKT BROJ:</t>
  </si>
  <si>
    <t>jednakovrijedno:</t>
  </si>
  <si>
    <t>A.  GRAĐEVINSKI RADOVI             ….             Ukupno :</t>
  </si>
  <si>
    <r>
      <t xml:space="preserve">Upotrijebiti sustav kao </t>
    </r>
    <r>
      <rPr>
        <b/>
        <i/>
        <sz val="10"/>
        <rFont val="Calibri"/>
        <family val="2"/>
        <charset val="238"/>
        <scheme val="minor"/>
      </rPr>
      <t xml:space="preserve">SL50  proizvođač ALU-K,  </t>
    </r>
    <r>
      <rPr>
        <i/>
        <sz val="10"/>
        <rFont val="Calibri"/>
        <family val="2"/>
        <charset val="238"/>
        <scheme val="minor"/>
      </rPr>
      <t>ili 
upisati jednakovrijedan proizvod:</t>
    </r>
  </si>
  <si>
    <r>
      <t xml:space="preserve">Prozor u radionici uz kotlovnicu , prikazan u  istom elementu </t>
    </r>
    <r>
      <rPr>
        <b/>
        <sz val="10"/>
        <rFont val="Calibri"/>
        <family val="2"/>
        <charset val="238"/>
        <scheme val="minor"/>
      </rPr>
      <t xml:space="preserve">Poz. V5 a </t>
    </r>
    <r>
      <rPr>
        <sz val="10"/>
        <rFont val="Calibri"/>
        <family val="2"/>
        <charset val="238"/>
        <scheme val="minor"/>
      </rPr>
      <t xml:space="preserve">vel. 220 x 220 cm  s istom shemom 2 x jednokrilno otvaranje + donja krila 2 x na ventus,  mora imati svojstva  protupožarnog prozora , prema zahtjevuiz Strojarskog projekta ( MAPA III. ), a što se postiže istim ALu profilima, ali su jača stakla:  vanjsko deb. 8 mm kaljeno + 16 mm Ag + lamelirano (44x2) 8 mm ,  da zadovolji 30 minuta vatrozaštite unutarnjeg prostora u slučaju eksplozije plina u susjednoj kotlovnici.  Obračun po m2 gotovog prozora. </t>
    </r>
  </si>
  <si>
    <t xml:space="preserve">Daljinski upravljač za parametriranje predviđenih senzora ako tip IRT9090 PHILIPS  ili jednakovrijedan proizvod: </t>
  </si>
  <si>
    <t xml:space="preserve">Input modul za povezivanje do 4 tipkala na 1 senzor. Koristi DALI liniju bez dodatnih napajanja, kao tip LCU2070 OSD PBU PHILIPS, ili jednakovrijedan proizvod : </t>
  </si>
  <si>
    <t>Dobava kutija za nadgradnu montažu nuđenog tipa senzora pokreta i osvijetljenosti. SURFACE BOX LRH2070/00, ili jednakovrijedan proizvod :</t>
  </si>
  <si>
    <t>Uzorak VIMAR PLANA, tehnopolimer, bijela  boja ili jednako-vrijedan proizvod:</t>
  </si>
  <si>
    <r>
      <rPr>
        <b/>
        <sz val="10"/>
        <color theme="1"/>
        <rFont val="Calibri"/>
        <family val="2"/>
        <charset val="238"/>
        <scheme val="minor"/>
      </rPr>
      <t>Kosi krov sportske dvorane</t>
    </r>
    <r>
      <rPr>
        <sz val="10"/>
        <color theme="1"/>
        <rFont val="Calibri"/>
        <family val="2"/>
        <charset val="238"/>
        <scheme val="minor"/>
      </rPr>
      <t xml:space="preserve">  -                                                                 Dobava i montaža trapeznog krovnog izolacijskog panela kao </t>
    </r>
    <r>
      <rPr>
        <b/>
        <i/>
        <sz val="10"/>
        <color theme="1"/>
        <rFont val="Calibri"/>
        <family val="2"/>
        <charset val="238"/>
        <scheme val="minor"/>
      </rPr>
      <t xml:space="preserve">Kingspan </t>
    </r>
    <r>
      <rPr>
        <b/>
        <sz val="10"/>
        <color theme="1"/>
        <rFont val="Calibri"/>
        <family val="2"/>
        <charset val="238"/>
        <scheme val="minor"/>
      </rPr>
      <t>KS1000RW IPN Quadcore</t>
    </r>
    <r>
      <rPr>
        <sz val="10"/>
        <color theme="1"/>
        <rFont val="Calibri"/>
        <family val="2"/>
        <charset val="238"/>
        <scheme val="minor"/>
      </rPr>
      <t xml:space="preserve">, sastavljen od vanjskog čeličnog pocinčanog lima debljine 0,5 mm, dodatno zaštićen poliesterskom bojom tip  </t>
    </r>
    <r>
      <rPr>
        <i/>
        <sz val="10"/>
        <color theme="1"/>
        <rFont val="Calibri"/>
        <family val="2"/>
        <charset val="238"/>
        <scheme val="minor"/>
      </rPr>
      <t xml:space="preserve">Spectrum </t>
    </r>
    <r>
      <rPr>
        <sz val="10"/>
        <color theme="1"/>
        <rFont val="Calibri"/>
        <family val="2"/>
        <charset val="238"/>
        <scheme val="minor"/>
      </rPr>
      <t>debljine 50 my,  po normi EN1042 i EN 10147-2000.
Ili jednakovrijedno:</t>
    </r>
  </si>
  <si>
    <r>
      <t xml:space="preserve">Širina panela 1000 mm.
Koeficijent prolaska topline U = 0,18 W/m2K  prema EN14509:2013 sa uračunatim gubicima na spojevima panela
Izolacijska jezgra </t>
    </r>
    <r>
      <rPr>
        <b/>
        <sz val="10"/>
        <rFont val="Calibri"/>
        <family val="2"/>
        <charset val="238"/>
      </rPr>
      <t>negorivi IPN QuadCore debljine 100 mm.</t>
    </r>
    <r>
      <rPr>
        <sz val="10"/>
        <rFont val="Calibri"/>
        <family val="2"/>
        <charset val="238"/>
      </rPr>
      <t>, 
Toplinska provodljivost izolacijske jezgre λ = 0,018 W/mK prema EN 13165.  koja uključuje faktor starenja materijala.
Na bočnom spoju panel-panel termička brtva, te u spojnom valu panela antikondenzacijska brtva.
Ral boja lima panela po izboru projektanta RAL 9002.
Vatrootpornost panela: R30/RE30/REI 30/REW20  prema EN13501-2.
Reakcija na požar: B s1 d0                                                                                   Razred reakcije na požar Euroklasa B prema normi EN 13501
- najviša, s1 klasa obzirom na razvoj dima 
- najviša, d0 klasa obzirom na goruće kapljice/otpale dijelove 
Tehničke karakteristike panela dokazati ovjerenom tvorničkom izjavom o svojstvima (DOP) te certifikatom o stalnosti svojstava izdanim od akreditirane EU certifikacijske kuće.
Ili jednakovrijedno:</t>
    </r>
  </si>
  <si>
    <r>
      <t xml:space="preserve">Dobava i montaža fasadnog izolacijskog panela skrivenog spoja kao </t>
    </r>
    <r>
      <rPr>
        <b/>
        <i/>
        <sz val="10"/>
        <rFont val="Calibri"/>
        <family val="2"/>
        <charset val="238"/>
      </rPr>
      <t>Kingspan</t>
    </r>
    <r>
      <rPr>
        <sz val="10"/>
        <rFont val="Calibri"/>
        <family val="2"/>
        <charset val="238"/>
      </rPr>
      <t xml:space="preserve"> </t>
    </r>
    <r>
      <rPr>
        <b/>
        <sz val="10"/>
        <rFont val="Calibri"/>
        <family val="2"/>
        <charset val="238"/>
      </rPr>
      <t>KS1000 AWP IPN QUADCORE</t>
    </r>
    <r>
      <rPr>
        <sz val="10"/>
        <rFont val="Calibri"/>
        <family val="2"/>
        <charset val="238"/>
      </rPr>
      <t>, dvostruke hidro-termičke brtve na spoju,  vanjski lim čelični pocinčani debljine 0,6 mm, u profilaciji po izboru projektanta, M (micro) poliesterska boja Spectrum debljine 50 my,   po normi EN1042 i EN 10147-2000.
Širina panela 1000 mm.
Toplinska provodljivost izolacijske jezgre λ = 0,018 W/mK prema EN 14509:2013  koja uključuje faktor starenja materijala.                                                                                      Izolacijska jezgra  kao negorivi IPN QUADCORE debljine 100 mm.
Koeficijent prolaska topline U = 0,18 W/m2K  prema  EN 14509:2013 sa uračunatim gubicima na spojevima panela                   
Ral boja lima panela  po izboru projektanta = RAL 9002.
Vatrootpornost panela: E30/EI15/EW30 prema EN 13501-2.   Reakcija na požar: B s1 d0
- razred reakcije na požar Euroklasa B prema nor. EN 13501
- najviša, s1 klasa obzirom na razvoj dima 
- najviša, d0 klasa obzirom na goruće kapljice/otpale dijelove                                                     
Tehničke karakteristike panela dokazati ovjerenom tvorničkom izjavom o svojstvima (DOP) te certifikatom o stalnosti svojstava izdanim od akreditirane EU certifikacijske kuće.
Priložiti garanciju na vatrootpornost, statiku i termičku izolaciju u trajanju od  40 godina.
Ili jednakovrijedno:</t>
    </r>
  </si>
  <si>
    <t>Obavezna primjena svih propisanih uputa za montažu od strane proizvođača. Panel je s obje strane zaštićen sa PVC folijom, koja se u montaži odstranjuje. U stavku uključen sav originalni spojni, brtveni i pričvrsni materijal.  Obračun po m2 ugrađenih panela.   Dokaznica mjera prema stvci AI - 16.  (1.356,20 )  i  stavka 21. (700 ) + 60 m2 strop = 2116,20 + 10% = 2.327,8 m2</t>
  </si>
  <si>
    <r>
      <t xml:space="preserve">Dobava, krojenje i montaža  izolacijskog svjetlopropusnog fasadnog panela skrivenog spoja kao </t>
    </r>
    <r>
      <rPr>
        <b/>
        <i/>
        <sz val="10"/>
        <rFont val="Calibri"/>
        <family val="2"/>
        <charset val="238"/>
      </rPr>
      <t>Kingspan</t>
    </r>
    <r>
      <rPr>
        <sz val="10"/>
        <rFont val="Calibri"/>
        <family val="2"/>
        <charset val="238"/>
      </rPr>
      <t xml:space="preserve"> </t>
    </r>
    <r>
      <rPr>
        <b/>
        <sz val="10"/>
        <rFont val="Calibri"/>
        <family val="2"/>
        <charset val="238"/>
      </rPr>
      <t xml:space="preserve">WALLITE  KS1000 WL </t>
    </r>
    <r>
      <rPr>
        <sz val="10"/>
        <rFont val="Calibri"/>
        <family val="2"/>
        <charset val="238"/>
      </rPr>
      <t xml:space="preserve">,  debljine 38 mm, višekomorni polikarbonat, propusnost svjetla  55%   po normi EN 410,    UV otporan. Vanjska i unutarnja profilacija  F (flat),                  U = 1,26 ( W/m2K ).  Redukcija zvuka R (db)  N.
Širina panela 1000 mm.   Kompatibilan s  punim fasadnim panelom </t>
    </r>
    <r>
      <rPr>
        <b/>
        <i/>
        <sz val="10"/>
        <rFont val="Calibri"/>
        <family val="2"/>
        <charset val="238"/>
      </rPr>
      <t xml:space="preserve">Kingspan KS1000 AWP IPN QUADCORE </t>
    </r>
    <r>
      <rPr>
        <sz val="10"/>
        <rFont val="Calibri"/>
        <family val="2"/>
        <charset val="238"/>
      </rPr>
      <t>, ili upisati jednakovrijedan proizvod. Ovaj panel dolazi na mjestima gdje je prethodno bila Kopelit staklena fiksna stijena.  Dokaznica mjera iz stavke: A. I. 20.   K1  =  4 x 2,0x 2,6 m   +   K2= 2x  5,0x3/5,2  +K3= 27mx2,40 +  K5 = 7,0 x 7,5m  ( bez K4) .  Obr. po m2 ugrađene površine.  
Ili jednakovrijedno:</t>
    </r>
  </si>
  <si>
    <r>
      <t xml:space="preserve">Toplinska izolacija podnožja (sokla) u kontaktu fasade s tlom po cijeloj dužini  opsega svih pročelja. Izvesti  prema Detalju iz projekta u visini od tla prema koti na nacrtu visine 30 cm. Izolacijski sloj je XPS ekstrudirani polistiren u sloju </t>
    </r>
    <r>
      <rPr>
        <b/>
        <sz val="10"/>
        <rFont val="Calibri"/>
        <family val="2"/>
        <charset val="238"/>
      </rPr>
      <t>debljine 3 cm</t>
    </r>
    <r>
      <rPr>
        <sz val="10"/>
        <rFont val="Calibri"/>
        <family val="2"/>
        <charset val="238"/>
      </rPr>
      <t xml:space="preserve">.   Prije  postavljanja XPS ploča, obavezno treba postaviti hidroizolacijsku kutnu traku na spoju zida s podnim betonom nogostupa oko zgrade, kao </t>
    </r>
    <r>
      <rPr>
        <b/>
        <i/>
        <sz val="10"/>
        <rFont val="Calibri"/>
        <family val="2"/>
        <charset val="238"/>
      </rPr>
      <t>Mapeband s 2 hidropremaza</t>
    </r>
    <r>
      <rPr>
        <i/>
        <sz val="10"/>
        <rFont val="Calibri"/>
        <family val="2"/>
        <charset val="238"/>
      </rPr>
      <t>.</t>
    </r>
    <r>
      <rPr>
        <b/>
        <i/>
        <sz val="10"/>
        <rFont val="Calibri"/>
        <family val="2"/>
        <charset val="238"/>
      </rPr>
      <t xml:space="preserve"> </t>
    </r>
    <r>
      <rPr>
        <sz val="10"/>
        <rFont val="Calibri"/>
        <family val="2"/>
        <charset val="238"/>
      </rPr>
      <t xml:space="preserve"> Hidroizolacija je u cijeni ove stavke .   XPS se lijepi na prethodno pripremljenu podlogu ljepilom otpornim na vlagu i pričvršćuje  se u zid fasadnim PVC pričvrsnicama sa čeličnim uloškom. Dubina sidrenja min 4 cm.    Na ploče izolacije nanose se dva sloja Wds ljepila u kojeg se utapa "pancer" mrežica (250-300 gr/m2). Površina se izravnava ljepilom i izvodi se završni fasadni kulir u svijetlo sivoj boji.  Obračun po m2 gotovog sokla.  400 m1 x 0,30 =  
Ili jednakovrijedno:</t>
    </r>
  </si>
  <si>
    <r>
      <t xml:space="preserve">Izrada, dobava i ugradnja na sportskoj dvorani krovnih odvodnih kanala pravokutnog oblika od čeličnog pocinčanog lima debljine  0,6 mm , presvučen polister bojom RAL 9002 sloj deb. 25 my. , kao </t>
    </r>
    <r>
      <rPr>
        <b/>
        <i/>
        <sz val="10"/>
        <rFont val="Calibri"/>
        <family val="2"/>
        <charset val="238"/>
      </rPr>
      <t>Kingspan dodatna oprema</t>
    </r>
    <r>
      <rPr>
        <sz val="10"/>
        <rFont val="Calibri"/>
        <family val="2"/>
        <charset val="238"/>
      </rPr>
      <t xml:space="preserve">,  ili upisati jednakovrijedan proizvod.  Razvijena širina lima do 62 cm.  U cijeni je spojni materijal: vijci, zakovice, kuke, brtvene trake, podlošci, kalote  i sl.,  od istog proizvođača, a izvedba prema tehničkom upustvu proizvođača.   Dužina kanla 30,10 m + 30,10 m = 60,20 m   Obračun po m1 ugrađenog kanala.   </t>
    </r>
    <r>
      <rPr>
        <b/>
        <sz val="10"/>
        <rFont val="Calibri"/>
        <family val="2"/>
        <charset val="238"/>
      </rPr>
      <t xml:space="preserve"> Vidi Detalj 8.</t>
    </r>
    <r>
      <rPr>
        <sz val="10"/>
        <rFont val="Calibri"/>
        <family val="2"/>
        <charset val="238"/>
      </rPr>
      <t xml:space="preserve"> 
Ili jednakovrijedno:</t>
    </r>
  </si>
  <si>
    <r>
      <t>Izrada, dobava i ugradnja na sportskoj dvorani krovnih vodolovki na krajevima krovnih kanala , kao i na školi.  Koristiti  čeličnI pocinčani lim debljine  0,6 mm , presvučen polister bojom RAL 9002  sloj deb. 25 my. ,</t>
    </r>
    <r>
      <rPr>
        <b/>
        <i/>
        <sz val="10"/>
        <rFont val="Calibri"/>
        <family val="2"/>
        <charset val="238"/>
      </rPr>
      <t xml:space="preserve"> kao Kingspan dodatna oprema,</t>
    </r>
    <r>
      <rPr>
        <sz val="10"/>
        <rFont val="Calibri"/>
        <family val="2"/>
        <charset val="238"/>
      </rPr>
      <t xml:space="preserve">  ili  upisati jednakovrijedan proizvod. Razvijena širina lima do 62 cm.  Izvesti vodotijesan spoj s kanalom i s odvodnom vertikalnom cijevi uz fasadu. Sidrenje vodolovke na fasadi uz sam rub krova izvesti prema </t>
    </r>
    <r>
      <rPr>
        <b/>
        <sz val="10"/>
        <rFont val="Calibri"/>
        <family val="2"/>
        <charset val="238"/>
      </rPr>
      <t>Detalju 7</t>
    </r>
    <r>
      <rPr>
        <sz val="10"/>
        <rFont val="Calibri"/>
        <family val="2"/>
        <charset val="238"/>
      </rPr>
      <t>.   U cijeni je zaštitna košarica i spojni materijal: vijci, zakovice, brtvene trake, podlošci, kalote i sl.,  od istog proizvođača, a izvedba prema tehničkom upustvu proizvođača. Detalj po uzoru na postojeći. Obračun po komadu ugrađene vodolovke 4 SP + 7 Škola + 3 nove =
Ili jednakovrijedno:</t>
    </r>
  </si>
  <si>
    <r>
      <t xml:space="preserve">Izrada, dobava i ugradnja limene cijevi za odvodnju kišnice.  Koristiti isti materijal lima kao u gornjim stavkama,  također i sav pričvrsni i spojni  materijal iz istog proizvodnog  programa </t>
    </r>
    <r>
      <rPr>
        <b/>
        <i/>
        <sz val="10"/>
        <rFont val="Calibri"/>
        <family val="2"/>
        <charset val="238"/>
      </rPr>
      <t>Kingspan</t>
    </r>
    <r>
      <rPr>
        <b/>
        <sz val="10"/>
        <rFont val="Calibri"/>
        <family val="2"/>
        <charset val="238"/>
      </rPr>
      <t>,</t>
    </r>
    <r>
      <rPr>
        <sz val="10"/>
        <rFont val="Calibri"/>
        <family val="2"/>
        <charset val="238"/>
      </rPr>
      <t xml:space="preserve"> ili upisati jednakovrijedan proizvod.   Odvodna cijev fi 100 cm.  Obračun po m1 montirane cijevi i spojene na krovni kanal  i  okno u tlu ( željez. cijev u oknu) .  1,5 + 11,5 + 6,5 =19,5 m1  +  nove vertikale  (4 x 8m ) 32 m1 =
Ili jednakovrijedno:</t>
    </r>
  </si>
  <si>
    <r>
      <t xml:space="preserve"> Za izradu otvora upotrijebiti profile čija je minimalna debljina 77 mm. Prekid termičkog mosta mora biti izveden poliamidnim četverokomornim umetcima, a brtvljenje između štoka i krila izveden trostrukim brtvama. 
</t>
    </r>
    <r>
      <rPr>
        <b/>
        <i/>
        <sz val="10"/>
        <rFont val="Calibri"/>
        <family val="2"/>
        <charset val="238"/>
        <scheme val="minor"/>
      </rPr>
      <t xml:space="preserve">Ostakljene otvore ostakliti toplisko-izolacijskim staklom 6/16/ 44.2  Low-e  staklo ,  zadovoljava Ug=1,0 W/m2K  
</t>
    </r>
    <r>
      <rPr>
        <sz val="10"/>
        <rFont val="Calibri"/>
        <family val="2"/>
        <charset val="238"/>
        <scheme val="minor"/>
      </rPr>
      <t>Kompletna ostakljena vrata moraju zadovoljavati 
Ud  ≤  1,40 W/m2K.</t>
    </r>
  </si>
  <si>
    <r>
      <t xml:space="preserve">Otvore vrata izraditi od aluminijskih profila sa prekinutim termičkim mostom </t>
    </r>
    <r>
      <rPr>
        <b/>
        <i/>
        <sz val="10"/>
        <rFont val="Calibri"/>
        <family val="2"/>
        <charset val="238"/>
        <scheme val="minor"/>
      </rPr>
      <t xml:space="preserve">kao tip Alu-K 77ID </t>
    </r>
    <r>
      <rPr>
        <sz val="10"/>
        <rFont val="Calibri"/>
        <family val="2"/>
        <charset val="238"/>
        <scheme val="minor"/>
      </rPr>
      <t xml:space="preserve"> ili upisati jednakovrijedan proizvod,  profili plastificiranihu boji po RAL-u, po izboru projektanta. Površinska zaštita mora obuhvaćati obavezno žuto kromatiranje i dodatnu zaštitu protiv agresivnih atmosferskih utjecaja u skladu sa </t>
    </r>
    <r>
      <rPr>
        <b/>
        <i/>
        <sz val="10"/>
        <rFont val="Calibri"/>
        <family val="2"/>
        <charset val="238"/>
        <scheme val="minor"/>
      </rPr>
      <t xml:space="preserve">Qualicoat Seaside standardom </t>
    </r>
    <r>
      <rPr>
        <sz val="10"/>
        <rFont val="Calibri"/>
        <family val="2"/>
        <charset val="238"/>
        <scheme val="minor"/>
      </rPr>
      <t>bez dodatne nadoplate. Profili za izradu otvora trebaju biti iz visokovrijedne legure aluminija Al Mg 0,5 Si 0,4 Fe 0,2 (legura 6060). 
Ili jednakovrijedno:</t>
    </r>
  </si>
  <si>
    <r>
      <t xml:space="preserve">Dvokrilna vrata kotlovnice u elementu </t>
    </r>
    <r>
      <rPr>
        <b/>
        <sz val="10"/>
        <rFont val="Calibri"/>
        <family val="2"/>
        <charset val="238"/>
        <scheme val="minor"/>
      </rPr>
      <t xml:space="preserve">Poz. V5 c  </t>
    </r>
    <r>
      <rPr>
        <sz val="10"/>
        <rFont val="Calibri"/>
        <family val="2"/>
        <charset val="238"/>
        <scheme val="minor"/>
      </rPr>
      <t xml:space="preserve">veličine 240x220 + nadsvjetlo 240 x 80 cm . Otvaranje na van. Vratna krila u visini  80 cm od poda imaju ugrađene aluminijske fiksne žaluzine vel. otvora 2 x 90 x 90 cm , kao </t>
    </r>
    <r>
      <rPr>
        <b/>
        <i/>
        <sz val="10"/>
        <rFont val="Calibri"/>
        <family val="2"/>
        <charset val="238"/>
        <scheme val="minor"/>
      </rPr>
      <t xml:space="preserve">tip Klima oprema AFZV </t>
    </r>
    <r>
      <rPr>
        <i/>
        <sz val="10"/>
        <rFont val="Calibri"/>
        <family val="2"/>
        <charset val="238"/>
        <scheme val="minor"/>
      </rPr>
      <t xml:space="preserve">s pocinčanom mrežicom na unutarnjoj strani , </t>
    </r>
    <r>
      <rPr>
        <sz val="10"/>
        <rFont val="Calibri"/>
        <family val="2"/>
        <charset val="238"/>
        <scheme val="minor"/>
      </rPr>
      <t>ili  upisati jednakovrijedan proizvod .  ALu okviri su isti profili kao i vrata u stavci B.II.2.0  Aluminijska bravarija, samo što su ovdje sva stakla obiučna, jednostruka deb. 6 mm radi protupožarnih mjera da u slučaju eksplozije ista može probiti stakla.      Obračun po m2 gotovih vrata s nadsvjetlom i žaluzinama.        
Ili jednakovrijedno:</t>
    </r>
  </si>
  <si>
    <t>Postojeća interna vrata između kotlovnice i radionice Poz.V9 vel. 105x205 cm zamijenjuju se u nova vatrootporna  30 min. i plinotijesna, izvedba kao METAL IND , ili   upisati jednakovrijedan proizvod. Vrata su puna, otvaraju se u radionicu. 
Ili jednakovrijedno:</t>
  </si>
  <si>
    <r>
      <t>Fasadne otvore izraditi od aluminijskih profila sa prekinutim termičkim mostom tipa</t>
    </r>
    <r>
      <rPr>
        <b/>
        <i/>
        <sz val="10"/>
        <rFont val="Calibri"/>
        <family val="2"/>
        <charset val="238"/>
        <scheme val="minor"/>
      </rPr>
      <t xml:space="preserve"> kao 77IW proizvođača ALU K, </t>
    </r>
    <r>
      <rPr>
        <i/>
        <sz val="10"/>
        <rFont val="Calibri"/>
        <family val="2"/>
        <charset val="238"/>
        <scheme val="minor"/>
      </rPr>
      <t xml:space="preserve">ili   upisati jednakovrijedan proizvod, </t>
    </r>
    <r>
      <rPr>
        <sz val="10"/>
        <rFont val="Calibri"/>
        <family val="2"/>
        <charset val="238"/>
        <scheme val="minor"/>
      </rPr>
      <t xml:space="preserve">plastificirani u bijeloj boji po RAL-u, po izboru projektanta. Površinska zaštita mora obuhvaćati obavezno žuto kromatiranje i dodatnu zaštitu protiv agresivnih atmosferskih utjecaja u skladu sa </t>
    </r>
    <r>
      <rPr>
        <b/>
        <i/>
        <sz val="10"/>
        <rFont val="Calibri"/>
        <family val="2"/>
        <charset val="238"/>
        <scheme val="minor"/>
      </rPr>
      <t>Qualicoat Seaside standardom</t>
    </r>
    <r>
      <rPr>
        <sz val="10"/>
        <rFont val="Calibri"/>
        <family val="2"/>
        <charset val="238"/>
        <scheme val="minor"/>
      </rPr>
      <t xml:space="preserve"> bez dodatne nadoplate. Profili za izradu otvora trebaju biti iz visokovrijedne legure aluminija Al Mg 0,5 Si 0,4 Fe 0,2 (legura 6060).
Ili jednakovrijedno:</t>
    </r>
  </si>
  <si>
    <r>
      <t xml:space="preserve">Radionička izrada i montaža aluminijske bravarije - brisoleja na pripremljene elemente čeličnih nosača na zgradi škole.  Zaštitna od sunca - brisloeji izrađeni su od aluminijskih profila plastificiranih u  bijeloj boji po izboru projektanta. Lamele za zaštitu od sunca,brisoleji,  tvornički izrađeni  kao ALUK FRS,  minimalne širina lamele od 200 mm i minimalne visine u sredini lamele 37 mm te vanjske vjetrootpornosti od 1500 Pa.,  ili upisati  jednakovrijedan proizvod. Izvedba potanko definirana u opisu nacrta  </t>
    </r>
    <r>
      <rPr>
        <b/>
        <sz val="11"/>
        <rFont val="Calibri"/>
        <family val="2"/>
        <charset val="238"/>
      </rPr>
      <t xml:space="preserve">Detalj 11. 
</t>
    </r>
    <r>
      <rPr>
        <sz val="11"/>
        <rFont val="Calibri"/>
        <family val="2"/>
        <charset val="238"/>
      </rPr>
      <t>Ili jednakovrijedno:</t>
    </r>
  </si>
  <si>
    <r>
      <t xml:space="preserve">Radionička izrada i montaža aluminijske bravarije - brisoleja na pripremljene elemente čeličnih nosača na zgradi škole.  Zaštitna od sunca - brisloeji izrađeni su od aluminijskih profila plastificiranih u  bijeloj boji po izboru projektanta. Lamele za zaštitu od sunca,brisoleji,  tvornički izrađeni  </t>
    </r>
    <r>
      <rPr>
        <b/>
        <i/>
        <sz val="10"/>
        <rFont val="Calibri"/>
        <family val="2"/>
        <charset val="238"/>
      </rPr>
      <t>kao ALUK FRS,</t>
    </r>
    <r>
      <rPr>
        <sz val="10"/>
        <rFont val="Calibri"/>
        <family val="2"/>
        <charset val="238"/>
      </rPr>
      <t xml:space="preserve">  </t>
    </r>
    <r>
      <rPr>
        <b/>
        <i/>
        <sz val="10"/>
        <rFont val="Calibri"/>
        <family val="2"/>
        <charset val="238"/>
      </rPr>
      <t xml:space="preserve">minimalne širina lamele od 200 mm i minimalne visine u sredini lamele 37 mm te vanjske vjetrootpornosti od 1500 Pa., </t>
    </r>
    <r>
      <rPr>
        <i/>
        <sz val="10"/>
        <rFont val="Calibri"/>
        <family val="2"/>
        <charset val="238"/>
      </rPr>
      <t xml:space="preserve"> ili upisati  jednakovrijedan proizvod.</t>
    </r>
    <r>
      <rPr>
        <b/>
        <i/>
        <sz val="10"/>
        <rFont val="Calibri"/>
        <family val="2"/>
        <charset val="238"/>
      </rPr>
      <t xml:space="preserve"> </t>
    </r>
    <r>
      <rPr>
        <sz val="10"/>
        <rFont val="Calibri"/>
        <family val="2"/>
        <charset val="238"/>
      </rPr>
      <t>Izvedba potanko definirana u opisu nacrta</t>
    </r>
    <r>
      <rPr>
        <b/>
        <sz val="10"/>
        <rFont val="Calibri"/>
        <family val="2"/>
        <charset val="238"/>
      </rPr>
      <t xml:space="preserve">  Detalj 11.  </t>
    </r>
    <r>
      <rPr>
        <sz val="10"/>
        <rFont val="Calibri"/>
        <family val="2"/>
        <charset val="238"/>
      </rPr>
      <t>Materijal za profile  iz visokovrijedne legure aluminija   Al Mg 0,5 Si 0,4 Fe 0,2          ( legura 6060 ).  Okov i profili moraju biti istog proizvođača kako se ne bi dozvolila mogućnost ugradnje manje kvalitetnog okova jednog proizvođača na profile drugog proizvođača .
Površinska zaštita mora obuhvaćati obavezno žuto kromatiranje i dodatnu zaštitu protiv agresivnih atmosferskih utjecaja u skladu sa</t>
    </r>
    <r>
      <rPr>
        <b/>
        <i/>
        <sz val="10"/>
        <rFont val="Calibri"/>
        <family val="2"/>
        <charset val="238"/>
      </rPr>
      <t xml:space="preserve"> Qualicoat Seaside standardom </t>
    </r>
    <r>
      <rPr>
        <sz val="10"/>
        <rFont val="Calibri"/>
        <family val="2"/>
        <charset val="238"/>
      </rPr>
      <t>bez dodatne nadoplate.Sustav aluminijskih profila mora zadovoljavati sljedeće norme:  EN 14351-1:2006, EN 1026:2000, EN 12207:1999, EN 1027:2000, EN 12208:1999, EN 12211:2000, EN 12210:1999. 
Ili jednakovrijedno:</t>
    </r>
  </si>
  <si>
    <t xml:space="preserve">MAPA  III </t>
  </si>
  <si>
    <t>Ponuditelj:</t>
  </si>
  <si>
    <t>Mjesto i vrijeme:</t>
  </si>
  <si>
    <t>Radovi projektirani  Arhitektonskim projektom   …………</t>
  </si>
  <si>
    <t>Radovi projektirani Elektrotehničkim projektom  …………</t>
  </si>
  <si>
    <t>Radovi  projektirani Strojarskim projektom     ...…..</t>
  </si>
  <si>
    <t>8.a</t>
  </si>
  <si>
    <t>8.b</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</si>
</sst>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quot;kn&quot;"/>
    <numFmt numFmtId="166" formatCode="###,##0.00"/>
  </numFmts>
  <fonts count="67" x14ac:knownFonts="1">
    <font>
      <sz val="11"/>
      <color theme="1"/>
      <name val="Calibri"/>
      <family val="2"/>
      <charset val="238"/>
      <scheme val="minor"/>
    </font>
    <font>
      <b/>
      <sz val="16"/>
      <name val="Calibri"/>
      <family val="2"/>
      <charset val="238"/>
    </font>
    <font>
      <sz val="10"/>
      <name val="Calibri"/>
      <family val="2"/>
      <charset val="238"/>
    </font>
    <font>
      <b/>
      <sz val="11"/>
      <name val="Calibri"/>
      <family val="2"/>
      <charset val="238"/>
    </font>
    <font>
      <sz val="11"/>
      <name val="Calibri"/>
      <family val="2"/>
      <charset val="238"/>
    </font>
    <font>
      <b/>
      <sz val="10"/>
      <name val="Calibri"/>
      <family val="2"/>
      <charset val="238"/>
    </font>
    <font>
      <i/>
      <sz val="10"/>
      <name val="Calibri"/>
      <family val="2"/>
      <charset val="238"/>
    </font>
    <font>
      <sz val="10"/>
      <name val="Arial"/>
      <family val="2"/>
      <charset val="238"/>
    </font>
    <font>
      <b/>
      <sz val="12"/>
      <name val="Calibri"/>
      <family val="2"/>
      <charset val="238"/>
    </font>
    <font>
      <b/>
      <i/>
      <sz val="16"/>
      <name val="Calibri"/>
      <family val="2"/>
      <charset val="238"/>
    </font>
    <font>
      <b/>
      <i/>
      <sz val="10"/>
      <name val="Calibri"/>
      <family val="2"/>
      <charset val="238"/>
    </font>
    <font>
      <sz val="10"/>
      <color rgb="FFC00000"/>
      <name val="Calibri"/>
      <family val="2"/>
      <charset val="238"/>
    </font>
    <font>
      <sz val="10"/>
      <name val="Calibri"/>
      <family val="2"/>
      <charset val="238"/>
      <scheme val="minor"/>
    </font>
    <font>
      <sz val="10"/>
      <color theme="0"/>
      <name val="Calibri"/>
      <family val="2"/>
      <charset val="238"/>
    </font>
    <font>
      <sz val="10"/>
      <color rgb="FF0070C0"/>
      <name val="Calibri"/>
      <family val="2"/>
      <charset val="238"/>
    </font>
    <font>
      <sz val="10"/>
      <color theme="1"/>
      <name val="Calibri"/>
      <family val="2"/>
      <charset val="238"/>
      <scheme val="minor"/>
    </font>
    <font>
      <i/>
      <sz val="10"/>
      <color theme="1"/>
      <name val="Calibri"/>
      <family val="2"/>
      <charset val="238"/>
      <scheme val="minor"/>
    </font>
    <font>
      <sz val="10"/>
      <color rgb="FFFF0000"/>
      <name val="Calibri"/>
      <family val="2"/>
      <charset val="238"/>
    </font>
    <font>
      <b/>
      <sz val="11"/>
      <name val="Arial"/>
      <family val="2"/>
    </font>
    <font>
      <b/>
      <sz val="10"/>
      <name val="Calibri"/>
      <family val="2"/>
      <charset val="238"/>
      <scheme val="minor"/>
    </font>
    <font>
      <b/>
      <i/>
      <sz val="10"/>
      <name val="Calibri"/>
      <family val="2"/>
      <charset val="238"/>
      <scheme val="minor"/>
    </font>
    <font>
      <i/>
      <sz val="10"/>
      <name val="Calibri"/>
      <family val="2"/>
      <charset val="238"/>
      <scheme val="minor"/>
    </font>
    <font>
      <sz val="11"/>
      <color theme="0"/>
      <name val="Calibri"/>
      <family val="2"/>
      <charset val="238"/>
    </font>
    <font>
      <sz val="10"/>
      <color theme="0"/>
      <name val="Calibri"/>
      <family val="2"/>
      <charset val="238"/>
      <scheme val="minor"/>
    </font>
    <font>
      <sz val="11"/>
      <color rgb="FFFF0000"/>
      <name val="Calibri"/>
      <family val="2"/>
      <charset val="238"/>
      <scheme val="minor"/>
    </font>
    <font>
      <b/>
      <sz val="11"/>
      <color theme="1"/>
      <name val="Calibri"/>
      <family val="2"/>
      <charset val="238"/>
      <scheme val="minor"/>
    </font>
    <font>
      <b/>
      <sz val="10"/>
      <color theme="1"/>
      <name val="Calibri"/>
      <family val="2"/>
      <charset val="238"/>
      <scheme val="minor"/>
    </font>
    <font>
      <b/>
      <i/>
      <sz val="10"/>
      <color theme="1"/>
      <name val="Calibri"/>
      <family val="2"/>
      <charset val="238"/>
      <scheme val="minor"/>
    </font>
    <font>
      <b/>
      <sz val="9.6999999999999993"/>
      <name val="Calibri"/>
      <family val="2"/>
      <charset val="238"/>
    </font>
    <font>
      <sz val="8"/>
      <name val="Calibri"/>
      <family val="2"/>
      <charset val="238"/>
    </font>
    <font>
      <sz val="11"/>
      <color rgb="FFFF0000"/>
      <name val="Times New Roman"/>
      <family val="1"/>
    </font>
    <font>
      <b/>
      <sz val="11"/>
      <color rgb="FFFF0000"/>
      <name val="Times New Roman"/>
      <family val="1"/>
    </font>
    <font>
      <sz val="10"/>
      <color rgb="FFFF0000"/>
      <name val="Arial"/>
      <family val="2"/>
      <charset val="238"/>
    </font>
    <font>
      <sz val="11"/>
      <color rgb="FFFF0000"/>
      <name val="Times New Roman"/>
      <family val="1"/>
      <charset val="238"/>
    </font>
    <font>
      <sz val="10"/>
      <color rgb="FFFF0000"/>
      <name val="Times New Roman"/>
      <family val="1"/>
      <charset val="238"/>
    </font>
    <font>
      <b/>
      <sz val="11"/>
      <color rgb="FFFF0000"/>
      <name val="Times New Roman"/>
      <family val="1"/>
      <charset val="238"/>
    </font>
    <font>
      <sz val="11"/>
      <name val="Times New Roman"/>
      <family val="1"/>
    </font>
    <font>
      <sz val="10"/>
      <name val="Times New Roman"/>
      <family val="1"/>
    </font>
    <font>
      <b/>
      <sz val="11"/>
      <name val="Times New Roman"/>
      <family val="1"/>
    </font>
    <font>
      <sz val="11"/>
      <name val="Times New Roman"/>
      <family val="1"/>
      <charset val="238"/>
    </font>
    <font>
      <sz val="12"/>
      <name val="Times New Roman"/>
      <family val="1"/>
    </font>
    <font>
      <b/>
      <sz val="12"/>
      <name val="Times New Roman"/>
      <family val="1"/>
    </font>
    <font>
      <sz val="12"/>
      <name val="Times New Roman"/>
      <family val="1"/>
      <charset val="238"/>
    </font>
    <font>
      <b/>
      <sz val="12"/>
      <name val="Times New Roman"/>
      <family val="1"/>
      <charset val="238"/>
    </font>
    <font>
      <sz val="11"/>
      <name val="Symbol"/>
      <family val="1"/>
      <charset val="2"/>
    </font>
    <font>
      <u/>
      <sz val="11"/>
      <name val="Times New Roman"/>
      <family val="1"/>
      <charset val="238"/>
    </font>
    <font>
      <sz val="10"/>
      <name val="Times New Roman"/>
      <family val="1"/>
      <charset val="238"/>
    </font>
    <font>
      <sz val="10.5"/>
      <name val="Times New Roman"/>
      <family val="1"/>
      <charset val="238"/>
    </font>
    <font>
      <b/>
      <sz val="14"/>
      <name val="Times New Roman"/>
      <family val="1"/>
    </font>
    <font>
      <vertAlign val="superscript"/>
      <sz val="11"/>
      <name val="Times New Roman"/>
      <family val="1"/>
    </font>
    <font>
      <sz val="14"/>
      <name val="Times New Roman"/>
      <family val="1"/>
    </font>
    <font>
      <b/>
      <sz val="11"/>
      <name val="Times New Roman"/>
      <family val="1"/>
      <charset val="238"/>
    </font>
    <font>
      <b/>
      <sz val="14"/>
      <name val="Times New Roman"/>
      <family val="1"/>
      <charset val="238"/>
    </font>
    <font>
      <vertAlign val="superscript"/>
      <sz val="11"/>
      <name val="Times New Roman"/>
      <family val="1"/>
      <charset val="238"/>
    </font>
    <font>
      <sz val="11"/>
      <name val="Arial"/>
      <family val="2"/>
      <charset val="238"/>
    </font>
    <font>
      <b/>
      <sz val="11"/>
      <name val="Arial"/>
      <family val="2"/>
      <charset val="238"/>
    </font>
    <font>
      <b/>
      <u/>
      <sz val="11"/>
      <name val="Times New Roman"/>
      <family val="1"/>
      <charset val="238"/>
    </font>
    <font>
      <b/>
      <sz val="12"/>
      <name val="Arial"/>
      <family val="2"/>
      <charset val="238"/>
    </font>
    <font>
      <b/>
      <sz val="10"/>
      <name val="Arial"/>
      <family val="2"/>
      <charset val="238"/>
    </font>
    <font>
      <sz val="10"/>
      <color indexed="10"/>
      <name val="Arial"/>
      <family val="2"/>
      <charset val="238"/>
    </font>
    <font>
      <b/>
      <sz val="10"/>
      <color indexed="18"/>
      <name val="Arial"/>
      <family val="2"/>
      <charset val="238"/>
    </font>
    <font>
      <sz val="10"/>
      <color indexed="8"/>
      <name val="Arial"/>
      <family val="2"/>
      <charset val="238"/>
    </font>
    <font>
      <b/>
      <sz val="10"/>
      <color indexed="8"/>
      <name val="Arial"/>
      <family val="2"/>
      <charset val="238"/>
    </font>
    <font>
      <sz val="10"/>
      <name val="Arial Narrow"/>
      <family val="2"/>
      <charset val="238"/>
    </font>
    <font>
      <sz val="10"/>
      <name val="Arial"/>
      <family val="2"/>
      <charset val="1"/>
    </font>
    <font>
      <sz val="16"/>
      <name val="Arial"/>
      <family val="2"/>
      <charset val="238"/>
    </font>
    <font>
      <b/>
      <sz val="16"/>
      <name val="Arial"/>
      <family val="2"/>
      <charset val="238"/>
    </font>
  </fonts>
  <fills count="4">
    <fill>
      <patternFill patternType="none"/>
    </fill>
    <fill>
      <patternFill patternType="gray125"/>
    </fill>
    <fill>
      <patternFill patternType="solid">
        <fgColor theme="4" tint="0.79998168889431442"/>
        <bgColor indexed="64"/>
      </patternFill>
    </fill>
    <fill>
      <patternFill patternType="solid">
        <fgColor theme="8" tint="0.79998168889431442"/>
        <bgColor indexed="64"/>
      </patternFill>
    </fill>
  </fills>
  <borders count="3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double">
        <color indexed="64"/>
      </bottom>
      <diagonal/>
    </border>
    <border>
      <left/>
      <right/>
      <top/>
      <bottom style="double">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diagonal/>
    </border>
    <border>
      <left/>
      <right/>
      <top/>
      <bottom style="thin">
        <color indexed="64"/>
      </bottom>
      <diagonal/>
    </border>
    <border>
      <left/>
      <right/>
      <top style="double">
        <color indexed="64"/>
      </top>
      <bottom/>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style="double">
        <color indexed="64"/>
      </left>
      <right/>
      <top style="thin">
        <color indexed="64"/>
      </top>
      <bottom/>
      <diagonal/>
    </border>
    <border>
      <left style="double">
        <color indexed="64"/>
      </left>
      <right/>
      <top style="thin">
        <color indexed="64"/>
      </top>
      <bottom style="thin">
        <color indexed="64"/>
      </bottom>
      <diagonal/>
    </border>
    <border>
      <left/>
      <right style="double">
        <color indexed="64"/>
      </right>
      <top style="thin">
        <color indexed="64"/>
      </top>
      <bottom style="double">
        <color indexed="64"/>
      </bottom>
      <diagonal/>
    </border>
    <border>
      <left style="double">
        <color indexed="64"/>
      </left>
      <right/>
      <top style="thin">
        <color indexed="64"/>
      </top>
      <bottom style="double">
        <color indexed="64"/>
      </bottom>
      <diagonal/>
    </border>
    <border>
      <left/>
      <right style="double">
        <color indexed="64"/>
      </right>
      <top style="double">
        <color indexed="64"/>
      </top>
      <bottom style="thin">
        <color indexed="64"/>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thin">
        <color indexed="64"/>
      </top>
      <bottom style="thin">
        <color indexed="64"/>
      </bottom>
      <diagonal/>
    </border>
    <border>
      <left style="hair">
        <color indexed="8"/>
      </left>
      <right style="hair">
        <color indexed="8"/>
      </right>
      <top style="hair">
        <color indexed="8"/>
      </top>
      <bottom style="hair">
        <color indexed="8"/>
      </bottom>
      <diagonal/>
    </border>
    <border>
      <left style="medium">
        <color indexed="8"/>
      </left>
      <right style="medium">
        <color indexed="8"/>
      </right>
      <top style="medium">
        <color indexed="8"/>
      </top>
      <bottom style="medium">
        <color indexed="8"/>
      </bottom>
      <diagonal/>
    </border>
  </borders>
  <cellStyleXfs count="4">
    <xf numFmtId="0" fontId="0" fillId="0" borderId="0"/>
    <xf numFmtId="0" fontId="7" fillId="0" borderId="0"/>
    <xf numFmtId="0" fontId="7" fillId="0" borderId="0"/>
    <xf numFmtId="0" fontId="7" fillId="0" borderId="0"/>
  </cellStyleXfs>
  <cellXfs count="637">
    <xf numFmtId="0" fontId="0" fillId="0" borderId="0" xfId="0"/>
    <xf numFmtId="0" fontId="19" fillId="0" borderId="0" xfId="0" applyFont="1" applyBorder="1" applyAlignment="1" applyProtection="1">
      <alignment horizontal="left" vertical="center"/>
    </xf>
    <xf numFmtId="0" fontId="12" fillId="0" borderId="0" xfId="0" applyNumberFormat="1" applyFont="1" applyBorder="1" applyAlignment="1" applyProtection="1">
      <alignment horizontal="left" vertical="top" wrapText="1"/>
    </xf>
    <xf numFmtId="1" fontId="12" fillId="0" borderId="0" xfId="0" applyNumberFormat="1" applyFont="1" applyBorder="1" applyAlignment="1" applyProtection="1">
      <alignment horizontal="right"/>
    </xf>
    <xf numFmtId="0" fontId="12" fillId="0" borderId="0" xfId="0" applyFont="1" applyBorder="1" applyAlignment="1" applyProtection="1">
      <alignment horizontal="left" vertical="center"/>
    </xf>
    <xf numFmtId="0" fontId="12" fillId="0" borderId="5" xfId="0" applyNumberFormat="1" applyFont="1" applyBorder="1" applyAlignment="1" applyProtection="1">
      <alignment horizontal="left" vertical="top" wrapText="1"/>
    </xf>
    <xf numFmtId="0" fontId="12" fillId="0" borderId="4" xfId="0" applyNumberFormat="1" applyFont="1" applyBorder="1" applyAlignment="1" applyProtection="1">
      <alignment horizontal="left" vertical="center" wrapText="1"/>
    </xf>
    <xf numFmtId="0" fontId="19" fillId="0" borderId="5" xfId="0" applyNumberFormat="1" applyFont="1" applyBorder="1" applyAlignment="1" applyProtection="1">
      <alignment horizontal="left" vertical="top" wrapText="1"/>
    </xf>
    <xf numFmtId="0" fontId="19" fillId="0" borderId="0" xfId="0" applyFont="1" applyBorder="1" applyAlignment="1" applyProtection="1">
      <alignment horizontal="left" vertical="top" wrapText="1"/>
    </xf>
    <xf numFmtId="0" fontId="12" fillId="0" borderId="0" xfId="0" applyFont="1" applyBorder="1" applyAlignment="1" applyProtection="1">
      <alignment horizontal="left" vertical="top"/>
    </xf>
    <xf numFmtId="0" fontId="19" fillId="0" borderId="4" xfId="0" applyFont="1" applyBorder="1" applyAlignment="1" applyProtection="1">
      <alignment horizontal="left" vertical="center" wrapText="1"/>
    </xf>
    <xf numFmtId="0" fontId="19" fillId="0" borderId="4" xfId="0" applyFont="1" applyBorder="1" applyAlignment="1" applyProtection="1">
      <alignment horizontal="left" vertical="center"/>
    </xf>
    <xf numFmtId="0" fontId="12" fillId="0" borderId="0" xfId="0" applyFont="1" applyBorder="1" applyAlignment="1" applyProtection="1">
      <alignment horizontal="center" vertical="top"/>
    </xf>
    <xf numFmtId="0" fontId="19" fillId="0" borderId="0" xfId="0" applyFont="1" applyBorder="1" applyAlignment="1" applyProtection="1">
      <alignment horizontal="center" vertical="top"/>
    </xf>
    <xf numFmtId="0" fontId="19" fillId="0" borderId="15" xfId="0" applyFont="1" applyBorder="1" applyAlignment="1" applyProtection="1">
      <alignment horizontal="center" vertical="top"/>
    </xf>
    <xf numFmtId="0" fontId="30" fillId="0" borderId="0" xfId="0" applyFont="1" applyAlignment="1">
      <alignment vertical="justify"/>
    </xf>
    <xf numFmtId="4" fontId="30" fillId="0" borderId="0" xfId="0" applyNumberFormat="1" applyFont="1" applyAlignment="1">
      <alignment horizontal="right" vertical="justify"/>
    </xf>
    <xf numFmtId="0" fontId="30" fillId="0" borderId="0" xfId="0" applyFont="1" applyAlignment="1">
      <alignment horizontal="right" vertical="justify"/>
    </xf>
    <xf numFmtId="0" fontId="30" fillId="0" borderId="0" xfId="0" applyFont="1" applyAlignment="1">
      <alignment horizontal="left" vertical="justify"/>
    </xf>
    <xf numFmtId="0" fontId="31" fillId="0" borderId="0" xfId="0" applyFont="1" applyAlignment="1">
      <alignment vertical="justify"/>
    </xf>
    <xf numFmtId="49" fontId="30" fillId="0" borderId="0" xfId="0" applyNumberFormat="1" applyFont="1" applyAlignment="1">
      <alignment vertical="justify"/>
    </xf>
    <xf numFmtId="0" fontId="32" fillId="0" borderId="0" xfId="0" applyFont="1"/>
    <xf numFmtId="0" fontId="33" fillId="0" borderId="0" xfId="0" applyFont="1" applyBorder="1" applyAlignment="1">
      <alignment vertical="top"/>
    </xf>
    <xf numFmtId="0" fontId="30" fillId="0" borderId="0" xfId="0" applyFont="1" applyBorder="1" applyAlignment="1">
      <alignment vertical="top"/>
    </xf>
    <xf numFmtId="0" fontId="33" fillId="0" borderId="0" xfId="0" applyFont="1" applyAlignment="1">
      <alignment vertical="top"/>
    </xf>
    <xf numFmtId="0" fontId="30" fillId="0" borderId="0" xfId="0" applyFont="1" applyAlignment="1">
      <alignment vertical="top"/>
    </xf>
    <xf numFmtId="0" fontId="32" fillId="0" borderId="0" xfId="0" applyFont="1" applyBorder="1"/>
    <xf numFmtId="49" fontId="30" fillId="0" borderId="0" xfId="0" applyNumberFormat="1" applyFont="1" applyBorder="1" applyAlignment="1">
      <alignment vertical="justify"/>
    </xf>
    <xf numFmtId="0" fontId="30" fillId="0" borderId="0" xfId="0" applyFont="1" applyBorder="1" applyAlignment="1">
      <alignment vertical="justify"/>
    </xf>
    <xf numFmtId="0" fontId="33" fillId="0" borderId="0" xfId="0" applyFont="1" applyAlignment="1">
      <alignment vertical="justify"/>
    </xf>
    <xf numFmtId="0" fontId="30" fillId="0" borderId="0" xfId="0" applyFont="1" applyFill="1" applyAlignment="1">
      <alignment vertical="justify"/>
    </xf>
    <xf numFmtId="0" fontId="34" fillId="0" borderId="0" xfId="0" applyFont="1" applyBorder="1" applyAlignment="1">
      <alignment horizontal="justify" vertical="top" wrapText="1"/>
    </xf>
    <xf numFmtId="0" fontId="34" fillId="0" borderId="0" xfId="0" applyFont="1" applyBorder="1" applyAlignment="1">
      <alignment horizontal="left" vertical="top" wrapText="1"/>
    </xf>
    <xf numFmtId="0" fontId="35" fillId="0" borderId="0" xfId="0" applyFont="1" applyBorder="1" applyAlignment="1">
      <alignment horizontal="justify" vertical="top" wrapText="1"/>
    </xf>
    <xf numFmtId="4" fontId="30" fillId="0" borderId="0" xfId="0" applyNumberFormat="1" applyFont="1" applyBorder="1" applyAlignment="1">
      <alignment horizontal="right" vertical="justify"/>
    </xf>
    <xf numFmtId="0" fontId="30" fillId="0" borderId="0" xfId="0" applyFont="1" applyBorder="1" applyAlignment="1">
      <alignment horizontal="right" vertical="justify"/>
    </xf>
    <xf numFmtId="0" fontId="30" fillId="0" borderId="0" xfId="0" applyFont="1" applyBorder="1" applyAlignment="1">
      <alignment horizontal="center"/>
    </xf>
    <xf numFmtId="3" fontId="30" fillId="0" borderId="0" xfId="0" applyNumberFormat="1" applyFont="1" applyBorder="1" applyAlignment="1">
      <alignment horizontal="left" vertical="justify"/>
    </xf>
    <xf numFmtId="4" fontId="33" fillId="0" borderId="0" xfId="0" applyNumberFormat="1" applyFont="1" applyBorder="1" applyAlignment="1">
      <alignment horizontal="right" vertical="justify"/>
    </xf>
    <xf numFmtId="0" fontId="33" fillId="0" borderId="0" xfId="0" applyFont="1" applyBorder="1" applyAlignment="1">
      <alignment horizontal="right" vertical="justify"/>
    </xf>
    <xf numFmtId="0" fontId="33" fillId="0" borderId="0" xfId="0" applyFont="1" applyBorder="1" applyAlignment="1">
      <alignment vertical="justify"/>
    </xf>
    <xf numFmtId="0" fontId="33" fillId="0" borderId="0" xfId="0" applyFont="1" applyBorder="1" applyAlignment="1">
      <alignment horizontal="center"/>
    </xf>
    <xf numFmtId="3" fontId="33" fillId="0" borderId="0" xfId="0" applyNumberFormat="1" applyFont="1" applyBorder="1" applyAlignment="1">
      <alignment horizontal="left" vertical="justify"/>
    </xf>
    <xf numFmtId="0" fontId="30" fillId="0" borderId="0" xfId="0" applyFont="1" applyAlignment="1">
      <alignment horizontal="justify" vertical="top" wrapText="1"/>
    </xf>
    <xf numFmtId="0" fontId="30" fillId="0" borderId="0" xfId="0" applyFont="1" applyAlignment="1">
      <alignment horizontal="left" vertical="top" wrapText="1"/>
    </xf>
    <xf numFmtId="0" fontId="36" fillId="0" borderId="0" xfId="0" applyFont="1" applyAlignment="1">
      <alignment vertical="justify"/>
    </xf>
    <xf numFmtId="4" fontId="36" fillId="0" borderId="0" xfId="0" applyNumberFormat="1" applyFont="1" applyBorder="1" applyAlignment="1">
      <alignment horizontal="right" vertical="justify"/>
    </xf>
    <xf numFmtId="0" fontId="36" fillId="0" borderId="0" xfId="0" applyFont="1" applyBorder="1" applyAlignment="1">
      <alignment horizontal="right" vertical="justify"/>
    </xf>
    <xf numFmtId="0" fontId="37" fillId="0" borderId="0" xfId="0" applyFont="1" applyBorder="1" applyAlignment="1">
      <alignment horizontal="justify" vertical="top" wrapText="1"/>
    </xf>
    <xf numFmtId="0" fontId="37" fillId="0" borderId="0" xfId="0" applyFont="1" applyBorder="1" applyAlignment="1">
      <alignment horizontal="left" vertical="top" wrapText="1"/>
    </xf>
    <xf numFmtId="0" fontId="38" fillId="0" borderId="0" xfId="0" applyFont="1" applyBorder="1" applyAlignment="1">
      <alignment horizontal="justify" vertical="top" wrapText="1"/>
    </xf>
    <xf numFmtId="0" fontId="36" fillId="0" borderId="0" xfId="0" applyFont="1" applyAlignment="1">
      <alignment horizontal="right" vertical="justify"/>
    </xf>
    <xf numFmtId="0" fontId="37" fillId="0" borderId="0" xfId="0" applyFont="1" applyAlignment="1">
      <alignment horizontal="justify" vertical="top" wrapText="1"/>
    </xf>
    <xf numFmtId="0" fontId="37" fillId="0" borderId="0" xfId="0" applyFont="1" applyAlignment="1">
      <alignment horizontal="right" vertical="top" wrapText="1"/>
    </xf>
    <xf numFmtId="0" fontId="38" fillId="0" borderId="0" xfId="0" applyFont="1" applyAlignment="1">
      <alignment horizontal="justify" vertical="top" wrapText="1"/>
    </xf>
    <xf numFmtId="0" fontId="39" fillId="0" borderId="0" xfId="0" applyFont="1" applyAlignment="1">
      <alignment vertical="justify"/>
    </xf>
    <xf numFmtId="4" fontId="39" fillId="0" borderId="0" xfId="0" applyNumberFormat="1" applyFont="1" applyBorder="1" applyAlignment="1">
      <alignment horizontal="right" vertical="justify"/>
    </xf>
    <xf numFmtId="0" fontId="39" fillId="0" borderId="0" xfId="0" applyFont="1" applyBorder="1" applyAlignment="1">
      <alignment horizontal="right" vertical="justify"/>
    </xf>
    <xf numFmtId="0" fontId="39" fillId="0" borderId="0" xfId="0" applyFont="1" applyBorder="1" applyAlignment="1">
      <alignment vertical="justify"/>
    </xf>
    <xf numFmtId="0" fontId="39" fillId="0" borderId="0" xfId="0" applyFont="1" applyBorder="1" applyAlignment="1">
      <alignment horizontal="center"/>
    </xf>
    <xf numFmtId="3" fontId="39" fillId="0" borderId="0" xfId="0" applyNumberFormat="1" applyFont="1" applyBorder="1" applyAlignment="1">
      <alignment horizontal="right" vertical="justify"/>
    </xf>
    <xf numFmtId="4" fontId="38" fillId="0" borderId="0" xfId="0" applyNumberFormat="1" applyFont="1" applyBorder="1" applyAlignment="1">
      <alignment horizontal="right" vertical="justify"/>
    </xf>
    <xf numFmtId="0" fontId="40" fillId="0" borderId="0" xfId="0" applyFont="1" applyAlignment="1">
      <alignment horizontal="right" vertical="justify"/>
    </xf>
    <xf numFmtId="0" fontId="42" fillId="0" borderId="16" xfId="0" applyFont="1" applyBorder="1" applyAlignment="1">
      <alignment horizontal="right" vertical="justify"/>
    </xf>
    <xf numFmtId="4" fontId="36" fillId="0" borderId="18" xfId="0" applyNumberFormat="1" applyFont="1" applyBorder="1" applyAlignment="1">
      <alignment horizontal="right" vertical="justify"/>
    </xf>
    <xf numFmtId="0" fontId="36" fillId="0" borderId="19" xfId="0" applyFont="1" applyBorder="1" applyAlignment="1">
      <alignment horizontal="right" vertical="justify"/>
    </xf>
    <xf numFmtId="0" fontId="36" fillId="0" borderId="11" xfId="0" applyFont="1" applyBorder="1" applyAlignment="1">
      <alignment horizontal="right" vertical="justify"/>
    </xf>
    <xf numFmtId="0" fontId="36" fillId="0" borderId="2" xfId="0" applyFont="1" applyBorder="1" applyAlignment="1">
      <alignment horizontal="right" vertical="justify"/>
    </xf>
    <xf numFmtId="0" fontId="39" fillId="0" borderId="0" xfId="0" applyFont="1" applyAlignment="1">
      <alignment horizontal="right" vertical="justify"/>
    </xf>
    <xf numFmtId="0" fontId="39" fillId="0" borderId="0" xfId="0" applyFont="1" applyAlignment="1">
      <alignment horizontal="left" vertical="justify"/>
    </xf>
    <xf numFmtId="4" fontId="38" fillId="0" borderId="18" xfId="0" applyNumberFormat="1" applyFont="1" applyBorder="1" applyAlignment="1">
      <alignment horizontal="right" vertical="justify"/>
    </xf>
    <xf numFmtId="0" fontId="36" fillId="0" borderId="0" xfId="0" applyFont="1" applyBorder="1" applyAlignment="1">
      <alignment vertical="justify"/>
    </xf>
    <xf numFmtId="0" fontId="36" fillId="0" borderId="0" xfId="0" applyFont="1" applyBorder="1" applyAlignment="1">
      <alignment horizontal="center"/>
    </xf>
    <xf numFmtId="4" fontId="36" fillId="0" borderId="19" xfId="0" applyNumberFormat="1" applyFont="1" applyBorder="1" applyAlignment="1">
      <alignment horizontal="right" vertical="justify"/>
    </xf>
    <xf numFmtId="0" fontId="36" fillId="0" borderId="19" xfId="0" applyFont="1" applyBorder="1" applyAlignment="1">
      <alignment horizontal="center"/>
    </xf>
    <xf numFmtId="3" fontId="36" fillId="0" borderId="19" xfId="0" applyNumberFormat="1" applyFont="1" applyBorder="1" applyAlignment="1">
      <alignment horizontal="left" vertical="justify"/>
    </xf>
    <xf numFmtId="0" fontId="36" fillId="0" borderId="20" xfId="0" applyFont="1" applyBorder="1" applyAlignment="1">
      <alignment vertical="justify"/>
    </xf>
    <xf numFmtId="4" fontId="36" fillId="0" borderId="0" xfId="0" applyNumberFormat="1" applyFont="1" applyAlignment="1">
      <alignment horizontal="right" vertical="justify"/>
    </xf>
    <xf numFmtId="0" fontId="36" fillId="0" borderId="0" xfId="0" applyFont="1" applyAlignment="1">
      <alignment horizontal="left" vertical="justify"/>
    </xf>
    <xf numFmtId="49" fontId="36" fillId="0" borderId="0" xfId="0" applyNumberFormat="1" applyFont="1" applyAlignment="1">
      <alignment vertical="justify"/>
    </xf>
    <xf numFmtId="4" fontId="38" fillId="0" borderId="0" xfId="0" applyNumberFormat="1" applyFont="1" applyAlignment="1">
      <alignment horizontal="right" vertical="justify"/>
    </xf>
    <xf numFmtId="0" fontId="36" fillId="0" borderId="0" xfId="0" applyFont="1" applyBorder="1" applyAlignment="1">
      <alignment vertical="top"/>
    </xf>
    <xf numFmtId="0" fontId="36" fillId="0" borderId="0" xfId="0" applyFont="1" applyAlignment="1">
      <alignment vertical="top"/>
    </xf>
    <xf numFmtId="0" fontId="36" fillId="0" borderId="0" xfId="0" applyFont="1" applyFill="1" applyAlignment="1">
      <alignment horizontal="right" vertical="justify"/>
    </xf>
    <xf numFmtId="0" fontId="36" fillId="0" borderId="0" xfId="0" applyFont="1" applyBorder="1" applyAlignment="1">
      <alignment horizontal="center" vertical="justify"/>
    </xf>
    <xf numFmtId="0" fontId="36" fillId="0" borderId="19" xfId="0" applyFont="1" applyBorder="1" applyAlignment="1">
      <alignment horizontal="left" vertical="justify"/>
    </xf>
    <xf numFmtId="0" fontId="36" fillId="0" borderId="20" xfId="0" applyFont="1" applyBorder="1" applyAlignment="1">
      <alignment horizontal="center" vertical="justify"/>
    </xf>
    <xf numFmtId="0" fontId="37" fillId="0" borderId="0" xfId="0" applyFont="1" applyAlignment="1">
      <alignment horizontal="left" vertical="top"/>
    </xf>
    <xf numFmtId="0" fontId="37" fillId="0" borderId="0" xfId="0" applyFont="1" applyAlignment="1">
      <alignment vertical="top"/>
    </xf>
    <xf numFmtId="0" fontId="36" fillId="0" borderId="0" xfId="0" applyFont="1" applyAlignment="1">
      <alignment horizontal="left" vertical="top" wrapText="1"/>
    </xf>
    <xf numFmtId="0" fontId="7" fillId="0" borderId="0" xfId="1" applyFont="1" applyBorder="1"/>
    <xf numFmtId="0" fontId="7" fillId="0" borderId="0" xfId="1" applyFont="1"/>
    <xf numFmtId="0" fontId="7" fillId="0" borderId="0" xfId="0" applyFont="1" applyAlignment="1">
      <alignment horizontal="justify" vertical="top" wrapText="1"/>
    </xf>
    <xf numFmtId="3" fontId="36" fillId="0" borderId="0" xfId="0" applyNumberFormat="1" applyFont="1" applyBorder="1" applyAlignment="1">
      <alignment horizontal="right" vertical="justify"/>
    </xf>
    <xf numFmtId="3" fontId="36" fillId="0" borderId="19" xfId="0" applyNumberFormat="1" applyFont="1" applyBorder="1" applyAlignment="1">
      <alignment horizontal="right" vertical="justify"/>
    </xf>
    <xf numFmtId="0" fontId="36" fillId="0" borderId="0" xfId="0" applyFont="1" applyAlignment="1">
      <alignment vertical="justify" wrapText="1"/>
    </xf>
    <xf numFmtId="0" fontId="36" fillId="0" borderId="0" xfId="0" applyFont="1" applyAlignment="1">
      <alignment horizontal="left" vertical="justify" wrapText="1"/>
    </xf>
    <xf numFmtId="0" fontId="33" fillId="0" borderId="0" xfId="0" applyFont="1" applyBorder="1" applyAlignment="1">
      <alignment horizontal="justify" vertical="top" wrapText="1"/>
    </xf>
    <xf numFmtId="4" fontId="39" fillId="0" borderId="18" xfId="0" applyNumberFormat="1" applyFont="1" applyBorder="1" applyAlignment="1">
      <alignment horizontal="right" vertical="justify"/>
    </xf>
    <xf numFmtId="0" fontId="39" fillId="0" borderId="19" xfId="0" applyFont="1" applyBorder="1" applyAlignment="1">
      <alignment horizontal="right" vertical="justify"/>
    </xf>
    <xf numFmtId="0" fontId="39" fillId="0" borderId="19" xfId="0" applyFont="1" applyBorder="1" applyAlignment="1">
      <alignment vertical="justify"/>
    </xf>
    <xf numFmtId="4" fontId="39" fillId="0" borderId="19" xfId="0" applyNumberFormat="1" applyFont="1" applyBorder="1" applyAlignment="1">
      <alignment horizontal="right" vertical="justify"/>
    </xf>
    <xf numFmtId="0" fontId="39" fillId="0" borderId="19" xfId="0" applyFont="1" applyBorder="1" applyAlignment="1">
      <alignment horizontal="center"/>
    </xf>
    <xf numFmtId="3" fontId="39" fillId="0" borderId="19" xfId="0" applyNumberFormat="1" applyFont="1" applyBorder="1" applyAlignment="1">
      <alignment horizontal="left" vertical="justify"/>
    </xf>
    <xf numFmtId="0" fontId="39" fillId="0" borderId="20" xfId="0" applyFont="1" applyBorder="1" applyAlignment="1">
      <alignment vertical="justify"/>
    </xf>
    <xf numFmtId="0" fontId="39" fillId="0" borderId="0" xfId="0" applyFont="1" applyAlignment="1">
      <alignment horizontal="left" vertical="top" wrapText="1"/>
    </xf>
    <xf numFmtId="0" fontId="46" fillId="0" borderId="0" xfId="0" applyFont="1" applyAlignment="1">
      <alignment vertical="top"/>
    </xf>
    <xf numFmtId="0" fontId="46" fillId="0" borderId="0" xfId="0" applyFont="1" applyAlignment="1">
      <alignment horizontal="left" vertical="top"/>
    </xf>
    <xf numFmtId="49" fontId="39" fillId="0" borderId="0" xfId="0" applyNumberFormat="1" applyFont="1" applyAlignment="1">
      <alignment vertical="justify"/>
    </xf>
    <xf numFmtId="3" fontId="39" fillId="0" borderId="19" xfId="0" applyNumberFormat="1" applyFont="1" applyBorder="1" applyAlignment="1">
      <alignment horizontal="right" vertical="justify"/>
    </xf>
    <xf numFmtId="0" fontId="39" fillId="0" borderId="19" xfId="0" applyFont="1" applyBorder="1" applyAlignment="1">
      <alignment horizontal="left" vertical="justify"/>
    </xf>
    <xf numFmtId="0" fontId="47" fillId="0" borderId="20" xfId="0" applyFont="1" applyBorder="1" applyAlignment="1">
      <alignment horizontal="left" vertical="center"/>
    </xf>
    <xf numFmtId="0" fontId="39" fillId="0" borderId="0" xfId="0" applyFont="1" applyBorder="1" applyAlignment="1">
      <alignment horizontal="left" vertical="justify"/>
    </xf>
    <xf numFmtId="0" fontId="46" fillId="0" borderId="0" xfId="0" applyFont="1" applyAlignment="1"/>
    <xf numFmtId="0" fontId="7" fillId="0" borderId="0" xfId="0" applyFont="1" applyAlignment="1">
      <alignment vertical="top"/>
    </xf>
    <xf numFmtId="0" fontId="7" fillId="0" borderId="0" xfId="0" applyFont="1" applyAlignment="1">
      <alignment horizontal="left" vertical="top"/>
    </xf>
    <xf numFmtId="0" fontId="39" fillId="0" borderId="0" xfId="0" applyFont="1" applyBorder="1" applyAlignment="1">
      <alignment horizontal="center" vertical="justify"/>
    </xf>
    <xf numFmtId="0" fontId="42" fillId="0" borderId="0" xfId="0" applyFont="1" applyAlignment="1">
      <alignment horizontal="justify" vertical="top" wrapText="1"/>
    </xf>
    <xf numFmtId="0" fontId="42" fillId="0" borderId="0" xfId="0" applyFont="1" applyAlignment="1">
      <alignment horizontal="left" vertical="top" wrapText="1"/>
    </xf>
    <xf numFmtId="3" fontId="39" fillId="0" borderId="0" xfId="0" applyNumberFormat="1" applyFont="1" applyBorder="1" applyAlignment="1">
      <alignment horizontal="left" vertical="justify"/>
    </xf>
    <xf numFmtId="0" fontId="39" fillId="0" borderId="20" xfId="0" applyFont="1" applyBorder="1" applyAlignment="1">
      <alignment horizontal="center" vertical="justify"/>
    </xf>
    <xf numFmtId="49" fontId="39" fillId="0" borderId="0" xfId="0" applyNumberFormat="1" applyFont="1" applyBorder="1" applyAlignment="1">
      <alignment horizontal="right" vertical="justify"/>
    </xf>
    <xf numFmtId="0" fontId="37" fillId="0" borderId="0" xfId="0" applyFont="1" applyAlignment="1"/>
    <xf numFmtId="0" fontId="40" fillId="0" borderId="0" xfId="0" applyFont="1" applyAlignment="1">
      <alignment horizontal="left" vertical="top" wrapText="1"/>
    </xf>
    <xf numFmtId="0" fontId="36" fillId="0" borderId="19" xfId="0" applyFont="1" applyBorder="1" applyAlignment="1">
      <alignment horizontal="center" vertical="justify"/>
    </xf>
    <xf numFmtId="4" fontId="36" fillId="0" borderId="0" xfId="0" applyNumberFormat="1" applyFont="1" applyBorder="1"/>
    <xf numFmtId="4" fontId="36" fillId="0" borderId="0" xfId="0" applyNumberFormat="1" applyFont="1"/>
    <xf numFmtId="0" fontId="38" fillId="0" borderId="0" xfId="0" applyFont="1" applyAlignment="1">
      <alignment vertical="justify"/>
    </xf>
    <xf numFmtId="0" fontId="48" fillId="0" borderId="0" xfId="0" applyFont="1" applyAlignment="1">
      <alignment horizontal="justify" vertical="top" wrapText="1"/>
    </xf>
    <xf numFmtId="0" fontId="48" fillId="0" borderId="0" xfId="0" applyFont="1" applyAlignment="1">
      <alignment horizontal="left" vertical="top" wrapText="1"/>
    </xf>
    <xf numFmtId="4" fontId="36" fillId="0" borderId="0" xfId="0" applyNumberFormat="1" applyFont="1" applyAlignment="1">
      <alignment vertical="justify"/>
    </xf>
    <xf numFmtId="49" fontId="7" fillId="0" borderId="0" xfId="0" applyNumberFormat="1" applyFont="1" applyAlignment="1">
      <alignment horizontal="justify" vertical="top" wrapText="1"/>
    </xf>
    <xf numFmtId="49" fontId="7" fillId="0" borderId="0" xfId="0" applyNumberFormat="1" applyFont="1" applyAlignment="1">
      <alignment horizontal="left" vertical="top" wrapText="1"/>
    </xf>
    <xf numFmtId="0" fontId="36" fillId="0" borderId="0" xfId="0" applyFont="1" applyAlignment="1">
      <alignment horizontal="center" vertical="justify"/>
    </xf>
    <xf numFmtId="49" fontId="36" fillId="0" borderId="0" xfId="0" applyNumberFormat="1" applyFont="1" applyBorder="1" applyAlignment="1">
      <alignment vertical="justify"/>
    </xf>
    <xf numFmtId="4" fontId="36" fillId="0" borderId="23" xfId="0" applyNumberFormat="1" applyFont="1" applyBorder="1" applyAlignment="1">
      <alignment horizontal="right" vertical="justify"/>
    </xf>
    <xf numFmtId="0" fontId="36" fillId="0" borderId="9" xfId="0" applyFont="1" applyBorder="1" applyAlignment="1">
      <alignment horizontal="right" vertical="justify"/>
    </xf>
    <xf numFmtId="0" fontId="36" fillId="0" borderId="9" xfId="0" applyFont="1" applyBorder="1" applyAlignment="1">
      <alignment vertical="justify"/>
    </xf>
    <xf numFmtId="0" fontId="36" fillId="0" borderId="9" xfId="0" applyFont="1" applyBorder="1" applyAlignment="1">
      <alignment horizontal="center"/>
    </xf>
    <xf numFmtId="3" fontId="36" fillId="0" borderId="9" xfId="0" applyNumberFormat="1" applyFont="1" applyBorder="1" applyAlignment="1">
      <alignment horizontal="right" vertical="justify"/>
    </xf>
    <xf numFmtId="0" fontId="36" fillId="0" borderId="9" xfId="0" applyFont="1" applyBorder="1" applyAlignment="1">
      <alignment horizontal="left" vertical="justify"/>
    </xf>
    <xf numFmtId="0" fontId="36" fillId="0" borderId="24" xfId="0" applyFont="1" applyBorder="1" applyAlignment="1">
      <alignment vertical="justify"/>
    </xf>
    <xf numFmtId="4" fontId="36" fillId="0" borderId="25" xfId="0" applyNumberFormat="1" applyFont="1" applyBorder="1" applyAlignment="1">
      <alignment horizontal="right" vertical="justify"/>
    </xf>
    <xf numFmtId="0" fontId="36" fillId="0" borderId="26" xfId="0" applyFont="1" applyBorder="1" applyAlignment="1">
      <alignment horizontal="right" vertical="justify"/>
    </xf>
    <xf numFmtId="0" fontId="36" fillId="0" borderId="26" xfId="0" applyFont="1" applyBorder="1" applyAlignment="1">
      <alignment vertical="justify"/>
    </xf>
    <xf numFmtId="0" fontId="36" fillId="0" borderId="26" xfId="0" applyFont="1" applyBorder="1" applyAlignment="1">
      <alignment horizontal="center"/>
    </xf>
    <xf numFmtId="3" fontId="36" fillId="0" borderId="26" xfId="0" applyNumberFormat="1" applyFont="1" applyBorder="1" applyAlignment="1">
      <alignment horizontal="right" vertical="justify"/>
    </xf>
    <xf numFmtId="0" fontId="36" fillId="0" borderId="26" xfId="0" applyFont="1" applyBorder="1" applyAlignment="1">
      <alignment horizontal="left" vertical="justify"/>
    </xf>
    <xf numFmtId="0" fontId="36" fillId="0" borderId="27" xfId="0" applyFont="1" applyBorder="1" applyAlignment="1">
      <alignment vertical="justify"/>
    </xf>
    <xf numFmtId="0" fontId="37" fillId="0" borderId="0" xfId="0" applyFont="1" applyAlignment="1">
      <alignment horizontal="left" vertical="top" wrapText="1"/>
    </xf>
    <xf numFmtId="4" fontId="36" fillId="0" borderId="28" xfId="0" applyNumberFormat="1" applyFont="1" applyBorder="1" applyAlignment="1">
      <alignment horizontal="right" vertical="justify"/>
    </xf>
    <xf numFmtId="0" fontId="36" fillId="0" borderId="2" xfId="0" applyFont="1" applyBorder="1" applyAlignment="1">
      <alignment vertical="justify"/>
    </xf>
    <xf numFmtId="0" fontId="36" fillId="0" borderId="2" xfId="0" applyFont="1" applyBorder="1" applyAlignment="1">
      <alignment horizontal="center"/>
    </xf>
    <xf numFmtId="3" fontId="36" fillId="0" borderId="2" xfId="0" applyNumberFormat="1" applyFont="1" applyBorder="1" applyAlignment="1">
      <alignment horizontal="right" vertical="justify"/>
    </xf>
    <xf numFmtId="0" fontId="36" fillId="0" borderId="2" xfId="0" applyFont="1" applyBorder="1" applyAlignment="1">
      <alignment horizontal="left" vertical="justify"/>
    </xf>
    <xf numFmtId="0" fontId="36" fillId="0" borderId="22" xfId="0" applyFont="1" applyBorder="1" applyAlignment="1">
      <alignment vertical="justify"/>
    </xf>
    <xf numFmtId="0" fontId="50" fillId="0" borderId="0" xfId="0" applyFont="1" applyAlignment="1">
      <alignment horizontal="justify" vertical="top" wrapText="1"/>
    </xf>
    <xf numFmtId="0" fontId="7" fillId="0" borderId="0" xfId="2" applyFont="1"/>
    <xf numFmtId="0" fontId="50" fillId="0" borderId="0" xfId="2" applyFont="1" applyAlignment="1">
      <alignment horizontal="justify" vertical="top" wrapText="1"/>
    </xf>
    <xf numFmtId="0" fontId="7" fillId="0" borderId="0" xfId="2"/>
    <xf numFmtId="0" fontId="36" fillId="0" borderId="0" xfId="2" applyFont="1" applyBorder="1" applyAlignment="1">
      <alignment horizontal="right" vertical="justify"/>
    </xf>
    <xf numFmtId="0" fontId="36" fillId="0" borderId="0" xfId="2" applyFont="1" applyBorder="1" applyAlignment="1">
      <alignment vertical="justify"/>
    </xf>
    <xf numFmtId="0" fontId="36" fillId="0" borderId="0" xfId="0" applyFont="1" applyAlignment="1">
      <alignment vertical="center"/>
    </xf>
    <xf numFmtId="4" fontId="36" fillId="0" borderId="0" xfId="2" applyNumberFormat="1" applyFont="1" applyAlignment="1">
      <alignment horizontal="right" vertical="center"/>
    </xf>
    <xf numFmtId="0" fontId="36" fillId="0" borderId="0" xfId="2" applyFont="1" applyBorder="1" applyAlignment="1">
      <alignment horizontal="right" vertical="center"/>
    </xf>
    <xf numFmtId="0" fontId="36" fillId="0" borderId="0" xfId="2" applyFont="1" applyBorder="1" applyAlignment="1">
      <alignment vertical="center"/>
    </xf>
    <xf numFmtId="4" fontId="36" fillId="0" borderId="0" xfId="2" applyNumberFormat="1" applyFont="1" applyBorder="1" applyAlignment="1">
      <alignment horizontal="right" vertical="justify"/>
    </xf>
    <xf numFmtId="0" fontId="36" fillId="0" borderId="20" xfId="0" applyFont="1" applyBorder="1" applyAlignment="1">
      <alignment horizontal="left" vertical="justify"/>
    </xf>
    <xf numFmtId="0" fontId="36" fillId="0" borderId="0" xfId="0" applyNumberFormat="1" applyFont="1" applyAlignment="1">
      <alignment horizontal="left" vertical="top" wrapText="1"/>
    </xf>
    <xf numFmtId="0" fontId="38" fillId="0" borderId="0" xfId="0" applyFont="1" applyBorder="1" applyAlignment="1">
      <alignment horizontal="left" vertical="top" wrapText="1"/>
    </xf>
    <xf numFmtId="0" fontId="7" fillId="0" borderId="0" xfId="0" applyFont="1" applyFill="1" applyAlignment="1">
      <alignment vertical="top"/>
    </xf>
    <xf numFmtId="4" fontId="36" fillId="0" borderId="18" xfId="1" applyNumberFormat="1" applyFont="1" applyBorder="1" applyAlignment="1">
      <alignment horizontal="right" vertical="justify"/>
    </xf>
    <xf numFmtId="0" fontId="36" fillId="0" borderId="19" xfId="1" applyFont="1" applyBorder="1" applyAlignment="1">
      <alignment horizontal="right" vertical="justify"/>
    </xf>
    <xf numFmtId="0" fontId="36" fillId="0" borderId="19" xfId="1" applyFont="1" applyBorder="1" applyAlignment="1">
      <alignment vertical="justify"/>
    </xf>
    <xf numFmtId="0" fontId="36" fillId="0" borderId="19" xfId="1" applyFont="1" applyBorder="1" applyAlignment="1">
      <alignment horizontal="center"/>
    </xf>
    <xf numFmtId="3" fontId="36" fillId="0" borderId="19" xfId="1" applyNumberFormat="1" applyFont="1" applyBorder="1" applyAlignment="1">
      <alignment horizontal="right" vertical="justify"/>
    </xf>
    <xf numFmtId="0" fontId="36" fillId="0" borderId="20" xfId="1" applyFont="1" applyBorder="1" applyAlignment="1">
      <alignment vertical="justify"/>
    </xf>
    <xf numFmtId="0" fontId="39" fillId="0" borderId="0" xfId="0" applyFont="1" applyFill="1" applyBorder="1" applyAlignment="1">
      <alignment horizontal="justify"/>
    </xf>
    <xf numFmtId="0" fontId="39" fillId="0" borderId="0" xfId="0" applyFont="1" applyBorder="1" applyAlignment="1">
      <alignment horizontal="left"/>
    </xf>
    <xf numFmtId="4" fontId="36" fillId="0" borderId="0" xfId="1" applyNumberFormat="1" applyFont="1" applyBorder="1" applyAlignment="1">
      <alignment horizontal="right" vertical="justify"/>
    </xf>
    <xf numFmtId="0" fontId="36" fillId="0" borderId="0" xfId="1" applyFont="1" applyBorder="1" applyAlignment="1">
      <alignment horizontal="right" vertical="justify"/>
    </xf>
    <xf numFmtId="0" fontId="36" fillId="0" borderId="0" xfId="1" applyFont="1" applyBorder="1" applyAlignment="1">
      <alignment vertical="justify"/>
    </xf>
    <xf numFmtId="0" fontId="36" fillId="0" borderId="0" xfId="1" applyFont="1" applyBorder="1" applyAlignment="1">
      <alignment horizontal="center"/>
    </xf>
    <xf numFmtId="3" fontId="36" fillId="0" borderId="0" xfId="1" applyNumberFormat="1" applyFont="1" applyBorder="1" applyAlignment="1">
      <alignment horizontal="right" vertical="justify"/>
    </xf>
    <xf numFmtId="0" fontId="32" fillId="0" borderId="0" xfId="0" applyFont="1" applyAlignment="1">
      <alignment vertical="top"/>
    </xf>
    <xf numFmtId="0" fontId="32" fillId="0" borderId="0" xfId="0" applyFont="1" applyFill="1" applyAlignment="1">
      <alignment vertical="top"/>
    </xf>
    <xf numFmtId="49" fontId="32" fillId="0" borderId="0" xfId="0" applyNumberFormat="1" applyFont="1" applyAlignment="1">
      <alignment horizontal="justify" vertical="top" wrapText="1"/>
    </xf>
    <xf numFmtId="49" fontId="32" fillId="0" borderId="0" xfId="0" applyNumberFormat="1" applyFont="1" applyAlignment="1">
      <alignment horizontal="left" vertical="top" wrapText="1"/>
    </xf>
    <xf numFmtId="49" fontId="30" fillId="0" borderId="0" xfId="0" applyNumberFormat="1" applyFont="1" applyBorder="1" applyAlignment="1">
      <alignment horizontal="justify" vertical="top" wrapText="1"/>
    </xf>
    <xf numFmtId="0" fontId="51" fillId="0" borderId="0" xfId="0" applyFont="1" applyAlignment="1">
      <alignment vertical="justify"/>
    </xf>
    <xf numFmtId="4" fontId="51" fillId="0" borderId="0" xfId="0" applyNumberFormat="1" applyFont="1" applyAlignment="1">
      <alignment horizontal="right" vertical="justify"/>
    </xf>
    <xf numFmtId="4" fontId="39" fillId="0" borderId="0" xfId="0" applyNumberFormat="1" applyFont="1" applyAlignment="1">
      <alignment horizontal="right" vertical="justify"/>
    </xf>
    <xf numFmtId="0" fontId="52" fillId="0" borderId="0" xfId="0" applyFont="1" applyAlignment="1">
      <alignment horizontal="justify" vertical="top" wrapText="1"/>
    </xf>
    <xf numFmtId="0" fontId="52" fillId="0" borderId="0" xfId="0" applyFont="1" applyAlignment="1">
      <alignment horizontal="left" vertical="top" wrapText="1"/>
    </xf>
    <xf numFmtId="0" fontId="39" fillId="0" borderId="0" xfId="0" applyNumberFormat="1" applyFont="1" applyAlignment="1">
      <alignment vertical="justify"/>
    </xf>
    <xf numFmtId="4" fontId="54" fillId="0" borderId="0" xfId="0" applyNumberFormat="1" applyFont="1" applyFill="1" applyBorder="1" applyAlignment="1" applyProtection="1">
      <alignment horizontal="center" vertical="top"/>
    </xf>
    <xf numFmtId="4" fontId="54" fillId="0" borderId="0" xfId="0" applyNumberFormat="1" applyFont="1" applyFill="1" applyBorder="1" applyAlignment="1" applyProtection="1">
      <alignment vertical="top"/>
    </xf>
    <xf numFmtId="0" fontId="54" fillId="0" borderId="0" xfId="0" applyNumberFormat="1" applyFont="1" applyFill="1" applyBorder="1" applyAlignment="1" applyProtection="1">
      <alignment horizontal="left" vertical="top"/>
    </xf>
    <xf numFmtId="0" fontId="55" fillId="0" borderId="0" xfId="0" applyNumberFormat="1" applyFont="1" applyFill="1" applyBorder="1" applyAlignment="1" applyProtection="1">
      <alignment vertical="top"/>
    </xf>
    <xf numFmtId="0" fontId="55" fillId="0" borderId="0" xfId="0" applyNumberFormat="1" applyFont="1" applyFill="1" applyBorder="1" applyAlignment="1" applyProtection="1">
      <alignment horizontal="left" vertical="top"/>
    </xf>
    <xf numFmtId="0" fontId="56" fillId="0" borderId="0" xfId="0" applyNumberFormat="1" applyFont="1" applyFill="1" applyBorder="1" applyAlignment="1" applyProtection="1">
      <alignment vertical="top"/>
    </xf>
    <xf numFmtId="0" fontId="36" fillId="0" borderId="0" xfId="0" applyFont="1" applyBorder="1" applyAlignment="1">
      <alignment horizontal="justify" vertical="top" wrapText="1"/>
    </xf>
    <xf numFmtId="49" fontId="36" fillId="0" borderId="0" xfId="0" applyNumberFormat="1" applyFont="1" applyBorder="1" applyAlignment="1">
      <alignment horizontal="justify" vertical="top" wrapText="1"/>
    </xf>
    <xf numFmtId="0" fontId="36" fillId="0" borderId="0" xfId="0" applyFont="1" applyAlignment="1">
      <alignment horizontal="justify" vertical="top" wrapText="1"/>
    </xf>
    <xf numFmtId="0" fontId="36" fillId="0" borderId="0" xfId="0" applyNumberFormat="1" applyFont="1" applyAlignment="1">
      <alignment horizontal="justify" vertical="top" wrapText="1"/>
    </xf>
    <xf numFmtId="0" fontId="39" fillId="0" borderId="0" xfId="0" applyFont="1" applyBorder="1" applyAlignment="1">
      <alignment horizontal="justify" vertical="top" wrapText="1"/>
    </xf>
    <xf numFmtId="0" fontId="39" fillId="0" borderId="0" xfId="0" applyFont="1" applyBorder="1" applyAlignment="1">
      <alignment horizontal="justify"/>
    </xf>
    <xf numFmtId="49" fontId="51" fillId="0" borderId="0" xfId="0" applyNumberFormat="1" applyFont="1" applyFill="1" applyBorder="1" applyAlignment="1" applyProtection="1">
      <alignment vertical="top"/>
    </xf>
    <xf numFmtId="0" fontId="39" fillId="0" borderId="0" xfId="0" applyFont="1" applyAlignment="1">
      <alignment horizontal="justify" vertical="top"/>
    </xf>
    <xf numFmtId="0" fontId="36" fillId="0" borderId="10" xfId="0" applyFont="1" applyBorder="1" applyAlignment="1">
      <alignment horizontal="justify" vertical="top" wrapText="1"/>
    </xf>
    <xf numFmtId="0" fontId="41" fillId="0" borderId="0" xfId="0" applyFont="1" applyAlignment="1">
      <alignment horizontal="justify" vertical="top" wrapText="1"/>
    </xf>
    <xf numFmtId="0" fontId="36" fillId="0" borderId="0" xfId="2" applyFont="1" applyAlignment="1">
      <alignment horizontal="justify" vertical="top" wrapText="1"/>
    </xf>
    <xf numFmtId="3" fontId="36" fillId="0" borderId="0" xfId="0" applyNumberFormat="1" applyFont="1" applyBorder="1" applyAlignment="1">
      <alignment horizontal="left" vertical="justify"/>
    </xf>
    <xf numFmtId="0" fontId="39" fillId="0" borderId="0" xfId="0" applyFont="1" applyAlignment="1">
      <alignment horizontal="justify" vertical="top" wrapText="1"/>
    </xf>
    <xf numFmtId="0" fontId="36" fillId="0" borderId="0" xfId="0" applyFont="1" applyBorder="1" applyAlignment="1">
      <alignment horizontal="left" vertical="justify"/>
    </xf>
    <xf numFmtId="0" fontId="40" fillId="0" borderId="0" xfId="0" applyFont="1" applyAlignment="1">
      <alignment horizontal="justify" vertical="top" wrapText="1"/>
    </xf>
    <xf numFmtId="0" fontId="54" fillId="0" borderId="0" xfId="0" applyNumberFormat="1" applyFont="1" applyFill="1" applyBorder="1" applyAlignment="1" applyProtection="1">
      <alignment vertical="top"/>
    </xf>
    <xf numFmtId="0" fontId="39" fillId="0" borderId="0" xfId="0" applyNumberFormat="1" applyFont="1" applyFill="1" applyBorder="1" applyAlignment="1" applyProtection="1">
      <alignment vertical="top"/>
    </xf>
    <xf numFmtId="0" fontId="51" fillId="0" borderId="0" xfId="0" applyNumberFormat="1" applyFont="1" applyFill="1" applyBorder="1" applyAlignment="1" applyProtection="1">
      <alignment vertical="top"/>
    </xf>
    <xf numFmtId="0" fontId="43" fillId="0" borderId="0" xfId="0" applyFont="1" applyAlignment="1">
      <alignment horizontal="justify" vertical="top" wrapText="1"/>
    </xf>
    <xf numFmtId="49" fontId="36" fillId="0" borderId="0" xfId="2" applyNumberFormat="1" applyFont="1" applyBorder="1" applyAlignment="1">
      <alignment horizontal="justify" vertical="top" wrapText="1"/>
    </xf>
    <xf numFmtId="3" fontId="36" fillId="0" borderId="0" xfId="2" applyNumberFormat="1" applyFont="1" applyBorder="1" applyAlignment="1">
      <alignment horizontal="left" vertical="justify"/>
    </xf>
    <xf numFmtId="0" fontId="36" fillId="0" borderId="0" xfId="0" applyFont="1" applyBorder="1" applyAlignment="1">
      <alignment horizontal="left" vertical="top" wrapText="1"/>
    </xf>
    <xf numFmtId="0" fontId="37" fillId="0" borderId="0" xfId="0" applyFont="1" applyAlignment="1">
      <alignment horizontal="justify" vertical="top"/>
    </xf>
    <xf numFmtId="0" fontId="36" fillId="0" borderId="19" xfId="0" applyFont="1" applyBorder="1" applyAlignment="1">
      <alignment vertical="justify"/>
    </xf>
    <xf numFmtId="4" fontId="39" fillId="0" borderId="0" xfId="0" applyNumberFormat="1" applyFont="1" applyAlignment="1">
      <alignment vertical="justify"/>
    </xf>
    <xf numFmtId="0" fontId="25" fillId="0" borderId="0" xfId="0" applyFont="1" applyProtection="1"/>
    <xf numFmtId="0" fontId="0" fillId="0" borderId="0" xfId="0" applyProtection="1"/>
    <xf numFmtId="0" fontId="0" fillId="0" borderId="0" xfId="0" applyAlignment="1" applyProtection="1">
      <alignment horizontal="center" vertical="center"/>
    </xf>
    <xf numFmtId="4" fontId="0" fillId="0" borderId="2" xfId="0" applyNumberFormat="1" applyBorder="1" applyProtection="1"/>
    <xf numFmtId="0" fontId="0" fillId="0" borderId="2" xfId="0" applyBorder="1" applyProtection="1"/>
    <xf numFmtId="0" fontId="0" fillId="0" borderId="3" xfId="0" applyBorder="1" applyProtection="1"/>
    <xf numFmtId="0" fontId="24" fillId="0" borderId="0" xfId="0" applyFont="1" applyProtection="1"/>
    <xf numFmtId="4" fontId="0" fillId="0" borderId="0" xfId="0" applyNumberFormat="1" applyProtection="1"/>
    <xf numFmtId="49" fontId="2" fillId="0" borderId="0" xfId="0" applyNumberFormat="1" applyFont="1" applyFill="1" applyBorder="1" applyAlignment="1" applyProtection="1">
      <alignment horizontal="center" vertical="top"/>
    </xf>
    <xf numFmtId="0" fontId="2" fillId="0" borderId="0" xfId="0" applyNumberFormat="1" applyFont="1" applyFill="1" applyBorder="1" applyAlignment="1" applyProtection="1">
      <alignment horizontal="left" vertical="top" wrapText="1"/>
    </xf>
    <xf numFmtId="0" fontId="2" fillId="0" borderId="0" xfId="0" applyFont="1" applyFill="1" applyBorder="1" applyAlignment="1" applyProtection="1"/>
    <xf numFmtId="2" fontId="2" fillId="0" borderId="0" xfId="0" applyNumberFormat="1" applyFont="1" applyFill="1" applyBorder="1" applyAlignment="1" applyProtection="1">
      <alignment horizontal="center"/>
    </xf>
    <xf numFmtId="4" fontId="2" fillId="0" borderId="0" xfId="0" applyNumberFormat="1" applyFont="1" applyFill="1" applyBorder="1" applyAlignment="1" applyProtection="1">
      <alignment horizontal="center"/>
    </xf>
    <xf numFmtId="0" fontId="2" fillId="0" borderId="0" xfId="0" applyFont="1" applyFill="1" applyBorder="1" applyAlignment="1" applyProtection="1">
      <alignment horizontal="center"/>
    </xf>
    <xf numFmtId="164" fontId="2" fillId="0" borderId="0" xfId="0" applyNumberFormat="1" applyFont="1" applyFill="1" applyBorder="1" applyAlignment="1" applyProtection="1">
      <alignment horizontal="right"/>
    </xf>
    <xf numFmtId="0" fontId="2" fillId="0" borderId="0" xfId="0" applyFont="1" applyFill="1" applyBorder="1" applyAlignment="1" applyProtection="1">
      <alignment vertical="top"/>
    </xf>
    <xf numFmtId="0" fontId="5" fillId="0" borderId="0" xfId="0" applyNumberFormat="1" applyFont="1" applyFill="1" applyBorder="1" applyAlignment="1" applyProtection="1">
      <alignment horizontal="left" vertical="top" wrapText="1"/>
    </xf>
    <xf numFmtId="0" fontId="2" fillId="0" borderId="0" xfId="0" applyFont="1" applyFill="1" applyBorder="1" applyAlignment="1" applyProtection="1">
      <alignment horizontal="right"/>
    </xf>
    <xf numFmtId="0" fontId="2" fillId="0" borderId="0" xfId="0" applyFont="1" applyFill="1" applyBorder="1" applyAlignment="1" applyProtection="1">
      <alignment horizontal="justify" vertical="top" wrapText="1"/>
    </xf>
    <xf numFmtId="0" fontId="2" fillId="0" borderId="0" xfId="0" applyFont="1" applyFill="1" applyBorder="1" applyAlignment="1" applyProtection="1">
      <alignment horizontal="justify" vertical="top"/>
    </xf>
    <xf numFmtId="0" fontId="2" fillId="0" borderId="0" xfId="0" applyFont="1" applyFill="1" applyBorder="1" applyAlignment="1" applyProtection="1">
      <alignment horizontal="justify" wrapText="1"/>
    </xf>
    <xf numFmtId="2" fontId="2" fillId="0" borderId="0" xfId="0" applyNumberFormat="1" applyFont="1" applyFill="1" applyBorder="1" applyAlignment="1" applyProtection="1">
      <alignment horizontal="center" wrapText="1"/>
    </xf>
    <xf numFmtId="4" fontId="2" fillId="0" borderId="0" xfId="0" applyNumberFormat="1" applyFont="1" applyFill="1" applyBorder="1" applyAlignment="1" applyProtection="1">
      <alignment horizontal="center" wrapText="1"/>
    </xf>
    <xf numFmtId="0" fontId="2" fillId="0" borderId="0" xfId="0" applyFont="1" applyFill="1" applyBorder="1" applyAlignment="1" applyProtection="1">
      <alignment horizontal="center" wrapText="1"/>
    </xf>
    <xf numFmtId="0" fontId="2" fillId="0" borderId="0" xfId="0" applyFont="1" applyFill="1" applyBorder="1" applyAlignment="1" applyProtection="1">
      <alignment horizontal="right" wrapText="1"/>
    </xf>
    <xf numFmtId="0" fontId="5" fillId="0" borderId="0" xfId="0" applyFont="1" applyFill="1" applyBorder="1" applyAlignment="1" applyProtection="1">
      <alignment vertical="center"/>
    </xf>
    <xf numFmtId="0" fontId="2" fillId="0" borderId="0" xfId="0" applyFont="1" applyFill="1" applyBorder="1" applyAlignment="1" applyProtection="1">
      <alignment vertical="center"/>
    </xf>
    <xf numFmtId="2" fontId="2" fillId="0" borderId="0" xfId="0" applyNumberFormat="1" applyFont="1" applyFill="1" applyBorder="1" applyAlignment="1" applyProtection="1">
      <alignment horizontal="center" vertical="top" wrapText="1"/>
    </xf>
    <xf numFmtId="0" fontId="2" fillId="0" borderId="0" xfId="0" applyFont="1" applyFill="1" applyBorder="1" applyAlignment="1" applyProtection="1">
      <alignment horizontal="right" vertical="top" wrapText="1"/>
    </xf>
    <xf numFmtId="0" fontId="3" fillId="0" borderId="4" xfId="0" applyNumberFormat="1" applyFont="1" applyFill="1" applyBorder="1" applyAlignment="1" applyProtection="1">
      <alignment horizontal="left" vertical="top" wrapText="1"/>
    </xf>
    <xf numFmtId="4" fontId="2" fillId="0" borderId="0" xfId="0" applyNumberFormat="1" applyFont="1" applyFill="1" applyBorder="1" applyAlignment="1" applyProtection="1"/>
    <xf numFmtId="4" fontId="2" fillId="0" borderId="0" xfId="0" applyNumberFormat="1" applyFont="1" applyFill="1" applyBorder="1" applyAlignment="1" applyProtection="1">
      <alignment horizontal="right"/>
    </xf>
    <xf numFmtId="0" fontId="6" fillId="0" borderId="0" xfId="0" applyNumberFormat="1" applyFont="1" applyFill="1" applyBorder="1" applyAlignment="1" applyProtection="1">
      <alignment horizontal="left" vertical="top" wrapText="1"/>
    </xf>
    <xf numFmtId="4" fontId="2" fillId="0" borderId="0" xfId="0" applyNumberFormat="1" applyFont="1" applyFill="1" applyBorder="1" applyAlignment="1" applyProtection="1">
      <alignment horizontal="center" vertical="top"/>
    </xf>
    <xf numFmtId="4" fontId="2" fillId="0" borderId="0" xfId="0" applyNumberFormat="1" applyFont="1" applyFill="1" applyBorder="1" applyAlignment="1" applyProtection="1">
      <alignment horizontal="left" vertical="top" wrapText="1"/>
    </xf>
    <xf numFmtId="4" fontId="2" fillId="0" borderId="0" xfId="0" applyNumberFormat="1" applyFont="1" applyFill="1" applyBorder="1" applyAlignment="1" applyProtection="1">
      <alignment vertical="top"/>
    </xf>
    <xf numFmtId="0" fontId="2" fillId="0" borderId="0" xfId="0" applyFont="1" applyFill="1" applyBorder="1" applyAlignment="1" applyProtection="1">
      <alignment horizontal="left"/>
    </xf>
    <xf numFmtId="0" fontId="2" fillId="0" borderId="0" xfId="0" applyFont="1" applyFill="1" applyBorder="1" applyAlignment="1" applyProtection="1">
      <alignment horizontal="left" vertical="top"/>
    </xf>
    <xf numFmtId="2" fontId="2"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horizontal="center" vertical="top"/>
    </xf>
    <xf numFmtId="49" fontId="2" fillId="0" borderId="0" xfId="0" applyNumberFormat="1" applyFont="1" applyFill="1" applyBorder="1" applyAlignment="1" applyProtection="1">
      <alignment horizontal="left" vertical="top"/>
    </xf>
    <xf numFmtId="4" fontId="2" fillId="0" borderId="0" xfId="0" applyNumberFormat="1" applyFont="1" applyFill="1" applyBorder="1" applyAlignment="1" applyProtection="1">
      <alignment horizontal="right" vertical="top"/>
    </xf>
    <xf numFmtId="164" fontId="2" fillId="0" borderId="0" xfId="0" applyNumberFormat="1" applyFont="1" applyFill="1" applyBorder="1" applyAlignment="1" applyProtection="1">
      <alignment vertical="top"/>
    </xf>
    <xf numFmtId="0" fontId="2" fillId="0" borderId="0" xfId="0" applyNumberFormat="1" applyFont="1" applyFill="1" applyBorder="1" applyAlignment="1" applyProtection="1">
      <alignment horizontal="justify" vertical="top"/>
    </xf>
    <xf numFmtId="0" fontId="7" fillId="0" borderId="0" xfId="0" applyFont="1" applyFill="1" applyBorder="1" applyAlignment="1" applyProtection="1">
      <alignment horizontal="center" vertical="top"/>
    </xf>
    <xf numFmtId="0" fontId="7" fillId="0" borderId="0" xfId="0" applyFont="1" applyFill="1" applyBorder="1" applyAlignment="1" applyProtection="1">
      <alignment vertical="top"/>
    </xf>
    <xf numFmtId="0" fontId="2" fillId="0" borderId="5" xfId="0" applyNumberFormat="1" applyFont="1" applyFill="1" applyBorder="1" applyAlignment="1" applyProtection="1">
      <alignment horizontal="left" vertical="center" wrapText="1"/>
    </xf>
    <xf numFmtId="0" fontId="2" fillId="0" borderId="6" xfId="0" applyFont="1" applyFill="1" applyBorder="1" applyAlignment="1" applyProtection="1">
      <alignment vertical="center"/>
    </xf>
    <xf numFmtId="2" fontId="2" fillId="0" borderId="6" xfId="0" applyNumberFormat="1"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4" fontId="2" fillId="0" borderId="6" xfId="0" applyNumberFormat="1" applyFont="1" applyFill="1" applyBorder="1" applyAlignment="1" applyProtection="1">
      <alignment horizontal="center" vertical="center"/>
    </xf>
    <xf numFmtId="4" fontId="2" fillId="0" borderId="6" xfId="0" applyNumberFormat="1" applyFont="1" applyFill="1" applyBorder="1" applyAlignment="1" applyProtection="1">
      <alignment horizontal="right" vertical="center"/>
    </xf>
    <xf numFmtId="0" fontId="2" fillId="0" borderId="7" xfId="0" applyFont="1" applyFill="1" applyBorder="1" applyAlignment="1" applyProtection="1">
      <alignment vertical="center"/>
    </xf>
    <xf numFmtId="0" fontId="2" fillId="0" borderId="6" xfId="0" applyNumberFormat="1" applyFont="1" applyFill="1" applyBorder="1" applyAlignment="1" applyProtection="1">
      <alignment horizontal="left" vertical="center" wrapText="1"/>
    </xf>
    <xf numFmtId="0" fontId="2" fillId="0" borderId="6" xfId="0" applyNumberFormat="1" applyFont="1" applyFill="1" applyBorder="1" applyAlignment="1" applyProtection="1">
      <alignment horizontal="center" vertical="center" wrapText="1"/>
    </xf>
    <xf numFmtId="4" fontId="2" fillId="0" borderId="6" xfId="0" applyNumberFormat="1" applyFont="1" applyFill="1" applyBorder="1" applyAlignment="1" applyProtection="1">
      <alignment horizontal="right" vertical="center" wrapText="1"/>
    </xf>
    <xf numFmtId="0" fontId="2" fillId="0" borderId="7" xfId="0" applyFont="1" applyFill="1" applyBorder="1" applyAlignment="1" applyProtection="1">
      <alignment vertical="top"/>
    </xf>
    <xf numFmtId="0" fontId="2" fillId="0" borderId="4" xfId="0" applyNumberFormat="1" applyFont="1" applyFill="1" applyBorder="1" applyAlignment="1" applyProtection="1">
      <alignment horizontal="left" vertical="top"/>
    </xf>
    <xf numFmtId="2" fontId="7" fillId="0" borderId="0" xfId="0" applyNumberFormat="1" applyFont="1" applyFill="1" applyBorder="1" applyAlignment="1" applyProtection="1">
      <alignment horizontal="center"/>
    </xf>
    <xf numFmtId="0" fontId="7" fillId="0" borderId="0" xfId="0" applyFont="1" applyFill="1" applyBorder="1" applyAlignment="1" applyProtection="1"/>
    <xf numFmtId="0" fontId="7" fillId="0" borderId="0" xfId="0" applyFont="1" applyFill="1" applyBorder="1" applyAlignment="1" applyProtection="1">
      <alignment horizontal="center"/>
    </xf>
    <xf numFmtId="0" fontId="15" fillId="0" borderId="0" xfId="0" applyFont="1" applyAlignment="1" applyProtection="1">
      <alignment vertical="top" wrapText="1"/>
    </xf>
    <xf numFmtId="2" fontId="2" fillId="0" borderId="0" xfId="0" applyNumberFormat="1" applyFont="1" applyFill="1" applyBorder="1" applyAlignment="1" applyProtection="1">
      <alignment horizontal="center" vertical="top"/>
    </xf>
    <xf numFmtId="2" fontId="4" fillId="0" borderId="0" xfId="0" applyNumberFormat="1" applyFont="1" applyFill="1" applyBorder="1" applyAlignment="1" applyProtection="1">
      <alignment horizontal="center"/>
    </xf>
    <xf numFmtId="0" fontId="2" fillId="0" borderId="0" xfId="0" applyFont="1" applyAlignment="1" applyProtection="1">
      <alignment vertical="top" wrapText="1"/>
    </xf>
    <xf numFmtId="0" fontId="2" fillId="0" borderId="0" xfId="0" applyNumberFormat="1" applyFont="1" applyAlignment="1" applyProtection="1">
      <alignment vertical="top" wrapText="1"/>
    </xf>
    <xf numFmtId="0" fontId="2" fillId="0" borderId="5" xfId="0" applyFont="1" applyBorder="1" applyAlignment="1" applyProtection="1">
      <alignment vertical="top" wrapText="1"/>
    </xf>
    <xf numFmtId="0" fontId="2" fillId="0" borderId="6" xfId="0" applyFont="1" applyFill="1" applyBorder="1" applyAlignment="1" applyProtection="1"/>
    <xf numFmtId="2" fontId="2" fillId="0" borderId="6" xfId="0" applyNumberFormat="1" applyFont="1" applyFill="1" applyBorder="1" applyAlignment="1" applyProtection="1">
      <alignment horizontal="center"/>
    </xf>
    <xf numFmtId="4" fontId="2" fillId="0" borderId="6" xfId="0" applyNumberFormat="1" applyFont="1" applyFill="1" applyBorder="1" applyAlignment="1" applyProtection="1">
      <alignment horizontal="center"/>
    </xf>
    <xf numFmtId="0" fontId="2" fillId="0" borderId="6" xfId="0" applyFont="1" applyFill="1" applyBorder="1" applyAlignment="1" applyProtection="1">
      <alignment horizontal="center"/>
    </xf>
    <xf numFmtId="4" fontId="2" fillId="0" borderId="6" xfId="0" applyNumberFormat="1" applyFont="1" applyFill="1" applyBorder="1" applyAlignment="1" applyProtection="1">
      <alignment horizontal="right"/>
    </xf>
    <xf numFmtId="0" fontId="5" fillId="0" borderId="5" xfId="0" applyFont="1" applyBorder="1" applyAlignment="1" applyProtection="1">
      <alignment horizontal="right" wrapText="1"/>
    </xf>
    <xf numFmtId="0" fontId="2" fillId="0" borderId="12" xfId="0" applyFont="1" applyBorder="1" applyAlignment="1" applyProtection="1">
      <alignment vertical="top" wrapText="1"/>
    </xf>
    <xf numFmtId="0" fontId="2" fillId="0" borderId="5" xfId="0" applyNumberFormat="1" applyFont="1" applyFill="1" applyBorder="1" applyAlignment="1" applyProtection="1">
      <alignment horizontal="left" vertical="top" wrapText="1"/>
    </xf>
    <xf numFmtId="0" fontId="2" fillId="0" borderId="4" xfId="0" applyNumberFormat="1" applyFont="1" applyFill="1" applyBorder="1" applyAlignment="1" applyProtection="1">
      <alignment horizontal="left" vertical="top" wrapText="1"/>
    </xf>
    <xf numFmtId="0" fontId="18" fillId="0" borderId="0" xfId="0" applyFont="1" applyBorder="1" applyAlignment="1" applyProtection="1">
      <alignment horizontal="left" vertical="center" wrapText="1"/>
    </xf>
    <xf numFmtId="0" fontId="3" fillId="0" borderId="0" xfId="0" applyFont="1" applyBorder="1" applyAlignment="1" applyProtection="1">
      <alignment horizontal="justify" vertical="top" wrapText="1"/>
    </xf>
    <xf numFmtId="0" fontId="12" fillId="0" borderId="0" xfId="0" applyFont="1" applyBorder="1" applyAlignment="1" applyProtection="1">
      <alignment horizontal="justify" vertical="top" wrapText="1"/>
    </xf>
    <xf numFmtId="0" fontId="12" fillId="0" borderId="0" xfId="0" applyFont="1" applyBorder="1" applyAlignment="1" applyProtection="1">
      <alignment horizontal="justify" vertical="top"/>
    </xf>
    <xf numFmtId="0" fontId="2" fillId="0" borderId="0" xfId="0" applyFont="1" applyBorder="1" applyAlignment="1" applyProtection="1">
      <alignment horizontal="justify" vertical="top"/>
    </xf>
    <xf numFmtId="49" fontId="2" fillId="0" borderId="0" xfId="0" applyNumberFormat="1" applyFont="1" applyFill="1" applyBorder="1" applyAlignment="1" applyProtection="1">
      <alignment horizontal="center" vertical="top" wrapText="1"/>
    </xf>
    <xf numFmtId="0" fontId="12" fillId="0" borderId="0" xfId="0" applyFont="1" applyBorder="1" applyAlignment="1" applyProtection="1">
      <alignment horizontal="left" vertical="top" wrapText="1"/>
    </xf>
    <xf numFmtId="165" fontId="12" fillId="0" borderId="0" xfId="0" applyNumberFormat="1" applyFont="1" applyBorder="1" applyAlignment="1" applyProtection="1">
      <alignment horizontal="right"/>
    </xf>
    <xf numFmtId="2" fontId="2" fillId="0" borderId="6" xfId="0" applyNumberFormat="1" applyFont="1" applyFill="1" applyBorder="1" applyAlignment="1" applyProtection="1">
      <alignment vertical="center"/>
    </xf>
    <xf numFmtId="2" fontId="2" fillId="0" borderId="0" xfId="0" applyNumberFormat="1" applyFont="1" applyFill="1" applyBorder="1" applyAlignment="1" applyProtection="1">
      <alignment vertical="center"/>
    </xf>
    <xf numFmtId="4" fontId="2"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4" fontId="4" fillId="0" borderId="0" xfId="0" applyNumberFormat="1" applyFont="1" applyFill="1" applyBorder="1" applyAlignment="1" applyProtection="1">
      <alignment horizontal="right"/>
    </xf>
    <xf numFmtId="2" fontId="2" fillId="0" borderId="0" xfId="0" applyNumberFormat="1" applyFont="1" applyFill="1" applyBorder="1" applyAlignment="1" applyProtection="1">
      <alignment horizontal="left" vertical="top"/>
    </xf>
    <xf numFmtId="4" fontId="2" fillId="0" borderId="0" xfId="0" applyNumberFormat="1" applyFont="1" applyFill="1" applyBorder="1" applyAlignment="1" applyProtection="1">
      <alignment horizontal="left" vertical="top"/>
    </xf>
    <xf numFmtId="0" fontId="2" fillId="0" borderId="4"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horizontal="left" vertical="top" wrapText="1"/>
    </xf>
    <xf numFmtId="0" fontId="2" fillId="0" borderId="1" xfId="0" applyNumberFormat="1" applyFont="1" applyFill="1" applyBorder="1" applyAlignment="1" applyProtection="1">
      <alignment horizontal="left" vertical="top" wrapText="1"/>
    </xf>
    <xf numFmtId="0" fontId="2" fillId="0" borderId="2" xfId="0" applyFont="1" applyFill="1" applyBorder="1" applyAlignment="1" applyProtection="1"/>
    <xf numFmtId="2" fontId="2" fillId="0" borderId="2" xfId="0" applyNumberFormat="1" applyFont="1" applyFill="1" applyBorder="1" applyAlignment="1" applyProtection="1">
      <alignment horizontal="center"/>
    </xf>
    <xf numFmtId="0" fontId="2" fillId="0" borderId="2" xfId="0" applyFont="1" applyFill="1" applyBorder="1" applyAlignment="1" applyProtection="1">
      <alignment horizontal="center"/>
    </xf>
    <xf numFmtId="4" fontId="2" fillId="0" borderId="2" xfId="0" applyNumberFormat="1" applyFont="1" applyFill="1" applyBorder="1" applyAlignment="1" applyProtection="1">
      <alignment horizontal="center"/>
    </xf>
    <xf numFmtId="4" fontId="2" fillId="0" borderId="2" xfId="0" applyNumberFormat="1" applyFont="1" applyFill="1" applyBorder="1" applyAlignment="1" applyProtection="1">
      <alignment horizontal="right"/>
    </xf>
    <xf numFmtId="0" fontId="2" fillId="0" borderId="3" xfId="0" applyFont="1" applyFill="1" applyBorder="1" applyAlignment="1" applyProtection="1">
      <alignment vertical="top"/>
    </xf>
    <xf numFmtId="0" fontId="4" fillId="0" borderId="5" xfId="0" applyNumberFormat="1" applyFont="1" applyFill="1" applyBorder="1" applyAlignment="1" applyProtection="1">
      <alignment horizontal="left" vertical="top" wrapText="1"/>
    </xf>
    <xf numFmtId="0" fontId="4" fillId="0" borderId="6" xfId="0" applyFont="1" applyFill="1" applyBorder="1" applyAlignment="1" applyProtection="1"/>
    <xf numFmtId="2" fontId="4" fillId="0" borderId="6" xfId="0" applyNumberFormat="1" applyFont="1" applyFill="1" applyBorder="1" applyAlignment="1" applyProtection="1">
      <alignment horizontal="center"/>
    </xf>
    <xf numFmtId="0" fontId="4" fillId="0" borderId="6" xfId="0" applyFont="1" applyFill="1" applyBorder="1" applyAlignment="1" applyProtection="1">
      <alignment horizontal="center"/>
    </xf>
    <xf numFmtId="4" fontId="4" fillId="0" borderId="6" xfId="0" applyNumberFormat="1" applyFont="1" applyFill="1" applyBorder="1" applyAlignment="1" applyProtection="1">
      <alignment horizontal="center"/>
    </xf>
    <xf numFmtId="164" fontId="2" fillId="0" borderId="6" xfId="0" applyNumberFormat="1" applyFont="1" applyFill="1" applyBorder="1" applyAlignment="1" applyProtection="1">
      <alignment horizontal="right"/>
    </xf>
    <xf numFmtId="0" fontId="2" fillId="0" borderId="5" xfId="0" applyNumberFormat="1" applyFont="1" applyFill="1" applyBorder="1" applyAlignment="1" applyProtection="1">
      <alignment horizontal="center" vertical="center" wrapText="1"/>
    </xf>
    <xf numFmtId="0" fontId="5" fillId="0" borderId="6" xfId="0" applyFont="1" applyFill="1" applyBorder="1" applyAlignment="1" applyProtection="1">
      <alignment horizontal="center"/>
    </xf>
    <xf numFmtId="4" fontId="28" fillId="0" borderId="6" xfId="0" applyNumberFormat="1" applyFont="1" applyFill="1" applyBorder="1" applyAlignment="1" applyProtection="1">
      <alignment horizontal="right"/>
    </xf>
    <xf numFmtId="0" fontId="3" fillId="0" borderId="4" xfId="0" applyNumberFormat="1" applyFont="1" applyFill="1" applyBorder="1" applyAlignment="1" applyProtection="1">
      <alignment horizontal="center" wrapText="1"/>
    </xf>
    <xf numFmtId="0" fontId="3" fillId="0" borderId="0" xfId="0" applyNumberFormat="1" applyFont="1" applyFill="1" applyBorder="1" applyAlignment="1" applyProtection="1">
      <alignment horizontal="left" vertical="top" wrapText="1"/>
    </xf>
    <xf numFmtId="0" fontId="2" fillId="0" borderId="12" xfId="0" applyNumberFormat="1" applyFont="1" applyFill="1" applyBorder="1" applyAlignment="1" applyProtection="1">
      <alignment horizontal="left" vertical="top" wrapText="1"/>
    </xf>
    <xf numFmtId="49" fontId="11" fillId="0" borderId="0" xfId="0" applyNumberFormat="1" applyFont="1" applyFill="1" applyBorder="1" applyAlignment="1" applyProtection="1">
      <alignment horizontal="center" vertical="top"/>
    </xf>
    <xf numFmtId="0" fontId="3" fillId="0" borderId="5" xfId="0" applyNumberFormat="1" applyFont="1" applyFill="1" applyBorder="1" applyAlignment="1" applyProtection="1">
      <alignment horizontal="center" wrapText="1"/>
    </xf>
    <xf numFmtId="2" fontId="5" fillId="0" borderId="6" xfId="0" applyNumberFormat="1" applyFont="1" applyFill="1" applyBorder="1" applyAlignment="1" applyProtection="1">
      <alignment horizontal="center"/>
    </xf>
    <xf numFmtId="4" fontId="5" fillId="0" borderId="6" xfId="0" applyNumberFormat="1" applyFont="1" applyFill="1" applyBorder="1" applyAlignment="1" applyProtection="1">
      <alignment horizontal="right"/>
    </xf>
    <xf numFmtId="0" fontId="5" fillId="0" borderId="4" xfId="0" applyNumberFormat="1" applyFont="1" applyFill="1" applyBorder="1" applyAlignment="1" applyProtection="1">
      <alignment vertical="center" wrapText="1"/>
    </xf>
    <xf numFmtId="0" fontId="5" fillId="0" borderId="5" xfId="0" applyNumberFormat="1" applyFont="1" applyFill="1" applyBorder="1" applyAlignment="1" applyProtection="1">
      <alignment horizontal="left" vertical="center" wrapText="1"/>
    </xf>
    <xf numFmtId="2" fontId="5" fillId="0" borderId="6" xfId="0" applyNumberFormat="1" applyFont="1" applyFill="1" applyBorder="1" applyAlignment="1" applyProtection="1">
      <alignment vertical="center"/>
    </xf>
    <xf numFmtId="0" fontId="8" fillId="0" borderId="0" xfId="0" applyNumberFormat="1" applyFont="1" applyFill="1" applyBorder="1" applyAlignment="1" applyProtection="1">
      <alignment horizontal="left" vertical="top" wrapText="1"/>
    </xf>
    <xf numFmtId="0" fontId="4" fillId="0" borderId="0" xfId="0" applyFont="1" applyFill="1" applyBorder="1" applyAlignment="1" applyProtection="1"/>
    <xf numFmtId="0" fontId="4" fillId="0" borderId="8"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xf>
    <xf numFmtId="4" fontId="4" fillId="0" borderId="0" xfId="0" applyNumberFormat="1" applyFont="1" applyFill="1" applyBorder="1" applyAlignment="1" applyProtection="1">
      <alignment horizontal="center"/>
    </xf>
    <xf numFmtId="0" fontId="4" fillId="0" borderId="0" xfId="0" applyFont="1" applyFill="1" applyBorder="1" applyAlignment="1" applyProtection="1">
      <alignment horizontal="center"/>
    </xf>
    <xf numFmtId="164" fontId="4" fillId="0" borderId="0" xfId="0" applyNumberFormat="1" applyFont="1" applyFill="1" applyBorder="1" applyAlignment="1" applyProtection="1">
      <alignment horizontal="right"/>
    </xf>
    <xf numFmtId="0" fontId="4" fillId="0" borderId="1" xfId="0" applyNumberFormat="1" applyFont="1" applyFill="1" applyBorder="1" applyAlignment="1" applyProtection="1">
      <alignment horizontal="left" vertical="center" wrapText="1"/>
    </xf>
    <xf numFmtId="0" fontId="4" fillId="0" borderId="2" xfId="0" applyFont="1" applyFill="1" applyBorder="1" applyAlignment="1" applyProtection="1">
      <alignment vertical="center"/>
    </xf>
    <xf numFmtId="2" fontId="4" fillId="0" borderId="2" xfId="0" applyNumberFormat="1" applyFont="1" applyFill="1" applyBorder="1" applyAlignment="1" applyProtection="1">
      <alignment horizontal="center" vertical="center"/>
    </xf>
    <xf numFmtId="0" fontId="4" fillId="0" borderId="2" xfId="0" applyNumberFormat="1" applyFont="1" applyFill="1" applyBorder="1" applyAlignment="1" applyProtection="1">
      <alignment horizontal="left" vertical="center"/>
    </xf>
    <xf numFmtId="4" fontId="4" fillId="0" borderId="2" xfId="0" applyNumberFormat="1"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164" fontId="2" fillId="0" borderId="2" xfId="0" applyNumberFormat="1" applyFont="1" applyFill="1" applyBorder="1" applyAlignment="1" applyProtection="1">
      <alignment horizontal="right" vertical="center"/>
    </xf>
    <xf numFmtId="0" fontId="2" fillId="0" borderId="3" xfId="0" applyFont="1" applyFill="1" applyBorder="1" applyAlignment="1" applyProtection="1">
      <alignment vertical="center"/>
    </xf>
    <xf numFmtId="0" fontId="4" fillId="0" borderId="1" xfId="0" applyNumberFormat="1" applyFont="1" applyFill="1" applyBorder="1" applyAlignment="1" applyProtection="1">
      <alignment horizontal="left" vertical="top" wrapText="1"/>
    </xf>
    <xf numFmtId="0" fontId="4" fillId="0" borderId="2" xfId="0" applyFont="1" applyFill="1" applyBorder="1" applyAlignment="1" applyProtection="1"/>
    <xf numFmtId="2" fontId="4" fillId="0" borderId="2" xfId="0" applyNumberFormat="1" applyFont="1" applyFill="1" applyBorder="1" applyAlignment="1" applyProtection="1">
      <alignment horizontal="center"/>
    </xf>
    <xf numFmtId="0" fontId="4" fillId="0" borderId="13" xfId="0" applyNumberFormat="1" applyFont="1" applyFill="1" applyBorder="1" applyAlignment="1" applyProtection="1">
      <alignment horizontal="left" vertical="top" wrapText="1"/>
    </xf>
    <xf numFmtId="0" fontId="4" fillId="0" borderId="11" xfId="0" applyFont="1" applyFill="1" applyBorder="1" applyAlignment="1" applyProtection="1"/>
    <xf numFmtId="2" fontId="4" fillId="0" borderId="11" xfId="0" applyNumberFormat="1" applyFont="1" applyFill="1" applyBorder="1" applyAlignment="1" applyProtection="1">
      <alignment horizontal="center"/>
    </xf>
    <xf numFmtId="0" fontId="4" fillId="0" borderId="11" xfId="0" applyFont="1" applyFill="1" applyBorder="1" applyAlignment="1" applyProtection="1">
      <alignment horizontal="center" vertical="top"/>
    </xf>
    <xf numFmtId="4" fontId="4" fillId="0" borderId="11" xfId="0" applyNumberFormat="1" applyFont="1" applyFill="1" applyBorder="1" applyAlignment="1" applyProtection="1">
      <alignment horizontal="center" vertical="center"/>
    </xf>
    <xf numFmtId="164" fontId="2" fillId="0" borderId="11" xfId="0" applyNumberFormat="1" applyFont="1" applyFill="1" applyBorder="1" applyAlignment="1" applyProtection="1">
      <alignment horizontal="right" vertical="center"/>
    </xf>
    <xf numFmtId="0" fontId="2" fillId="0" borderId="14" xfId="0" applyFont="1" applyFill="1" applyBorder="1" applyAlignment="1" applyProtection="1">
      <alignment vertical="top"/>
    </xf>
    <xf numFmtId="0" fontId="4" fillId="0" borderId="5" xfId="0" applyNumberFormat="1" applyFont="1" applyFill="1" applyBorder="1" applyAlignment="1" applyProtection="1">
      <alignment horizontal="left" vertical="center" wrapText="1"/>
    </xf>
    <xf numFmtId="0" fontId="4" fillId="0" borderId="6" xfId="0" applyFont="1" applyFill="1" applyBorder="1" applyAlignment="1" applyProtection="1">
      <alignment horizontal="center" vertical="center"/>
    </xf>
    <xf numFmtId="2" fontId="4" fillId="0" borderId="6" xfId="0" applyNumberFormat="1" applyFont="1" applyFill="1" applyBorder="1" applyAlignment="1" applyProtection="1">
      <alignment horizontal="center" vertical="center"/>
    </xf>
    <xf numFmtId="4" fontId="3" fillId="0" borderId="6" xfId="0" applyNumberFormat="1" applyFont="1" applyFill="1" applyBorder="1" applyAlignment="1" applyProtection="1">
      <alignment horizontal="center" vertical="center"/>
    </xf>
    <xf numFmtId="0" fontId="2" fillId="0" borderId="7" xfId="0" applyFont="1" applyFill="1" applyBorder="1" applyAlignment="1" applyProtection="1">
      <alignment horizontal="center" vertical="center"/>
    </xf>
    <xf numFmtId="164" fontId="2" fillId="0" borderId="0" xfId="0" applyNumberFormat="1" applyFont="1" applyFill="1" applyBorder="1" applyAlignment="1" applyProtection="1">
      <alignment horizontal="right" vertical="center"/>
    </xf>
    <xf numFmtId="4" fontId="4" fillId="0" borderId="0" xfId="0" applyNumberFormat="1" applyFont="1" applyFill="1" applyBorder="1" applyAlignment="1" applyProtection="1">
      <alignment horizontal="center" vertical="center"/>
    </xf>
    <xf numFmtId="0" fontId="4" fillId="0" borderId="1" xfId="0" applyFont="1" applyFill="1" applyBorder="1" applyAlignment="1" applyProtection="1">
      <alignment vertical="top"/>
    </xf>
    <xf numFmtId="0" fontId="4" fillId="0" borderId="2" xfId="0" applyFont="1" applyFill="1" applyBorder="1" applyAlignment="1" applyProtection="1">
      <alignment horizontal="center"/>
    </xf>
    <xf numFmtId="0" fontId="4" fillId="0" borderId="11" xfId="0" applyFont="1" applyFill="1" applyBorder="1" applyAlignment="1" applyProtection="1">
      <alignment horizontal="center"/>
    </xf>
    <xf numFmtId="0" fontId="3" fillId="0" borderId="5" xfId="0" applyNumberFormat="1" applyFont="1" applyFill="1" applyBorder="1" applyAlignment="1" applyProtection="1">
      <alignment horizontal="left" vertical="center" wrapText="1"/>
    </xf>
    <xf numFmtId="0" fontId="4" fillId="0" borderId="6" xfId="0" applyFont="1" applyFill="1" applyBorder="1" applyAlignment="1" applyProtection="1">
      <alignment vertical="center"/>
    </xf>
    <xf numFmtId="164" fontId="2" fillId="0" borderId="6" xfId="0" applyNumberFormat="1" applyFont="1" applyFill="1" applyBorder="1" applyAlignment="1" applyProtection="1">
      <alignment horizontal="right" vertical="center"/>
    </xf>
    <xf numFmtId="164" fontId="5" fillId="0" borderId="6" xfId="0" applyNumberFormat="1" applyFont="1" applyFill="1" applyBorder="1" applyAlignment="1" applyProtection="1">
      <alignment horizontal="right" vertical="center"/>
    </xf>
    <xf numFmtId="4" fontId="3" fillId="0" borderId="0" xfId="0" applyNumberFormat="1" applyFont="1" applyFill="1" applyBorder="1" applyAlignment="1" applyProtection="1">
      <alignment horizontal="center" vertical="center"/>
    </xf>
    <xf numFmtId="164" fontId="5" fillId="0" borderId="0" xfId="0" applyNumberFormat="1" applyFont="1" applyFill="1" applyBorder="1" applyAlignment="1" applyProtection="1">
      <alignment horizontal="right" vertical="center"/>
    </xf>
    <xf numFmtId="0" fontId="3" fillId="0" borderId="8" xfId="0" applyNumberFormat="1" applyFont="1" applyFill="1" applyBorder="1" applyAlignment="1" applyProtection="1">
      <alignment horizontal="left" vertical="top" wrapText="1"/>
    </xf>
    <xf numFmtId="0" fontId="4" fillId="0" borderId="10" xfId="0" applyNumberFormat="1" applyFont="1" applyFill="1" applyBorder="1" applyAlignment="1" applyProtection="1">
      <alignment horizontal="left" vertical="top" wrapText="1"/>
    </xf>
    <xf numFmtId="0" fontId="4" fillId="0" borderId="10" xfId="0" applyNumberFormat="1" applyFont="1" applyFill="1" applyBorder="1" applyAlignment="1" applyProtection="1">
      <alignment horizontal="left" vertical="center" wrapText="1"/>
    </xf>
    <xf numFmtId="3" fontId="4" fillId="0" borderId="0" xfId="0" applyNumberFormat="1" applyFont="1" applyFill="1" applyBorder="1" applyAlignment="1" applyProtection="1">
      <alignment horizontal="center" vertical="center"/>
    </xf>
    <xf numFmtId="0" fontId="5" fillId="0" borderId="0" xfId="0" applyFont="1" applyFill="1" applyBorder="1" applyAlignment="1" applyProtection="1">
      <alignment horizontal="center"/>
    </xf>
    <xf numFmtId="4" fontId="5" fillId="0" borderId="0" xfId="0" applyNumberFormat="1" applyFont="1" applyFill="1" applyBorder="1" applyAlignment="1" applyProtection="1">
      <alignment horizontal="center" vertical="center"/>
    </xf>
    <xf numFmtId="4" fontId="2" fillId="0" borderId="0" xfId="0" applyNumberFormat="1" applyFont="1" applyFill="1" applyBorder="1" applyAlignment="1" applyProtection="1">
      <alignment horizontal="right" vertical="center"/>
    </xf>
    <xf numFmtId="2" fontId="2" fillId="0" borderId="0" xfId="0" applyNumberFormat="1" applyFont="1" applyFill="1" applyBorder="1" applyAlignment="1" applyProtection="1">
      <alignment horizontal="right" vertical="center"/>
    </xf>
    <xf numFmtId="2" fontId="22" fillId="0" borderId="0" xfId="0" applyNumberFormat="1" applyFont="1" applyFill="1" applyBorder="1" applyAlignment="1" applyProtection="1">
      <alignment horizontal="center"/>
    </xf>
    <xf numFmtId="0" fontId="4" fillId="0" borderId="0" xfId="0" applyNumberFormat="1" applyFont="1" applyFill="1" applyBorder="1" applyAlignment="1" applyProtection="1">
      <alignment horizontal="left" vertical="center" wrapText="1"/>
    </xf>
    <xf numFmtId="2" fontId="4" fillId="0" borderId="0" xfId="0" applyNumberFormat="1" applyFont="1" applyFill="1" applyBorder="1" applyAlignment="1" applyProtection="1">
      <alignment horizontal="left" vertical="center" wrapText="1"/>
    </xf>
    <xf numFmtId="0" fontId="8" fillId="0" borderId="9" xfId="0" applyNumberFormat="1" applyFont="1" applyFill="1" applyBorder="1" applyAlignment="1" applyProtection="1">
      <alignment horizontal="left" vertical="top" wrapText="1"/>
    </xf>
    <xf numFmtId="4" fontId="5" fillId="0" borderId="9" xfId="0" applyNumberFormat="1" applyFont="1" applyFill="1" applyBorder="1" applyAlignment="1" applyProtection="1">
      <alignment horizontal="center" vertical="center"/>
    </xf>
    <xf numFmtId="4" fontId="2" fillId="0" borderId="9" xfId="0" applyNumberFormat="1" applyFont="1" applyFill="1" applyBorder="1" applyAlignment="1" applyProtection="1">
      <alignment horizontal="right" vertical="center"/>
    </xf>
    <xf numFmtId="4" fontId="3" fillId="0" borderId="9" xfId="0" applyNumberFormat="1" applyFont="1" applyFill="1" applyBorder="1" applyAlignment="1" applyProtection="1">
      <alignment horizontal="right" vertical="center"/>
    </xf>
    <xf numFmtId="2" fontId="4" fillId="0" borderId="0" xfId="0" applyNumberFormat="1" applyFont="1" applyFill="1" applyBorder="1" applyAlignment="1" applyProtection="1">
      <alignment horizontal="right"/>
    </xf>
    <xf numFmtId="0" fontId="0" fillId="0" borderId="0" xfId="0" applyAlignment="1" applyProtection="1">
      <alignment vertical="top"/>
    </xf>
    <xf numFmtId="0" fontId="58" fillId="0" borderId="0" xfId="0" applyNumberFormat="1" applyFont="1" applyAlignment="1" applyProtection="1">
      <alignment horizontal="justify" vertical="top" wrapText="1"/>
    </xf>
    <xf numFmtId="49" fontId="58" fillId="0" borderId="0" xfId="0" applyNumberFormat="1" applyFont="1" applyAlignment="1" applyProtection="1">
      <alignment horizontal="left" vertical="top"/>
    </xf>
    <xf numFmtId="0" fontId="0" fillId="0" borderId="0" xfId="0" applyAlignment="1" applyProtection="1">
      <alignment horizontal="right" vertical="top"/>
    </xf>
    <xf numFmtId="4" fontId="0" fillId="0" borderId="0" xfId="0" applyNumberFormat="1" applyAlignment="1" applyProtection="1">
      <alignment horizontal="right" vertical="top"/>
    </xf>
    <xf numFmtId="4" fontId="0" fillId="0" borderId="0" xfId="0" applyNumberFormat="1" applyAlignment="1" applyProtection="1">
      <alignment vertical="top"/>
    </xf>
    <xf numFmtId="0" fontId="0" fillId="0" borderId="0" xfId="0" applyNumberFormat="1" applyAlignment="1" applyProtection="1">
      <alignment horizontal="justify" vertical="top" wrapText="1"/>
    </xf>
    <xf numFmtId="0" fontId="0" fillId="0" borderId="0" xfId="0" applyAlignment="1" applyProtection="1">
      <alignment horizontal="left" vertical="top"/>
    </xf>
    <xf numFmtId="0" fontId="58" fillId="0" borderId="0" xfId="0" applyFont="1" applyAlignment="1" applyProtection="1">
      <alignment horizontal="left" vertical="top"/>
    </xf>
    <xf numFmtId="0" fontId="0" fillId="0" borderId="0" xfId="0" applyFont="1" applyAlignment="1" applyProtection="1">
      <alignment vertical="top"/>
    </xf>
    <xf numFmtId="4" fontId="0" fillId="0" borderId="0" xfId="0" applyNumberFormat="1" applyFont="1" applyAlignment="1" applyProtection="1">
      <alignment vertical="top"/>
    </xf>
    <xf numFmtId="0" fontId="0" fillId="0" borderId="0" xfId="0" applyFont="1" applyProtection="1"/>
    <xf numFmtId="0" fontId="0" fillId="0" borderId="0" xfId="0" applyFont="1" applyAlignment="1" applyProtection="1">
      <alignment horizontal="justify" vertical="top"/>
    </xf>
    <xf numFmtId="49" fontId="0" fillId="0" borderId="0" xfId="0" applyNumberFormat="1" applyAlignment="1" applyProtection="1">
      <alignment horizontal="right" vertical="top"/>
    </xf>
    <xf numFmtId="0" fontId="0" fillId="0" borderId="0" xfId="0" applyAlignment="1" applyProtection="1">
      <alignment wrapText="1"/>
    </xf>
    <xf numFmtId="166" fontId="0" fillId="0" borderId="0" xfId="0" applyNumberFormat="1" applyProtection="1"/>
    <xf numFmtId="166" fontId="0" fillId="0" borderId="0" xfId="0" applyNumberFormat="1" applyAlignment="1" applyProtection="1">
      <alignment vertical="top"/>
    </xf>
    <xf numFmtId="49" fontId="0" fillId="0" borderId="0" xfId="0" applyNumberFormat="1" applyFont="1" applyAlignment="1" applyProtection="1">
      <alignment horizontal="right" vertical="top"/>
    </xf>
    <xf numFmtId="49" fontId="0" fillId="0" borderId="0" xfId="0" applyNumberFormat="1" applyFont="1" applyAlignment="1" applyProtection="1">
      <alignment horizontal="right" vertical="top" wrapText="1"/>
    </xf>
    <xf numFmtId="166" fontId="0" fillId="0" borderId="0" xfId="0" applyNumberFormat="1" applyAlignment="1" applyProtection="1">
      <alignment wrapText="1"/>
    </xf>
    <xf numFmtId="0" fontId="58" fillId="0" borderId="0" xfId="0" applyFont="1" applyAlignment="1" applyProtection="1">
      <alignment wrapText="1"/>
    </xf>
    <xf numFmtId="0" fontId="0" fillId="0" borderId="0" xfId="0" applyFont="1" applyBorder="1" applyAlignment="1" applyProtection="1">
      <alignment vertical="top" wrapText="1"/>
    </xf>
    <xf numFmtId="49" fontId="0" fillId="0" borderId="30" xfId="0" applyNumberFormat="1" applyFont="1" applyBorder="1" applyAlignment="1" applyProtection="1">
      <alignment horizontal="center" vertical="top" wrapText="1"/>
    </xf>
    <xf numFmtId="0" fontId="0" fillId="0" borderId="30" xfId="0" applyFont="1" applyBorder="1" applyAlignment="1" applyProtection="1">
      <alignment horizontal="center" vertical="top" wrapText="1"/>
    </xf>
    <xf numFmtId="166" fontId="0" fillId="0" borderId="30" xfId="0" applyNumberFormat="1" applyFont="1" applyBorder="1" applyAlignment="1" applyProtection="1">
      <alignment horizontal="center" vertical="top" wrapText="1"/>
    </xf>
    <xf numFmtId="49" fontId="58" fillId="0" borderId="0" xfId="0" applyNumberFormat="1" applyFont="1" applyAlignment="1" applyProtection="1">
      <alignment horizontal="right" vertical="top"/>
    </xf>
    <xf numFmtId="0" fontId="0" fillId="0" borderId="0" xfId="0" applyNumberFormat="1" applyFont="1" applyBorder="1" applyAlignment="1" applyProtection="1">
      <alignment vertical="top" wrapText="1"/>
    </xf>
    <xf numFmtId="0" fontId="0" fillId="0" borderId="0" xfId="0" applyFont="1" applyAlignment="1" applyProtection="1">
      <alignment vertical="top" wrapText="1"/>
    </xf>
    <xf numFmtId="3" fontId="0" fillId="0" borderId="0" xfId="0" applyNumberFormat="1" applyProtection="1"/>
    <xf numFmtId="0" fontId="58" fillId="0" borderId="0" xfId="0" applyFont="1" applyAlignment="1" applyProtection="1">
      <alignment horizontal="right" vertical="top"/>
    </xf>
    <xf numFmtId="49" fontId="58" fillId="0" borderId="0" xfId="0" applyNumberFormat="1" applyFont="1" applyFill="1" applyAlignment="1" applyProtection="1">
      <alignment horizontal="right" vertical="top"/>
    </xf>
    <xf numFmtId="0" fontId="0" fillId="0" borderId="0" xfId="0" applyFont="1" applyFill="1" applyAlignment="1" applyProtection="1">
      <alignment vertical="top" wrapText="1"/>
    </xf>
    <xf numFmtId="0" fontId="54" fillId="0" borderId="0" xfId="0" applyFont="1" applyFill="1" applyAlignment="1" applyProtection="1">
      <alignment horizontal="right" vertical="top"/>
    </xf>
    <xf numFmtId="1" fontId="54" fillId="0" borderId="0" xfId="0" applyNumberFormat="1" applyFont="1" applyFill="1" applyAlignment="1" applyProtection="1">
      <alignment horizontal="center" vertical="top"/>
    </xf>
    <xf numFmtId="166" fontId="54" fillId="0" borderId="0" xfId="0" applyNumberFormat="1" applyFont="1" applyFill="1" applyAlignment="1" applyProtection="1">
      <alignment vertical="top"/>
    </xf>
    <xf numFmtId="0" fontId="54" fillId="0" borderId="0" xfId="0" applyFont="1" applyFill="1" applyProtection="1"/>
    <xf numFmtId="49" fontId="0" fillId="0" borderId="0" xfId="0" applyNumberFormat="1" applyFont="1" applyFill="1" applyAlignment="1" applyProtection="1">
      <alignment horizontal="justify" vertical="top" wrapText="1"/>
    </xf>
    <xf numFmtId="0" fontId="0" fillId="0" borderId="0" xfId="0" applyFont="1" applyFill="1" applyAlignment="1" applyProtection="1">
      <alignment horizontal="right"/>
    </xf>
    <xf numFmtId="1" fontId="0" fillId="0" borderId="0" xfId="0" applyNumberFormat="1" applyFont="1" applyFill="1" applyAlignment="1" applyProtection="1">
      <alignment horizontal="right"/>
    </xf>
    <xf numFmtId="2" fontId="0" fillId="0" borderId="0" xfId="0" applyNumberFormat="1" applyFont="1" applyFill="1" applyAlignment="1" applyProtection="1">
      <alignment horizontal="right"/>
    </xf>
    <xf numFmtId="0" fontId="0" fillId="0" borderId="0" xfId="0" applyFont="1" applyFill="1" applyProtection="1"/>
    <xf numFmtId="0" fontId="0" fillId="0" borderId="0" xfId="0" applyFont="1" applyAlignment="1" applyProtection="1">
      <alignment wrapText="1"/>
    </xf>
    <xf numFmtId="0" fontId="64" fillId="0" borderId="0" xfId="0" applyFont="1" applyAlignment="1" applyProtection="1">
      <alignment vertical="top" wrapText="1"/>
    </xf>
    <xf numFmtId="0" fontId="64" fillId="0" borderId="0" xfId="0" applyFont="1" applyFill="1" applyAlignment="1" applyProtection="1">
      <alignment vertical="top" wrapText="1"/>
    </xf>
    <xf numFmtId="0" fontId="54" fillId="0" borderId="0" xfId="0" applyFont="1" applyFill="1" applyAlignment="1" applyProtection="1">
      <alignment vertical="top"/>
    </xf>
    <xf numFmtId="0" fontId="64" fillId="0" borderId="0" xfId="0" applyFont="1" applyAlignment="1" applyProtection="1">
      <alignment wrapText="1"/>
    </xf>
    <xf numFmtId="0" fontId="63" fillId="0" borderId="29" xfId="0" applyFont="1" applyBorder="1" applyAlignment="1" applyProtection="1">
      <alignment vertical="top" wrapText="1"/>
    </xf>
    <xf numFmtId="0" fontId="58" fillId="0" borderId="0" xfId="0" applyFont="1" applyAlignment="1" applyProtection="1">
      <alignment vertical="top" wrapText="1"/>
    </xf>
    <xf numFmtId="3" fontId="0" fillId="0" borderId="0" xfId="0" applyNumberFormat="1" applyFont="1" applyProtection="1"/>
    <xf numFmtId="166" fontId="0" fillId="0" borderId="0" xfId="0" applyNumberFormat="1" applyFont="1" applyProtection="1"/>
    <xf numFmtId="49" fontId="0" fillId="0" borderId="0" xfId="0" applyNumberFormat="1" applyAlignment="1" applyProtection="1">
      <alignment horizontal="right" vertical="center"/>
    </xf>
    <xf numFmtId="166" fontId="0" fillId="0" borderId="0" xfId="0" applyNumberFormat="1" applyAlignment="1" applyProtection="1">
      <alignment vertical="center"/>
    </xf>
    <xf numFmtId="0" fontId="0" fillId="0" borderId="0" xfId="0" applyAlignment="1" applyProtection="1">
      <alignment vertical="center"/>
    </xf>
    <xf numFmtId="0" fontId="58" fillId="0" borderId="0" xfId="0" applyFont="1" applyProtection="1"/>
    <xf numFmtId="166" fontId="58" fillId="0" borderId="0" xfId="0" applyNumberFormat="1" applyFont="1" applyProtection="1"/>
    <xf numFmtId="0" fontId="55" fillId="0" borderId="0" xfId="0" applyNumberFormat="1" applyFont="1" applyBorder="1" applyAlignment="1" applyProtection="1">
      <alignment horizontal="left" vertical="top" wrapText="1"/>
    </xf>
    <xf numFmtId="0" fontId="0" fillId="0" borderId="0" xfId="0" applyNumberFormat="1" applyFont="1" applyAlignment="1" applyProtection="1">
      <alignment wrapText="1"/>
    </xf>
    <xf numFmtId="0" fontId="0" fillId="0" borderId="0" xfId="0" applyNumberFormat="1" applyFont="1" applyAlignment="1" applyProtection="1">
      <alignment vertical="top" wrapText="1"/>
    </xf>
    <xf numFmtId="0" fontId="0" fillId="0" borderId="0" xfId="0" applyAlignment="1" applyProtection="1"/>
    <xf numFmtId="0" fontId="58" fillId="0" borderId="0" xfId="0" applyFont="1" applyAlignment="1" applyProtection="1">
      <alignment vertical="top"/>
    </xf>
    <xf numFmtId="4" fontId="58" fillId="0" borderId="0" xfId="0" applyNumberFormat="1" applyFont="1" applyAlignment="1" applyProtection="1">
      <alignment vertical="top"/>
    </xf>
    <xf numFmtId="49" fontId="62" fillId="0" borderId="0" xfId="0" applyNumberFormat="1" applyFont="1" applyAlignment="1" applyProtection="1">
      <alignment horizontal="right" vertical="top"/>
    </xf>
    <xf numFmtId="49" fontId="61" fillId="0" borderId="0" xfId="0" applyNumberFormat="1" applyFont="1" applyAlignment="1" applyProtection="1">
      <alignment horizontal="right" vertical="top"/>
    </xf>
    <xf numFmtId="49" fontId="60" fillId="0" borderId="0" xfId="0" applyNumberFormat="1" applyFont="1" applyAlignment="1" applyProtection="1">
      <alignment horizontal="right" vertical="top"/>
    </xf>
    <xf numFmtId="0" fontId="0" fillId="0" borderId="0" xfId="0" applyBorder="1" applyAlignment="1" applyProtection="1">
      <alignment wrapText="1"/>
    </xf>
    <xf numFmtId="0" fontId="58" fillId="0" borderId="0" xfId="3" applyFont="1" applyFill="1" applyAlignment="1" applyProtection="1">
      <alignment horizontal="right" vertical="top"/>
    </xf>
    <xf numFmtId="0" fontId="0" fillId="0" borderId="0" xfId="3" applyFont="1" applyFill="1" applyAlignment="1" applyProtection="1">
      <alignment horizontal="left" vertical="top" wrapText="1"/>
    </xf>
    <xf numFmtId="0" fontId="0" fillId="0" borderId="0" xfId="3" applyFont="1" applyFill="1" applyAlignment="1" applyProtection="1">
      <alignment horizontal="center" vertical="center"/>
    </xf>
    <xf numFmtId="2" fontId="0" fillId="0" borderId="0" xfId="3" applyNumberFormat="1" applyFont="1" applyFill="1" applyAlignment="1" applyProtection="1">
      <alignment horizontal="right" vertical="center"/>
    </xf>
    <xf numFmtId="4" fontId="0" fillId="0" borderId="0" xfId="3" applyNumberFormat="1" applyFont="1" applyFill="1" applyAlignment="1" applyProtection="1">
      <alignment horizontal="right" vertical="center"/>
    </xf>
    <xf numFmtId="0" fontId="0" fillId="0" borderId="0" xfId="3" applyFont="1" applyFill="1" applyAlignment="1" applyProtection="1">
      <alignment horizontal="right" vertical="top"/>
    </xf>
    <xf numFmtId="4" fontId="59" fillId="0" borderId="0" xfId="3" applyNumberFormat="1" applyFont="1" applyFill="1" applyAlignment="1" applyProtection="1">
      <alignment horizontal="center" vertical="center"/>
    </xf>
    <xf numFmtId="4" fontId="0" fillId="0" borderId="0" xfId="3" applyNumberFormat="1" applyFont="1" applyFill="1" applyAlignment="1" applyProtection="1">
      <alignment horizontal="center" vertical="center"/>
    </xf>
    <xf numFmtId="0" fontId="0" fillId="0" borderId="0" xfId="3" applyFont="1" applyFill="1" applyProtection="1"/>
    <xf numFmtId="2" fontId="0" fillId="0" borderId="0" xfId="3" applyNumberFormat="1" applyFont="1" applyFill="1" applyAlignment="1" applyProtection="1">
      <alignment horizontal="right"/>
    </xf>
    <xf numFmtId="2" fontId="0" fillId="0" borderId="0" xfId="0" applyNumberFormat="1" applyAlignment="1" applyProtection="1">
      <alignment horizontal="right"/>
    </xf>
    <xf numFmtId="0" fontId="58" fillId="0" borderId="0" xfId="3" applyFont="1" applyFill="1" applyAlignment="1" applyProtection="1">
      <alignment horizontal="left" vertical="center"/>
    </xf>
    <xf numFmtId="0" fontId="0" fillId="0" borderId="0" xfId="3" applyFont="1" applyFill="1" applyAlignment="1" applyProtection="1">
      <alignment vertical="center"/>
    </xf>
    <xf numFmtId="0" fontId="58" fillId="0" borderId="0" xfId="3" applyFont="1" applyFill="1" applyAlignment="1" applyProtection="1">
      <alignment horizontal="left"/>
    </xf>
    <xf numFmtId="0" fontId="58" fillId="0" borderId="0" xfId="3" applyFont="1" applyFill="1" applyAlignment="1" applyProtection="1">
      <alignment horizontal="right"/>
    </xf>
    <xf numFmtId="0" fontId="0" fillId="0" borderId="0" xfId="3" applyFont="1" applyFill="1" applyBorder="1" applyAlignment="1" applyProtection="1">
      <alignment horizontal="left" vertical="top" wrapText="1"/>
    </xf>
    <xf numFmtId="0" fontId="0" fillId="0" borderId="0" xfId="3" applyFont="1" applyFill="1" applyBorder="1" applyAlignment="1" applyProtection="1">
      <alignment horizontal="center" vertical="center"/>
    </xf>
    <xf numFmtId="2" fontId="0" fillId="0" borderId="0" xfId="3" applyNumberFormat="1" applyFont="1" applyFill="1" applyBorder="1" applyAlignment="1" applyProtection="1">
      <alignment horizontal="right" vertical="center"/>
    </xf>
    <xf numFmtId="4" fontId="0" fillId="0" borderId="0" xfId="3" applyNumberFormat="1" applyFont="1" applyFill="1" applyBorder="1" applyAlignment="1" applyProtection="1">
      <alignment horizontal="right" vertical="center"/>
    </xf>
    <xf numFmtId="4" fontId="0" fillId="0" borderId="0" xfId="3" applyNumberFormat="1" applyFont="1" applyFill="1" applyBorder="1" applyAlignment="1" applyProtection="1">
      <alignment horizontal="center" vertical="center"/>
    </xf>
    <xf numFmtId="0" fontId="58" fillId="0" borderId="0" xfId="3" applyFont="1" applyFill="1" applyAlignment="1" applyProtection="1">
      <alignment horizontal="right" vertical="center"/>
    </xf>
    <xf numFmtId="0" fontId="0" fillId="0" borderId="0" xfId="0" applyFont="1" applyAlignment="1" applyProtection="1">
      <alignment horizontal="left" vertical="center" wrapText="1"/>
    </xf>
    <xf numFmtId="4" fontId="2" fillId="2" borderId="0" xfId="0" applyNumberFormat="1" applyFont="1" applyFill="1" applyBorder="1" applyAlignment="1" applyProtection="1">
      <alignment horizontal="center"/>
      <protection locked="0"/>
    </xf>
    <xf numFmtId="4" fontId="39" fillId="2" borderId="19" xfId="0" applyNumberFormat="1" applyFont="1" applyFill="1" applyBorder="1" applyAlignment="1" applyProtection="1">
      <alignment horizontal="right" vertical="justify"/>
      <protection locked="0"/>
    </xf>
    <xf numFmtId="4" fontId="36" fillId="2" borderId="19" xfId="1" applyNumberFormat="1" applyFont="1" applyFill="1" applyBorder="1" applyAlignment="1" applyProtection="1">
      <alignment horizontal="right" vertical="justify"/>
      <protection locked="0"/>
    </xf>
    <xf numFmtId="0" fontId="7" fillId="0" borderId="0" xfId="0" applyFont="1" applyFill="1" applyAlignment="1" applyProtection="1">
      <alignment vertical="top"/>
    </xf>
    <xf numFmtId="4" fontId="36" fillId="2" borderId="19" xfId="0" applyNumberFormat="1" applyFont="1" applyFill="1" applyBorder="1" applyAlignment="1" applyProtection="1">
      <alignment horizontal="right" vertical="justify"/>
      <protection locked="0"/>
    </xf>
    <xf numFmtId="4" fontId="36" fillId="2" borderId="9" xfId="0" applyNumberFormat="1" applyFont="1" applyFill="1" applyBorder="1" applyAlignment="1" applyProtection="1">
      <alignment horizontal="right" vertical="justify"/>
      <protection locked="0"/>
    </xf>
    <xf numFmtId="4" fontId="36" fillId="2" borderId="26" xfId="0" applyNumberFormat="1" applyFont="1" applyFill="1" applyBorder="1" applyAlignment="1" applyProtection="1">
      <alignment horizontal="right" vertical="justify"/>
      <protection locked="0"/>
    </xf>
    <xf numFmtId="4" fontId="36" fillId="2" borderId="2" xfId="0" applyNumberFormat="1" applyFont="1" applyFill="1" applyBorder="1" applyAlignment="1" applyProtection="1">
      <alignment horizontal="right" vertical="justify"/>
      <protection locked="0"/>
    </xf>
    <xf numFmtId="166" fontId="0" fillId="2" borderId="0" xfId="0" applyNumberFormat="1" applyFill="1" applyProtection="1">
      <protection locked="0"/>
    </xf>
    <xf numFmtId="0" fontId="0" fillId="2" borderId="0" xfId="0" applyFill="1" applyAlignment="1" applyProtection="1">
      <alignment wrapText="1"/>
      <protection locked="0"/>
    </xf>
    <xf numFmtId="166" fontId="0" fillId="2" borderId="0" xfId="0" applyNumberFormat="1" applyFill="1" applyAlignment="1" applyProtection="1">
      <alignment vertical="top"/>
      <protection locked="0"/>
    </xf>
    <xf numFmtId="4" fontId="0" fillId="2" borderId="0" xfId="3" applyNumberFormat="1" applyFont="1" applyFill="1" applyAlignment="1" applyProtection="1">
      <alignment horizontal="right" vertical="center"/>
      <protection locked="0"/>
    </xf>
    <xf numFmtId="4" fontId="0" fillId="2" borderId="0" xfId="3" applyNumberFormat="1" applyFont="1" applyFill="1" applyBorder="1" applyAlignment="1" applyProtection="1">
      <alignment horizontal="right" vertical="center"/>
      <protection locked="0"/>
    </xf>
    <xf numFmtId="4" fontId="0" fillId="2" borderId="0" xfId="3" applyNumberFormat="1" applyFont="1" applyFill="1" applyAlignment="1" applyProtection="1">
      <alignment horizontal="center" vertical="center"/>
      <protection locked="0"/>
    </xf>
    <xf numFmtId="0" fontId="0" fillId="2" borderId="0" xfId="0" applyFill="1" applyProtection="1">
      <protection locked="0"/>
    </xf>
    <xf numFmtId="0" fontId="15" fillId="2" borderId="16" xfId="0" applyFont="1" applyFill="1" applyBorder="1" applyAlignment="1" applyProtection="1">
      <alignment vertical="top" wrapText="1"/>
      <protection locked="0"/>
    </xf>
    <xf numFmtId="0" fontId="2" fillId="2" borderId="16" xfId="0" applyNumberFormat="1" applyFont="1" applyFill="1" applyBorder="1" applyAlignment="1" applyProtection="1">
      <alignment horizontal="left" vertical="top" wrapText="1"/>
      <protection locked="0"/>
    </xf>
    <xf numFmtId="0" fontId="2" fillId="2" borderId="16" xfId="0" applyFont="1" applyFill="1" applyBorder="1" applyAlignment="1" applyProtection="1">
      <alignment vertical="top" wrapText="1"/>
    </xf>
    <xf numFmtId="0" fontId="2" fillId="2" borderId="16" xfId="0" applyFont="1" applyFill="1" applyBorder="1" applyAlignment="1" applyProtection="1">
      <alignment vertical="top" wrapText="1"/>
      <protection locked="0"/>
    </xf>
    <xf numFmtId="0" fontId="2" fillId="2" borderId="16" xfId="0" applyNumberFormat="1" applyFont="1" applyFill="1" applyBorder="1" applyAlignment="1" applyProtection="1">
      <alignment vertical="top" wrapText="1"/>
      <protection locked="0"/>
    </xf>
    <xf numFmtId="0" fontId="12" fillId="2" borderId="16" xfId="0" applyNumberFormat="1" applyFont="1" applyFill="1" applyBorder="1" applyAlignment="1" applyProtection="1">
      <alignment horizontal="left" vertical="top" wrapText="1"/>
      <protection locked="0"/>
    </xf>
    <xf numFmtId="0" fontId="4" fillId="2" borderId="16" xfId="0" applyNumberFormat="1" applyFont="1" applyFill="1" applyBorder="1" applyAlignment="1" applyProtection="1">
      <alignment horizontal="left" vertical="top" wrapText="1"/>
      <protection locked="0"/>
    </xf>
    <xf numFmtId="166" fontId="0" fillId="0" borderId="0" xfId="0" applyNumberFormat="1" applyFill="1" applyProtection="1"/>
    <xf numFmtId="0" fontId="64" fillId="2" borderId="16" xfId="0" applyFont="1" applyFill="1" applyBorder="1" applyAlignment="1" applyProtection="1">
      <alignment wrapText="1"/>
      <protection locked="0"/>
    </xf>
    <xf numFmtId="0" fontId="0" fillId="2" borderId="16" xfId="0" applyFill="1" applyBorder="1" applyAlignment="1" applyProtection="1">
      <alignment wrapText="1"/>
      <protection locked="0"/>
    </xf>
    <xf numFmtId="0" fontId="0" fillId="0" borderId="0" xfId="0" applyAlignment="1" applyProtection="1">
      <alignment vertical="top" wrapText="1"/>
    </xf>
    <xf numFmtId="0" fontId="0" fillId="2" borderId="16" xfId="0" applyFont="1" applyFill="1" applyBorder="1" applyAlignment="1" applyProtection="1">
      <alignment vertical="top" wrapText="1"/>
      <protection locked="0"/>
    </xf>
    <xf numFmtId="0" fontId="0" fillId="0" borderId="1" xfId="0" applyBorder="1" applyAlignment="1" applyProtection="1">
      <alignment vertical="center"/>
    </xf>
    <xf numFmtId="0" fontId="0" fillId="0" borderId="1" xfId="0" applyBorder="1" applyAlignment="1" applyProtection="1">
      <alignment vertical="center" wrapText="1"/>
    </xf>
    <xf numFmtId="0" fontId="25" fillId="0" borderId="0" xfId="0" applyFont="1" applyAlignment="1" applyProtection="1">
      <alignment vertical="center"/>
    </xf>
    <xf numFmtId="4" fontId="25" fillId="0" borderId="6" xfId="0" applyNumberFormat="1" applyFont="1" applyBorder="1" applyAlignment="1" applyProtection="1">
      <alignment vertical="center"/>
    </xf>
    <xf numFmtId="0" fontId="25" fillId="0" borderId="6" xfId="0" applyFont="1" applyBorder="1" applyAlignment="1" applyProtection="1">
      <alignment vertical="center"/>
    </xf>
    <xf numFmtId="0" fontId="25" fillId="0" borderId="7" xfId="0" applyFont="1" applyBorder="1" applyAlignment="1" applyProtection="1">
      <alignment vertical="center"/>
    </xf>
    <xf numFmtId="4" fontId="0" fillId="0" borderId="6" xfId="0" applyNumberFormat="1" applyFont="1" applyBorder="1" applyAlignment="1" applyProtection="1">
      <alignment vertical="center"/>
    </xf>
    <xf numFmtId="0" fontId="0" fillId="0" borderId="6" xfId="0" applyFont="1" applyBorder="1" applyAlignment="1" applyProtection="1">
      <alignment vertical="center"/>
    </xf>
    <xf numFmtId="0" fontId="0" fillId="3" borderId="0" xfId="0" applyFill="1" applyProtection="1">
      <protection locked="0"/>
    </xf>
    <xf numFmtId="4" fontId="0" fillId="3" borderId="0" xfId="0" applyNumberFormat="1" applyFill="1" applyProtection="1">
      <protection locked="0"/>
    </xf>
    <xf numFmtId="0" fontId="0" fillId="3" borderId="0" xfId="0" applyFill="1" applyAlignment="1" applyProtection="1">
      <alignment horizontal="left"/>
      <protection locked="0"/>
    </xf>
    <xf numFmtId="0" fontId="15" fillId="0" borderId="30" xfId="0" applyFont="1" applyBorder="1" applyAlignment="1" applyProtection="1">
      <alignment horizontal="center" vertical="top" wrapText="1"/>
    </xf>
    <xf numFmtId="0" fontId="0" fillId="3" borderId="0" xfId="0" applyFill="1" applyAlignment="1" applyProtection="1">
      <alignment horizontal="left" vertical="top" wrapText="1"/>
      <protection locked="0"/>
    </xf>
    <xf numFmtId="0" fontId="0" fillId="3" borderId="0" xfId="0" applyFill="1" applyAlignment="1" applyProtection="1">
      <alignment horizontal="left" vertical="top"/>
      <protection locked="0"/>
    </xf>
    <xf numFmtId="0" fontId="25" fillId="0" borderId="2" xfId="0" applyFont="1" applyBorder="1" applyAlignment="1" applyProtection="1">
      <alignment vertical="top" wrapText="1"/>
    </xf>
    <xf numFmtId="0" fontId="0" fillId="0" borderId="5" xfId="0" applyFont="1" applyBorder="1" applyAlignment="1" applyProtection="1">
      <alignment horizontal="right" vertical="center"/>
    </xf>
    <xf numFmtId="0" fontId="0" fillId="0" borderId="6" xfId="0" applyFont="1" applyBorder="1" applyAlignment="1" applyProtection="1">
      <alignment horizontal="right" vertical="center"/>
    </xf>
    <xf numFmtId="0" fontId="0" fillId="3" borderId="0" xfId="0" applyFill="1" applyAlignment="1" applyProtection="1">
      <alignment horizontal="left"/>
      <protection locked="0"/>
    </xf>
    <xf numFmtId="0" fontId="2" fillId="0" borderId="5" xfId="0" applyNumberFormat="1" applyFont="1" applyFill="1" applyBorder="1" applyAlignment="1" applyProtection="1">
      <alignment horizontal="left" vertical="center" wrapText="1"/>
    </xf>
    <xf numFmtId="0" fontId="2" fillId="0" borderId="6" xfId="0" applyNumberFormat="1" applyFont="1" applyFill="1" applyBorder="1" applyAlignment="1" applyProtection="1">
      <alignment horizontal="left" vertical="center" wrapText="1"/>
    </xf>
    <xf numFmtId="0" fontId="2" fillId="0" borderId="7" xfId="0" applyNumberFormat="1" applyFont="1" applyFill="1" applyBorder="1" applyAlignment="1" applyProtection="1">
      <alignment horizontal="left" vertical="center" wrapText="1"/>
    </xf>
    <xf numFmtId="0" fontId="2" fillId="0" borderId="0" xfId="0" applyFont="1" applyFill="1" applyBorder="1" applyAlignment="1" applyProtection="1">
      <alignment horizontal="justify" vertical="top" wrapText="1"/>
    </xf>
    <xf numFmtId="0" fontId="4" fillId="0" borderId="0" xfId="0" applyFont="1" applyFill="1" applyBorder="1" applyAlignment="1" applyProtection="1">
      <alignment horizontal="left"/>
    </xf>
    <xf numFmtId="0" fontId="2" fillId="0" borderId="0" xfId="0" applyNumberFormat="1" applyFont="1" applyFill="1" applyBorder="1" applyAlignment="1" applyProtection="1">
      <alignment horizontal="left" vertical="top"/>
    </xf>
    <xf numFmtId="0" fontId="2" fillId="0" borderId="0" xfId="0" applyFont="1" applyFill="1" applyBorder="1" applyAlignment="1" applyProtection="1">
      <alignment horizontal="justify" vertical="top"/>
    </xf>
    <xf numFmtId="0" fontId="5" fillId="0" borderId="0" xfId="0" applyFont="1" applyFill="1" applyBorder="1" applyAlignment="1" applyProtection="1">
      <alignment vertical="center"/>
    </xf>
    <xf numFmtId="0" fontId="2" fillId="0" borderId="0" xfId="0" applyFont="1" applyFill="1" applyBorder="1" applyAlignment="1" applyProtection="1">
      <alignment vertical="center"/>
    </xf>
    <xf numFmtId="0" fontId="2" fillId="0" borderId="0" xfId="0" applyFont="1" applyFill="1" applyBorder="1" applyAlignment="1" applyProtection="1">
      <alignment vertical="top" wrapText="1"/>
    </xf>
    <xf numFmtId="0" fontId="2" fillId="0" borderId="0" xfId="0" applyFont="1" applyFill="1" applyBorder="1" applyAlignment="1" applyProtection="1">
      <alignment vertical="top"/>
    </xf>
    <xf numFmtId="49" fontId="1" fillId="0" borderId="0" xfId="0" applyNumberFormat="1" applyFont="1" applyFill="1" applyBorder="1" applyAlignment="1" applyProtection="1">
      <alignment horizontal="center" vertical="top" wrapText="1"/>
    </xf>
    <xf numFmtId="0" fontId="3" fillId="0" borderId="0" xfId="0" applyFont="1" applyFill="1" applyBorder="1" applyAlignment="1" applyProtection="1">
      <alignment horizontal="justify" vertical="top"/>
    </xf>
    <xf numFmtId="0" fontId="4" fillId="0" borderId="0" xfId="0" applyFont="1" applyFill="1" applyBorder="1" applyAlignment="1" applyProtection="1">
      <alignment vertical="top"/>
    </xf>
    <xf numFmtId="0" fontId="5" fillId="0" borderId="0" xfId="0" applyFont="1" applyFill="1" applyBorder="1" applyAlignment="1" applyProtection="1">
      <alignment horizontal="justify" vertical="top"/>
    </xf>
    <xf numFmtId="0" fontId="2" fillId="0" borderId="0" xfId="0" applyFont="1" applyFill="1" applyBorder="1" applyAlignment="1" applyProtection="1">
      <alignment horizontal="left" vertical="top" wrapText="1"/>
    </xf>
    <xf numFmtId="0" fontId="36" fillId="0" borderId="22" xfId="0" applyFont="1" applyBorder="1" applyAlignment="1">
      <alignment horizontal="justify" vertical="top" wrapText="1"/>
    </xf>
    <xf numFmtId="0" fontId="36" fillId="0" borderId="2" xfId="0" applyFont="1" applyBorder="1" applyAlignment="1">
      <alignment horizontal="justify" vertical="top" wrapText="1"/>
    </xf>
    <xf numFmtId="0" fontId="38" fillId="0" borderId="20" xfId="0" applyFont="1" applyBorder="1" applyAlignment="1">
      <alignment horizontal="justify" vertical="top" wrapText="1"/>
    </xf>
    <xf numFmtId="0" fontId="38" fillId="0" borderId="19" xfId="0" applyFont="1" applyBorder="1" applyAlignment="1">
      <alignment horizontal="justify" vertical="top" wrapText="1"/>
    </xf>
    <xf numFmtId="0" fontId="36" fillId="0" borderId="0" xfId="0" applyFont="1" applyAlignment="1">
      <alignment horizontal="justify" vertical="top" wrapText="1"/>
    </xf>
    <xf numFmtId="0" fontId="36" fillId="0" borderId="0" xfId="0" applyFont="1" applyAlignment="1">
      <alignment horizontal="justify" vertical="top"/>
    </xf>
    <xf numFmtId="0" fontId="41" fillId="0" borderId="0" xfId="0" applyFont="1" applyAlignment="1">
      <alignment horizontal="justify" vertical="top" wrapText="1"/>
    </xf>
    <xf numFmtId="0" fontId="36" fillId="0" borderId="10" xfId="0" applyFont="1" applyBorder="1" applyAlignment="1">
      <alignment vertical="justify"/>
    </xf>
    <xf numFmtId="0" fontId="42" fillId="0" borderId="0" xfId="0" applyFont="1" applyAlignment="1">
      <alignment horizontal="right" vertical="top" wrapText="1"/>
    </xf>
    <xf numFmtId="0" fontId="41" fillId="0" borderId="0" xfId="0" applyFont="1" applyAlignment="1">
      <alignment horizontal="right" vertical="top" wrapText="1"/>
    </xf>
    <xf numFmtId="0" fontId="36" fillId="0" borderId="19" xfId="0" applyFont="1" applyBorder="1" applyAlignment="1">
      <alignment vertical="justify"/>
    </xf>
    <xf numFmtId="0" fontId="36" fillId="0" borderId="20" xfId="0" applyFont="1" applyBorder="1" applyAlignment="1">
      <alignment horizontal="justify" vertical="top" wrapText="1"/>
    </xf>
    <xf numFmtId="0" fontId="36" fillId="0" borderId="19" xfId="0" applyFont="1" applyBorder="1" applyAlignment="1">
      <alignment horizontal="justify" vertical="top" wrapText="1"/>
    </xf>
    <xf numFmtId="0" fontId="41" fillId="0" borderId="17" xfId="0" applyFont="1" applyBorder="1" applyAlignment="1">
      <alignment horizontal="right" vertical="top" wrapText="1"/>
    </xf>
    <xf numFmtId="0" fontId="36" fillId="0" borderId="11" xfId="1" applyFont="1" applyBorder="1" applyAlignment="1">
      <alignment horizontal="justify" vertical="top" wrapText="1"/>
    </xf>
    <xf numFmtId="0" fontId="36" fillId="0" borderId="10" xfId="0" applyFont="1" applyBorder="1" applyAlignment="1">
      <alignment horizontal="justify" vertical="top" wrapText="1"/>
    </xf>
    <xf numFmtId="49" fontId="36" fillId="0" borderId="0" xfId="0" applyNumberFormat="1" applyFont="1" applyAlignment="1">
      <alignment horizontal="justify" vertical="top" wrapText="1"/>
    </xf>
    <xf numFmtId="0" fontId="39" fillId="0" borderId="0" xfId="0" applyFont="1" applyBorder="1" applyAlignment="1">
      <alignment horizontal="justify" vertical="center" wrapText="1"/>
    </xf>
    <xf numFmtId="0" fontId="39" fillId="0" borderId="0" xfId="0" applyFont="1" applyAlignment="1">
      <alignment horizontal="justify" vertical="top"/>
    </xf>
    <xf numFmtId="0" fontId="43" fillId="0" borderId="0" xfId="0" applyFont="1" applyAlignment="1">
      <alignment horizontal="justify" vertical="top" wrapText="1"/>
    </xf>
    <xf numFmtId="3" fontId="7" fillId="0" borderId="0" xfId="0" applyNumberFormat="1" applyFont="1" applyAlignment="1">
      <alignment horizontal="justify" vertical="top" wrapText="1"/>
    </xf>
    <xf numFmtId="0" fontId="36" fillId="0" borderId="0" xfId="0" applyFont="1" applyBorder="1" applyAlignment="1">
      <alignment horizontal="justify" vertical="top" wrapText="1"/>
    </xf>
    <xf numFmtId="3" fontId="36" fillId="0" borderId="0" xfId="0" applyNumberFormat="1" applyFont="1" applyAlignment="1">
      <alignment horizontal="justify" vertical="top" wrapText="1"/>
    </xf>
    <xf numFmtId="49" fontId="36" fillId="0" borderId="0" xfId="0" applyNumberFormat="1" applyFont="1" applyBorder="1" applyAlignment="1">
      <alignment horizontal="justify" vertical="top" wrapText="1"/>
    </xf>
    <xf numFmtId="49" fontId="36" fillId="0" borderId="0" xfId="2" applyNumberFormat="1" applyFont="1" applyBorder="1" applyAlignment="1">
      <alignment horizontal="justify" vertical="top" wrapText="1"/>
    </xf>
    <xf numFmtId="4" fontId="36" fillId="0" borderId="0" xfId="2" applyNumberFormat="1" applyFont="1" applyBorder="1" applyAlignment="1">
      <alignment horizontal="left" vertical="justify"/>
    </xf>
    <xf numFmtId="0" fontId="36" fillId="0" borderId="0" xfId="1" applyFont="1" applyAlignment="1">
      <alignment horizontal="justify" vertical="top" wrapText="1"/>
    </xf>
    <xf numFmtId="0" fontId="36" fillId="0" borderId="0" xfId="0" applyFont="1" applyBorder="1" applyAlignment="1">
      <alignment horizontal="justify" vertical="center" wrapText="1"/>
    </xf>
    <xf numFmtId="0" fontId="36" fillId="0" borderId="21" xfId="0" applyFont="1" applyBorder="1" applyAlignment="1">
      <alignment horizontal="justify" vertical="top" wrapText="1"/>
    </xf>
    <xf numFmtId="0" fontId="36" fillId="0" borderId="11" xfId="0" applyFont="1" applyBorder="1" applyAlignment="1">
      <alignment horizontal="justify" vertical="top" wrapText="1"/>
    </xf>
    <xf numFmtId="0" fontId="37" fillId="0" borderId="0" xfId="0" applyFont="1" applyAlignment="1">
      <alignment horizontal="justify" vertical="top"/>
    </xf>
    <xf numFmtId="0" fontId="36" fillId="2" borderId="16" xfId="1" applyFont="1" applyFill="1" applyBorder="1" applyAlignment="1" applyProtection="1">
      <alignment horizontal="justify" vertical="top" wrapText="1"/>
      <protection locked="0"/>
    </xf>
    <xf numFmtId="0" fontId="37" fillId="0" borderId="0" xfId="1" applyFont="1" applyAlignment="1">
      <alignment horizontal="justify" vertical="top" wrapText="1"/>
    </xf>
    <xf numFmtId="0" fontId="39" fillId="0" borderId="0" xfId="0" applyFont="1" applyAlignment="1">
      <alignment horizontal="justify" vertical="top" wrapText="1"/>
    </xf>
    <xf numFmtId="0" fontId="36" fillId="0" borderId="10" xfId="1" applyFont="1" applyBorder="1" applyAlignment="1">
      <alignment horizontal="justify" vertical="top" wrapText="1"/>
    </xf>
    <xf numFmtId="0" fontId="39" fillId="0" borderId="0" xfId="0" applyFont="1" applyAlignment="1">
      <alignment horizontal="justify"/>
    </xf>
    <xf numFmtId="0" fontId="39" fillId="0" borderId="0" xfId="0" applyFont="1" applyBorder="1" applyAlignment="1">
      <alignment horizontal="justify" vertical="top" wrapText="1"/>
    </xf>
    <xf numFmtId="49" fontId="39" fillId="0" borderId="10" xfId="0" applyNumberFormat="1" applyFont="1" applyBorder="1" applyAlignment="1">
      <alignment vertical="justify"/>
    </xf>
    <xf numFmtId="4" fontId="36" fillId="0" borderId="0" xfId="2" applyNumberFormat="1" applyFont="1" applyBorder="1" applyAlignment="1">
      <alignment horizontal="left" vertical="center"/>
    </xf>
    <xf numFmtId="49" fontId="36" fillId="0" borderId="0" xfId="2" applyNumberFormat="1" applyFont="1" applyBorder="1" applyAlignment="1">
      <alignment horizontal="justify" vertical="center" wrapText="1"/>
    </xf>
    <xf numFmtId="0" fontId="36" fillId="0" borderId="0" xfId="0" applyNumberFormat="1" applyFont="1" applyAlignment="1">
      <alignment horizontal="justify" vertical="top" wrapText="1"/>
    </xf>
    <xf numFmtId="3" fontId="36" fillId="0" borderId="0" xfId="2" applyNumberFormat="1" applyFont="1" applyBorder="1" applyAlignment="1">
      <alignment horizontal="left" vertical="justify"/>
    </xf>
    <xf numFmtId="0" fontId="39" fillId="0" borderId="0" xfId="0" applyFont="1" applyBorder="1" applyAlignment="1">
      <alignment horizontal="justify"/>
    </xf>
    <xf numFmtId="4" fontId="36" fillId="0" borderId="0" xfId="0" applyNumberFormat="1" applyFont="1" applyBorder="1" applyAlignment="1">
      <alignment horizontal="left" vertical="justify"/>
    </xf>
    <xf numFmtId="3" fontId="36" fillId="0" borderId="0" xfId="2" applyNumberFormat="1" applyFont="1" applyBorder="1" applyAlignment="1">
      <alignment horizontal="left" vertical="center"/>
    </xf>
    <xf numFmtId="0" fontId="36" fillId="0" borderId="0" xfId="2" applyFont="1" applyAlignment="1">
      <alignment horizontal="justify" vertical="top" wrapText="1"/>
    </xf>
    <xf numFmtId="49" fontId="51" fillId="0" borderId="0" xfId="0" applyNumberFormat="1" applyFont="1" applyFill="1" applyBorder="1" applyAlignment="1" applyProtection="1">
      <alignment vertical="top"/>
    </xf>
    <xf numFmtId="0" fontId="54" fillId="0" borderId="0" xfId="0" applyNumberFormat="1" applyFont="1" applyFill="1" applyBorder="1" applyAlignment="1" applyProtection="1">
      <alignment vertical="top"/>
    </xf>
    <xf numFmtId="0" fontId="39" fillId="0" borderId="0" xfId="0" applyNumberFormat="1" applyFont="1" applyFill="1" applyBorder="1" applyAlignment="1" applyProtection="1">
      <alignment vertical="top"/>
    </xf>
    <xf numFmtId="0" fontId="51" fillId="0" borderId="0" xfId="0" applyNumberFormat="1" applyFont="1" applyFill="1" applyBorder="1" applyAlignment="1" applyProtection="1">
      <alignment vertical="top"/>
    </xf>
    <xf numFmtId="0" fontId="36" fillId="0" borderId="0" xfId="0" applyFont="1" applyAlignment="1">
      <alignment horizontal="justify" vertical="justify"/>
    </xf>
    <xf numFmtId="3" fontId="36" fillId="0" borderId="0" xfId="0" applyNumberFormat="1" applyFont="1" applyBorder="1" applyAlignment="1">
      <alignment horizontal="left" vertical="justify"/>
    </xf>
    <xf numFmtId="0" fontId="51" fillId="0" borderId="20" xfId="0" applyFont="1" applyBorder="1" applyAlignment="1">
      <alignment vertical="justify"/>
    </xf>
    <xf numFmtId="0" fontId="51" fillId="0" borderId="19" xfId="0" applyFont="1" applyBorder="1" applyAlignment="1">
      <alignment vertical="justify"/>
    </xf>
    <xf numFmtId="0" fontId="39" fillId="0" borderId="0" xfId="0" applyNumberFormat="1" applyFont="1" applyAlignment="1">
      <alignment horizontal="justify" vertical="top" wrapText="1"/>
    </xf>
    <xf numFmtId="0" fontId="33" fillId="0" borderId="0" xfId="0" applyNumberFormat="1" applyFont="1" applyAlignment="1">
      <alignment horizontal="justify" vertical="top" wrapText="1"/>
    </xf>
    <xf numFmtId="0" fontId="30" fillId="0" borderId="0" xfId="0" applyNumberFormat="1" applyFont="1" applyAlignment="1">
      <alignment horizontal="justify" vertical="top" wrapText="1"/>
    </xf>
    <xf numFmtId="49" fontId="39" fillId="0" borderId="0" xfId="0" applyNumberFormat="1" applyFont="1" applyBorder="1" applyAlignment="1">
      <alignment horizontal="justify"/>
    </xf>
    <xf numFmtId="49" fontId="39" fillId="0" borderId="10" xfId="0" applyNumberFormat="1" applyFont="1" applyBorder="1" applyAlignment="1">
      <alignment horizontal="justify"/>
    </xf>
    <xf numFmtId="0" fontId="36" fillId="0" borderId="9" xfId="1" applyFont="1" applyBorder="1" applyAlignment="1">
      <alignment horizontal="justify" vertical="top" wrapText="1"/>
    </xf>
    <xf numFmtId="0" fontId="39" fillId="0" borderId="10" xfId="0" applyFont="1" applyBorder="1" applyAlignment="1">
      <alignment vertical="justify"/>
    </xf>
    <xf numFmtId="0" fontId="36" fillId="0" borderId="10" xfId="0" applyFont="1" applyBorder="1" applyAlignment="1">
      <alignment horizontal="left" vertical="top" wrapText="1"/>
    </xf>
    <xf numFmtId="0" fontId="36" fillId="0" borderId="0" xfId="0" applyFont="1" applyAlignment="1">
      <alignment horizontal="justify"/>
    </xf>
    <xf numFmtId="0" fontId="36" fillId="0" borderId="0" xfId="0" applyFont="1" applyBorder="1" applyAlignment="1">
      <alignment horizontal="left" vertical="justify"/>
    </xf>
    <xf numFmtId="0" fontId="36" fillId="0" borderId="0" xfId="0" applyFont="1" applyBorder="1" applyAlignment="1">
      <alignment vertical="top" wrapText="1"/>
    </xf>
    <xf numFmtId="0" fontId="36" fillId="0" borderId="0" xfId="2" applyFont="1" applyAlignment="1">
      <alignment horizontal="justify" vertical="top"/>
    </xf>
    <xf numFmtId="0" fontId="37" fillId="0" borderId="0" xfId="2" applyFont="1" applyAlignment="1">
      <alignment horizontal="justify" vertical="top"/>
    </xf>
    <xf numFmtId="0" fontId="51" fillId="0" borderId="0" xfId="0" applyFont="1" applyBorder="1" applyAlignment="1">
      <alignment horizontal="justify" vertical="top" wrapText="1"/>
    </xf>
    <xf numFmtId="0" fontId="40" fillId="0" borderId="0" xfId="0" applyFont="1" applyAlignment="1">
      <alignment horizontal="justify" vertical="top" wrapText="1"/>
    </xf>
    <xf numFmtId="0" fontId="36" fillId="0" borderId="0" xfId="0" applyFont="1" applyBorder="1" applyAlignment="1">
      <alignment horizontal="left" vertical="top" wrapText="1"/>
    </xf>
    <xf numFmtId="0" fontId="54" fillId="0" borderId="0" xfId="0" applyNumberFormat="1" applyFont="1" applyBorder="1" applyAlignment="1" applyProtection="1">
      <alignment horizontal="left" vertical="top" wrapText="1"/>
    </xf>
    <xf numFmtId="0" fontId="66" fillId="0" borderId="0" xfId="0" applyNumberFormat="1" applyFont="1" applyBorder="1" applyAlignment="1" applyProtection="1">
      <alignment horizontal="center" vertical="top" wrapText="1"/>
    </xf>
    <xf numFmtId="0" fontId="65" fillId="0" borderId="0" xfId="0" applyNumberFormat="1" applyFont="1" applyBorder="1" applyAlignment="1" applyProtection="1">
      <alignment horizontal="center" vertical="top" wrapText="1"/>
    </xf>
    <xf numFmtId="0" fontId="0" fillId="0" borderId="0" xfId="0" applyFont="1" applyBorder="1" applyAlignment="1" applyProtection="1">
      <alignment vertical="top" wrapText="1"/>
    </xf>
    <xf numFmtId="0" fontId="55" fillId="0" borderId="0" xfId="0" applyNumberFormat="1" applyFont="1" applyBorder="1" applyAlignment="1" applyProtection="1">
      <alignment horizontal="left" vertical="top" wrapText="1"/>
    </xf>
    <xf numFmtId="0" fontId="58" fillId="0" borderId="0" xfId="0" applyFont="1" applyBorder="1" applyAlignment="1" applyProtection="1">
      <alignment vertical="top" wrapText="1"/>
    </xf>
    <xf numFmtId="0" fontId="57" fillId="0" borderId="0" xfId="0" applyFont="1" applyBorder="1" applyAlignment="1" applyProtection="1">
      <alignment horizontal="center" wrapText="1"/>
    </xf>
    <xf numFmtId="0" fontId="0" fillId="0" borderId="0" xfId="0" applyFont="1" applyBorder="1" applyAlignment="1" applyProtection="1">
      <alignment wrapText="1"/>
    </xf>
    <xf numFmtId="0" fontId="0" fillId="0" borderId="0" xfId="0" applyNumberFormat="1" applyFont="1" applyBorder="1" applyAlignment="1" applyProtection="1">
      <alignment vertical="top" wrapText="1"/>
    </xf>
    <xf numFmtId="0" fontId="57" fillId="0" borderId="0" xfId="0" applyFont="1" applyBorder="1" applyAlignment="1" applyProtection="1">
      <alignment horizontal="center" vertical="center" wrapText="1"/>
    </xf>
    <xf numFmtId="49" fontId="0" fillId="0" borderId="0" xfId="0" applyNumberFormat="1" applyFont="1" applyBorder="1" applyAlignment="1" applyProtection="1">
      <alignment horizontal="right" vertical="top" wrapText="1"/>
    </xf>
    <xf numFmtId="0" fontId="54" fillId="0" borderId="0" xfId="0" applyFont="1" applyBorder="1" applyAlignment="1" applyProtection="1">
      <alignment wrapText="1"/>
    </xf>
    <xf numFmtId="0" fontId="0" fillId="0" borderId="0" xfId="0" applyFont="1" applyBorder="1" applyAlignment="1" applyProtection="1">
      <alignment wrapText="1" shrinkToFit="1"/>
    </xf>
    <xf numFmtId="0" fontId="0" fillId="0" borderId="0" xfId="0" applyFont="1" applyBorder="1" applyAlignment="1" applyProtection="1">
      <alignment vertical="top" wrapText="1" shrinkToFit="1"/>
    </xf>
    <xf numFmtId="0" fontId="12" fillId="2" borderId="16" xfId="0" applyFont="1" applyFill="1" applyBorder="1" applyAlignment="1" applyProtection="1">
      <alignment horizontal="justify" vertical="top" wrapText="1"/>
      <protection locked="0"/>
    </xf>
    <xf numFmtId="4" fontId="17" fillId="0" borderId="0" xfId="0" applyNumberFormat="1" applyFont="1" applyFill="1" applyBorder="1" applyAlignment="1" applyProtection="1">
      <alignment horizontal="right"/>
    </xf>
    <xf numFmtId="0" fontId="2" fillId="0" borderId="0" xfId="0" applyNumberFormat="1" applyFont="1" applyFill="1" applyBorder="1" applyAlignment="1" applyProtection="1">
      <alignment horizontal="left" vertical="top" wrapText="1"/>
      <protection locked="0"/>
    </xf>
  </cellXfs>
  <cellStyles count="4">
    <cellStyle name="Normal" xfId="0" builtinId="0"/>
    <cellStyle name="Normal 2" xfId="1"/>
    <cellStyle name="Normal 2 2" xfId="2"/>
    <cellStyle name="Obično_Ponuda staro"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P26"/>
  <sheetViews>
    <sheetView showGridLines="0" showZeros="0" tabSelected="1" zoomScaleNormal="100" zoomScaleSheetLayoutView="100" workbookViewId="0">
      <selection activeCell="H8" sqref="H8"/>
    </sheetView>
  </sheetViews>
  <sheetFormatPr defaultRowHeight="15" x14ac:dyDescent="0.25"/>
  <cols>
    <col min="1" max="1" width="3.42578125" style="227" customWidth="1"/>
    <col min="2" max="2" width="10.5703125" style="227" customWidth="1"/>
    <col min="3" max="4" width="9.140625" style="227"/>
    <col min="5" max="5" width="8.7109375" style="227" customWidth="1"/>
    <col min="6" max="6" width="4.42578125" style="227" customWidth="1"/>
    <col min="7" max="7" width="4" style="227" customWidth="1"/>
    <col min="8" max="8" width="12.140625" style="227" customWidth="1"/>
    <col min="9" max="9" width="2.5703125" style="227" customWidth="1"/>
    <col min="10" max="10" width="12.7109375" style="227" customWidth="1"/>
    <col min="11" max="11" width="2.85546875" style="227" customWidth="1"/>
    <col min="12" max="12" width="13.28515625" style="227" customWidth="1"/>
    <col min="13" max="13" width="1.5703125" style="227" customWidth="1"/>
    <col min="14" max="16384" width="9.140625" style="227"/>
  </cols>
  <sheetData>
    <row r="3" spans="2:16" x14ac:dyDescent="0.25">
      <c r="B3" s="226" t="s">
        <v>204</v>
      </c>
      <c r="C3" s="226"/>
      <c r="D3" s="226"/>
      <c r="E3" s="226"/>
    </row>
    <row r="4" spans="2:16" x14ac:dyDescent="0.25">
      <c r="I4" s="228"/>
      <c r="J4" s="228" t="s">
        <v>207</v>
      </c>
      <c r="L4" s="228" t="s">
        <v>208</v>
      </c>
    </row>
    <row r="5" spans="2:16" ht="7.9" customHeight="1" x14ac:dyDescent="0.25"/>
    <row r="6" spans="2:16" ht="36" customHeight="1" x14ac:dyDescent="0.25">
      <c r="B6" s="516" t="s">
        <v>205</v>
      </c>
      <c r="C6" s="530" t="s">
        <v>1280</v>
      </c>
      <c r="D6" s="530"/>
      <c r="E6" s="530"/>
      <c r="F6" s="530"/>
      <c r="G6" s="530"/>
      <c r="H6" s="229">
        <f>'Trošk- arhitektonskog projekta'!H438</f>
        <v>0</v>
      </c>
      <c r="I6" s="230"/>
      <c r="J6" s="229">
        <f>H6*0.25</f>
        <v>0</v>
      </c>
      <c r="K6" s="230"/>
      <c r="L6" s="229">
        <f>H6+J6</f>
        <v>0</v>
      </c>
      <c r="M6" s="231"/>
    </row>
    <row r="8" spans="2:16" ht="36" customHeight="1" x14ac:dyDescent="0.25">
      <c r="B8" s="516" t="s">
        <v>206</v>
      </c>
      <c r="C8" s="530" t="s">
        <v>1281</v>
      </c>
      <c r="D8" s="530"/>
      <c r="E8" s="530"/>
      <c r="F8" s="530"/>
      <c r="G8" s="530"/>
      <c r="H8" s="229">
        <f>elektro!F892</f>
        <v>0</v>
      </c>
      <c r="I8" s="230"/>
      <c r="J8" s="229">
        <f>H8*0.25</f>
        <v>0</v>
      </c>
      <c r="K8" s="230"/>
      <c r="L8" s="229">
        <f>H8+J8</f>
        <v>0</v>
      </c>
      <c r="M8" s="231"/>
      <c r="O8" s="232"/>
      <c r="P8" s="232"/>
    </row>
    <row r="9" spans="2:16" x14ac:dyDescent="0.25">
      <c r="H9" s="233"/>
    </row>
    <row r="10" spans="2:16" ht="36" customHeight="1" x14ac:dyDescent="0.25">
      <c r="B10" s="517" t="s">
        <v>1277</v>
      </c>
      <c r="C10" s="530" t="s">
        <v>1282</v>
      </c>
      <c r="D10" s="530"/>
      <c r="E10" s="530"/>
      <c r="F10" s="530"/>
      <c r="G10" s="530"/>
      <c r="H10" s="229">
        <f>strojarstvo!L1435</f>
        <v>0</v>
      </c>
      <c r="I10" s="230"/>
      <c r="J10" s="229">
        <f>H10*0.25</f>
        <v>0</v>
      </c>
      <c r="K10" s="230"/>
      <c r="L10" s="229">
        <f>H10+J10</f>
        <v>0</v>
      </c>
      <c r="M10" s="231"/>
    </row>
    <row r="11" spans="2:16" ht="24" customHeight="1" thickBot="1" x14ac:dyDescent="0.3">
      <c r="H11" s="233"/>
    </row>
    <row r="12" spans="2:16" s="518" customFormat="1" ht="24" customHeight="1" thickBot="1" x14ac:dyDescent="0.3">
      <c r="E12" s="531" t="s">
        <v>209</v>
      </c>
      <c r="F12" s="532"/>
      <c r="G12" s="532"/>
      <c r="H12" s="522">
        <f>H6+H8+H10</f>
        <v>0</v>
      </c>
      <c r="I12" s="523"/>
      <c r="J12" s="522">
        <f>J6+J8+J10</f>
        <v>0</v>
      </c>
      <c r="K12" s="520"/>
      <c r="L12" s="519">
        <f>L6+L8+L10</f>
        <v>0</v>
      </c>
      <c r="M12" s="521"/>
    </row>
    <row r="13" spans="2:16" x14ac:dyDescent="0.25">
      <c r="H13" s="233"/>
    </row>
    <row r="14" spans="2:16" x14ac:dyDescent="0.25">
      <c r="H14" s="233"/>
    </row>
    <row r="15" spans="2:16" x14ac:dyDescent="0.25">
      <c r="H15" s="233"/>
    </row>
    <row r="16" spans="2:16" x14ac:dyDescent="0.25">
      <c r="H16" s="233"/>
    </row>
    <row r="17" spans="2:12" x14ac:dyDescent="0.25">
      <c r="H17" s="233"/>
    </row>
    <row r="18" spans="2:12" x14ac:dyDescent="0.25">
      <c r="B18" s="533" t="s">
        <v>1279</v>
      </c>
      <c r="C18" s="533"/>
      <c r="D18" s="524"/>
      <c r="E18" s="524"/>
      <c r="F18" s="524"/>
      <c r="G18" s="524" t="s">
        <v>1278</v>
      </c>
      <c r="H18" s="525"/>
      <c r="I18" s="524"/>
      <c r="J18" s="524"/>
      <c r="K18" s="524"/>
      <c r="L18" s="524"/>
    </row>
    <row r="19" spans="2:12" x14ac:dyDescent="0.25">
      <c r="B19" s="524"/>
      <c r="C19" s="524"/>
      <c r="D19" s="526"/>
      <c r="E19" s="524"/>
      <c r="F19" s="524"/>
      <c r="G19" s="524"/>
      <c r="H19" s="525"/>
      <c r="I19" s="524"/>
      <c r="J19" s="524"/>
      <c r="K19" s="524"/>
      <c r="L19" s="524"/>
    </row>
    <row r="20" spans="2:12" ht="14.45" customHeight="1" x14ac:dyDescent="0.25">
      <c r="B20" s="528"/>
      <c r="C20" s="529"/>
      <c r="D20" s="529"/>
      <c r="E20" s="524"/>
      <c r="F20" s="524"/>
      <c r="G20" s="524"/>
      <c r="H20" s="525"/>
      <c r="I20" s="524"/>
      <c r="J20" s="524"/>
      <c r="K20" s="524"/>
      <c r="L20" s="524"/>
    </row>
    <row r="21" spans="2:12" x14ac:dyDescent="0.25">
      <c r="B21" s="529"/>
      <c r="C21" s="529"/>
      <c r="D21" s="529"/>
      <c r="E21" s="524"/>
      <c r="F21" s="524"/>
      <c r="G21" s="524"/>
      <c r="H21" s="525"/>
      <c r="I21" s="524"/>
      <c r="J21" s="524"/>
      <c r="K21" s="524"/>
      <c r="L21" s="524"/>
    </row>
    <row r="22" spans="2:12" x14ac:dyDescent="0.25">
      <c r="B22" s="529"/>
      <c r="C22" s="529"/>
      <c r="D22" s="529"/>
      <c r="E22" s="524"/>
      <c r="F22" s="524"/>
      <c r="G22" s="524"/>
      <c r="H22" s="525"/>
      <c r="I22" s="524"/>
      <c r="J22" s="524"/>
      <c r="K22" s="524"/>
      <c r="L22" s="524"/>
    </row>
    <row r="23" spans="2:12" x14ac:dyDescent="0.25">
      <c r="B23" s="529"/>
      <c r="C23" s="529"/>
      <c r="D23" s="529"/>
      <c r="E23" s="524"/>
      <c r="F23" s="524"/>
      <c r="G23" s="524"/>
      <c r="H23" s="525"/>
      <c r="I23" s="524"/>
      <c r="J23" s="524"/>
      <c r="K23" s="524"/>
      <c r="L23" s="524"/>
    </row>
    <row r="24" spans="2:12" x14ac:dyDescent="0.25">
      <c r="B24" s="524"/>
      <c r="C24" s="524"/>
      <c r="D24" s="524"/>
      <c r="E24" s="524"/>
      <c r="F24" s="524"/>
      <c r="G24" s="524"/>
      <c r="H24" s="525"/>
      <c r="I24" s="524"/>
      <c r="J24" s="524"/>
      <c r="K24" s="524"/>
      <c r="L24" s="524"/>
    </row>
    <row r="25" spans="2:12" x14ac:dyDescent="0.25">
      <c r="B25" s="524"/>
      <c r="C25" s="524"/>
      <c r="D25" s="524"/>
      <c r="E25" s="524"/>
      <c r="F25" s="524"/>
      <c r="G25" s="524"/>
      <c r="H25" s="525"/>
      <c r="I25" s="524"/>
      <c r="J25" s="524"/>
      <c r="K25" s="524"/>
      <c r="L25" s="524"/>
    </row>
    <row r="26" spans="2:12" x14ac:dyDescent="0.25">
      <c r="B26" s="524"/>
      <c r="C26" s="524"/>
      <c r="D26" s="524"/>
      <c r="E26" s="524"/>
      <c r="F26" s="524"/>
      <c r="G26" s="524"/>
      <c r="H26" s="525"/>
      <c r="I26" s="524"/>
      <c r="J26" s="524"/>
      <c r="K26" s="524"/>
      <c r="L26" s="524"/>
    </row>
  </sheetData>
  <sheetProtection password="CC1A" sheet="1" objects="1" scenarios="1"/>
  <mergeCells count="6">
    <mergeCell ref="B20:D23"/>
    <mergeCell ref="C6:G6"/>
    <mergeCell ref="C8:G8"/>
    <mergeCell ref="E12:G12"/>
    <mergeCell ref="B18:C18"/>
    <mergeCell ref="C10:G10"/>
  </mergeCells>
  <pageMargins left="0.70866141732283472" right="0.70866141732283472" top="0.74803149606299213" bottom="0.74803149606299213" header="0.31496062992125984" footer="0.31496062992125984"/>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EU459"/>
  <sheetViews>
    <sheetView showGridLines="0" showZeros="0" topLeftCell="A267" zoomScaleNormal="100" zoomScaleSheetLayoutView="100" workbookViewId="0">
      <selection activeCell="F274" sqref="F274"/>
    </sheetView>
  </sheetViews>
  <sheetFormatPr defaultColWidth="8.85546875" defaultRowHeight="12.75" x14ac:dyDescent="0.2"/>
  <cols>
    <col min="1" max="1" width="5.140625" style="234" customWidth="1"/>
    <col min="2" max="2" width="44.28515625" style="235" customWidth="1"/>
    <col min="3" max="3" width="4" style="236" customWidth="1"/>
    <col min="4" max="4" width="7.42578125" style="237" customWidth="1"/>
    <col min="5" max="5" width="3" style="236" customWidth="1"/>
    <col min="6" max="6" width="9" style="238" customWidth="1"/>
    <col min="7" max="7" width="3.140625" style="239" customWidth="1"/>
    <col min="8" max="8" width="11.28515625" style="240" customWidth="1"/>
    <col min="9" max="9" width="1" style="241" customWidth="1"/>
    <col min="10" max="10" width="8.85546875" style="241"/>
    <col min="11" max="11" width="11.7109375" style="241" customWidth="1"/>
    <col min="12" max="16384" width="8.85546875" style="241"/>
  </cols>
  <sheetData>
    <row r="2" spans="1:8" ht="9" customHeight="1" x14ac:dyDescent="0.2"/>
    <row r="3" spans="1:8" ht="72" customHeight="1" x14ac:dyDescent="0.25">
      <c r="A3" s="545" t="s">
        <v>50</v>
      </c>
      <c r="B3" s="545"/>
      <c r="C3" s="545"/>
      <c r="D3" s="545"/>
      <c r="E3" s="545"/>
      <c r="F3" s="545"/>
      <c r="G3" s="545"/>
      <c r="H3" s="545"/>
    </row>
    <row r="4" spans="1:8" ht="15" x14ac:dyDescent="0.25">
      <c r="B4" s="546" t="s">
        <v>262</v>
      </c>
      <c r="C4" s="547"/>
      <c r="D4" s="547"/>
      <c r="E4" s="547"/>
      <c r="F4" s="547"/>
      <c r="G4" s="547"/>
      <c r="H4" s="547"/>
    </row>
    <row r="5" spans="1:8" x14ac:dyDescent="0.2">
      <c r="B5" s="242"/>
    </row>
    <row r="6" spans="1:8" ht="18" customHeight="1" x14ac:dyDescent="0.2">
      <c r="B6" s="242" t="s">
        <v>39</v>
      </c>
    </row>
    <row r="7" spans="1:8" ht="93" customHeight="1" x14ac:dyDescent="0.25">
      <c r="B7" s="537" t="s">
        <v>38</v>
      </c>
      <c r="C7" s="537"/>
      <c r="D7" s="537"/>
      <c r="E7" s="537"/>
      <c r="F7" s="537"/>
      <c r="G7" s="537"/>
      <c r="H7" s="537"/>
    </row>
    <row r="8" spans="1:8" ht="4.9000000000000004" customHeight="1" x14ac:dyDescent="0.2">
      <c r="B8" s="548"/>
      <c r="C8" s="544"/>
      <c r="D8" s="544"/>
      <c r="E8" s="544"/>
      <c r="F8" s="544"/>
      <c r="G8" s="544"/>
    </row>
    <row r="9" spans="1:8" ht="16.899999999999999" customHeight="1" x14ac:dyDescent="0.2">
      <c r="B9" s="235" t="s">
        <v>33</v>
      </c>
    </row>
    <row r="10" spans="1:8" ht="368.25" customHeight="1" x14ac:dyDescent="0.25">
      <c r="B10" s="549" t="s">
        <v>210</v>
      </c>
      <c r="C10" s="549"/>
      <c r="D10" s="549"/>
      <c r="E10" s="549"/>
      <c r="F10" s="549"/>
      <c r="G10" s="549"/>
      <c r="H10" s="549"/>
    </row>
    <row r="11" spans="1:8" ht="10.15" customHeight="1" x14ac:dyDescent="0.2">
      <c r="H11" s="243"/>
    </row>
    <row r="12" spans="1:8" ht="18" customHeight="1" x14ac:dyDescent="0.25">
      <c r="B12" s="539" t="s">
        <v>32</v>
      </c>
      <c r="C12" s="539"/>
      <c r="D12" s="539"/>
      <c r="E12" s="539"/>
      <c r="F12" s="539"/>
      <c r="G12" s="539"/>
      <c r="H12" s="539"/>
    </row>
    <row r="13" spans="1:8" ht="28.15" customHeight="1" x14ac:dyDescent="0.25">
      <c r="B13" s="543" t="s">
        <v>247</v>
      </c>
      <c r="C13" s="544"/>
      <c r="D13" s="544"/>
      <c r="E13" s="544"/>
      <c r="F13" s="544"/>
      <c r="G13" s="544"/>
      <c r="H13" s="544"/>
    </row>
    <row r="14" spans="1:8" ht="18.600000000000001" customHeight="1" x14ac:dyDescent="0.2">
      <c r="B14" s="235" t="s">
        <v>31</v>
      </c>
      <c r="H14" s="243"/>
    </row>
    <row r="15" spans="1:8" ht="111" customHeight="1" x14ac:dyDescent="0.25">
      <c r="B15" s="537" t="s">
        <v>37</v>
      </c>
      <c r="C15" s="540"/>
      <c r="D15" s="540"/>
      <c r="E15" s="540"/>
      <c r="F15" s="540"/>
      <c r="G15" s="540"/>
      <c r="H15" s="540"/>
    </row>
    <row r="16" spans="1:8" ht="10.9" customHeight="1" x14ac:dyDescent="0.25">
      <c r="B16" s="244"/>
      <c r="C16" s="245"/>
      <c r="D16" s="245"/>
      <c r="E16" s="245"/>
      <c r="F16" s="245"/>
      <c r="G16" s="245"/>
      <c r="H16" s="245"/>
    </row>
    <row r="17" spans="2:8" ht="15.6" customHeight="1" x14ac:dyDescent="0.25">
      <c r="B17" s="244"/>
      <c r="C17" s="245"/>
      <c r="D17" s="245"/>
      <c r="E17" s="245"/>
      <c r="F17" s="245"/>
      <c r="G17" s="245"/>
      <c r="H17" s="245"/>
    </row>
    <row r="18" spans="2:8" ht="15.6" customHeight="1" x14ac:dyDescent="0.2">
      <c r="B18" s="235" t="s">
        <v>23</v>
      </c>
      <c r="H18" s="243"/>
    </row>
    <row r="19" spans="2:8" ht="49.15" customHeight="1" x14ac:dyDescent="0.25">
      <c r="B19" s="537" t="s">
        <v>27</v>
      </c>
      <c r="C19" s="540"/>
      <c r="D19" s="540"/>
      <c r="E19" s="540"/>
      <c r="F19" s="540"/>
      <c r="G19" s="540"/>
      <c r="H19" s="540"/>
    </row>
    <row r="20" spans="2:8" ht="16.149999999999999" customHeight="1" x14ac:dyDescent="0.2">
      <c r="B20" s="235" t="s">
        <v>35</v>
      </c>
      <c r="H20" s="243"/>
    </row>
    <row r="21" spans="2:8" ht="78.599999999999994" customHeight="1" x14ac:dyDescent="0.25">
      <c r="B21" s="540" t="s">
        <v>51</v>
      </c>
      <c r="C21" s="540"/>
      <c r="D21" s="540"/>
      <c r="E21" s="540"/>
      <c r="F21" s="540"/>
      <c r="G21" s="540"/>
      <c r="H21" s="540"/>
    </row>
    <row r="22" spans="2:8" ht="13.9" customHeight="1" x14ac:dyDescent="0.2">
      <c r="B22" s="235" t="s">
        <v>34</v>
      </c>
      <c r="H22" s="243"/>
    </row>
    <row r="23" spans="2:8" ht="122.45" customHeight="1" x14ac:dyDescent="0.25">
      <c r="B23" s="540" t="s">
        <v>52</v>
      </c>
      <c r="C23" s="540"/>
      <c r="D23" s="540"/>
      <c r="E23" s="540"/>
      <c r="F23" s="540"/>
      <c r="G23" s="540"/>
      <c r="H23" s="540"/>
    </row>
    <row r="24" spans="2:8" ht="11.45" customHeight="1" x14ac:dyDescent="0.2">
      <c r="H24" s="243"/>
    </row>
    <row r="25" spans="2:8" ht="14.45" customHeight="1" x14ac:dyDescent="0.2">
      <c r="B25" s="235" t="s">
        <v>25</v>
      </c>
      <c r="H25" s="243"/>
    </row>
    <row r="26" spans="2:8" ht="12" customHeight="1" x14ac:dyDescent="0.25">
      <c r="B26" s="540" t="s">
        <v>0</v>
      </c>
      <c r="C26" s="540"/>
      <c r="D26" s="540"/>
      <c r="E26" s="540"/>
      <c r="F26" s="540"/>
      <c r="G26" s="540"/>
      <c r="H26" s="540"/>
    </row>
    <row r="27" spans="2:8" ht="11.45" customHeight="1" x14ac:dyDescent="0.2">
      <c r="H27" s="243"/>
    </row>
    <row r="28" spans="2:8" ht="14.45" customHeight="1" x14ac:dyDescent="0.2">
      <c r="B28" s="235" t="s">
        <v>24</v>
      </c>
      <c r="H28" s="243"/>
    </row>
    <row r="29" spans="2:8" ht="52.15" customHeight="1" x14ac:dyDescent="0.25">
      <c r="B29" s="540" t="s">
        <v>53</v>
      </c>
      <c r="C29" s="540"/>
      <c r="D29" s="540"/>
      <c r="E29" s="540"/>
      <c r="F29" s="540"/>
      <c r="G29" s="540"/>
      <c r="H29" s="540"/>
    </row>
    <row r="30" spans="2:8" ht="13.9" customHeight="1" x14ac:dyDescent="0.2">
      <c r="B30" s="235" t="s">
        <v>26</v>
      </c>
      <c r="H30" s="243"/>
    </row>
    <row r="31" spans="2:8" ht="127.9" customHeight="1" x14ac:dyDescent="0.25">
      <c r="B31" s="537" t="s">
        <v>286</v>
      </c>
      <c r="C31" s="537"/>
      <c r="D31" s="537"/>
      <c r="E31" s="537"/>
      <c r="F31" s="537"/>
      <c r="G31" s="537"/>
      <c r="H31" s="537"/>
    </row>
    <row r="32" spans="2:8" ht="21.6" customHeight="1" x14ac:dyDescent="0.2">
      <c r="C32" s="246"/>
      <c r="D32" s="247"/>
      <c r="E32" s="246"/>
      <c r="F32" s="248"/>
      <c r="G32" s="249"/>
      <c r="H32" s="250"/>
    </row>
    <row r="33" spans="2:8" ht="22.9" customHeight="1" x14ac:dyDescent="0.2">
      <c r="B33" s="541" t="s">
        <v>263</v>
      </c>
      <c r="C33" s="542"/>
      <c r="D33" s="542"/>
      <c r="E33" s="542"/>
      <c r="F33" s="542"/>
      <c r="G33" s="542"/>
      <c r="H33" s="250"/>
    </row>
    <row r="34" spans="2:8" ht="14.45" customHeight="1" x14ac:dyDescent="0.2">
      <c r="B34" s="251"/>
      <c r="C34" s="252"/>
      <c r="D34" s="252"/>
      <c r="E34" s="252"/>
      <c r="F34" s="252"/>
      <c r="G34" s="252"/>
      <c r="H34" s="250"/>
    </row>
    <row r="35" spans="2:8" ht="83.45" customHeight="1" x14ac:dyDescent="0.25">
      <c r="B35" s="537" t="s">
        <v>287</v>
      </c>
      <c r="C35" s="537"/>
      <c r="D35" s="537"/>
      <c r="E35" s="537"/>
      <c r="F35" s="537"/>
      <c r="G35" s="537"/>
      <c r="H35" s="537"/>
    </row>
    <row r="36" spans="2:8" ht="13.9" customHeight="1" x14ac:dyDescent="0.2">
      <c r="B36" s="242"/>
      <c r="H36" s="250"/>
    </row>
    <row r="37" spans="2:8" ht="40.15" customHeight="1" x14ac:dyDescent="0.25">
      <c r="B37" s="537" t="s">
        <v>28</v>
      </c>
      <c r="C37" s="537"/>
      <c r="D37" s="537"/>
      <c r="E37" s="537"/>
      <c r="F37" s="537"/>
      <c r="G37" s="537"/>
      <c r="H37" s="537"/>
    </row>
    <row r="38" spans="2:8" ht="19.149999999999999" customHeight="1" x14ac:dyDescent="0.2">
      <c r="B38" s="242"/>
      <c r="H38" s="250"/>
    </row>
    <row r="39" spans="2:8" ht="70.900000000000006" customHeight="1" x14ac:dyDescent="0.25">
      <c r="B39" s="537" t="s">
        <v>29</v>
      </c>
      <c r="C39" s="537"/>
      <c r="D39" s="537"/>
      <c r="E39" s="537"/>
      <c r="F39" s="537"/>
      <c r="G39" s="537"/>
      <c r="H39" s="537"/>
    </row>
    <row r="40" spans="2:8" ht="69.599999999999994" customHeight="1" x14ac:dyDescent="0.25">
      <c r="B40" s="537" t="s">
        <v>40</v>
      </c>
      <c r="C40" s="537"/>
      <c r="D40" s="537"/>
      <c r="E40" s="537"/>
      <c r="F40" s="537"/>
      <c r="G40" s="537"/>
      <c r="H40" s="537"/>
    </row>
    <row r="41" spans="2:8" ht="45" customHeight="1" x14ac:dyDescent="0.25">
      <c r="B41" s="537" t="s">
        <v>41</v>
      </c>
      <c r="C41" s="537"/>
      <c r="D41" s="537"/>
      <c r="E41" s="537"/>
      <c r="F41" s="537"/>
      <c r="G41" s="537"/>
      <c r="H41" s="537"/>
    </row>
    <row r="42" spans="2:8" ht="28.9" customHeight="1" x14ac:dyDescent="0.25">
      <c r="B42" s="244"/>
      <c r="C42" s="244"/>
      <c r="D42" s="253"/>
      <c r="E42" s="244"/>
      <c r="F42" s="244"/>
      <c r="G42" s="244"/>
      <c r="H42" s="254"/>
    </row>
    <row r="43" spans="2:8" ht="22.15" customHeight="1" thickBot="1" x14ac:dyDescent="0.25">
      <c r="B43" s="242"/>
      <c r="H43" s="250"/>
    </row>
    <row r="44" spans="2:8" ht="16.899999999999999" customHeight="1" thickBot="1" x14ac:dyDescent="0.25">
      <c r="B44" s="255" t="s">
        <v>1</v>
      </c>
    </row>
    <row r="45" spans="2:8" ht="26.45" customHeight="1" thickBot="1" x14ac:dyDescent="0.25"/>
    <row r="46" spans="2:8" ht="19.149999999999999" customHeight="1" thickBot="1" x14ac:dyDescent="0.25">
      <c r="B46" s="534" t="s">
        <v>190</v>
      </c>
      <c r="C46" s="535"/>
      <c r="D46" s="535"/>
      <c r="E46" s="535"/>
      <c r="F46" s="535"/>
      <c r="G46" s="536"/>
    </row>
    <row r="47" spans="2:8" ht="15.6" customHeight="1" x14ac:dyDescent="0.2"/>
    <row r="48" spans="2:8" ht="261.60000000000002" customHeight="1" x14ac:dyDescent="0.2">
      <c r="B48" s="235" t="s">
        <v>211</v>
      </c>
    </row>
    <row r="49" spans="1:8" ht="12.6" customHeight="1" x14ac:dyDescent="0.2"/>
    <row r="50" spans="1:8" ht="111.75" customHeight="1" x14ac:dyDescent="0.2">
      <c r="A50" s="234" t="s">
        <v>2</v>
      </c>
      <c r="B50" s="235" t="s">
        <v>288</v>
      </c>
      <c r="C50" s="256" t="s">
        <v>3</v>
      </c>
      <c r="D50" s="237">
        <v>3600</v>
      </c>
      <c r="E50" s="238" t="s">
        <v>4</v>
      </c>
      <c r="F50" s="489"/>
      <c r="G50" s="238" t="s">
        <v>5</v>
      </c>
      <c r="H50" s="257">
        <f>D50*F50</f>
        <v>0</v>
      </c>
    </row>
    <row r="51" spans="1:8" ht="17.45" customHeight="1" x14ac:dyDescent="0.2">
      <c r="B51" s="258"/>
      <c r="C51" s="256"/>
      <c r="E51" s="238"/>
      <c r="G51" s="238"/>
      <c r="H51" s="257"/>
    </row>
    <row r="52" spans="1:8" ht="183" customHeight="1" x14ac:dyDescent="0.2">
      <c r="A52" s="234" t="s">
        <v>6</v>
      </c>
      <c r="B52" s="235" t="s">
        <v>289</v>
      </c>
      <c r="C52" s="256" t="s">
        <v>212</v>
      </c>
      <c r="E52" s="238"/>
      <c r="F52" s="489"/>
      <c r="G52" s="238" t="s">
        <v>5</v>
      </c>
      <c r="H52" s="257">
        <f>F52</f>
        <v>0</v>
      </c>
    </row>
    <row r="53" spans="1:8" s="261" customFormat="1" ht="16.899999999999999" customHeight="1" x14ac:dyDescent="0.2">
      <c r="A53" s="259"/>
      <c r="B53" s="260"/>
      <c r="C53" s="256"/>
      <c r="D53" s="237"/>
      <c r="E53" s="238"/>
      <c r="F53" s="238"/>
      <c r="G53" s="238"/>
      <c r="H53" s="257"/>
    </row>
    <row r="54" spans="1:8" s="261" customFormat="1" ht="125.25" customHeight="1" x14ac:dyDescent="0.2">
      <c r="A54" s="259" t="s">
        <v>7</v>
      </c>
      <c r="B54" s="260" t="s">
        <v>54</v>
      </c>
      <c r="C54" s="256" t="s">
        <v>9</v>
      </c>
      <c r="D54" s="237">
        <v>15</v>
      </c>
      <c r="E54" s="239" t="s">
        <v>4</v>
      </c>
      <c r="F54" s="489"/>
      <c r="G54" s="239" t="s">
        <v>5</v>
      </c>
      <c r="H54" s="257">
        <f>D54*F54</f>
        <v>0</v>
      </c>
    </row>
    <row r="55" spans="1:8" ht="16.149999999999999" customHeight="1" x14ac:dyDescent="0.2">
      <c r="E55" s="239"/>
      <c r="H55" s="257"/>
    </row>
    <row r="56" spans="1:8" ht="112.5" customHeight="1" x14ac:dyDescent="0.2">
      <c r="A56" s="234" t="s">
        <v>8</v>
      </c>
      <c r="B56" s="235" t="s">
        <v>192</v>
      </c>
      <c r="C56" s="236" t="s">
        <v>15</v>
      </c>
      <c r="D56" s="237">
        <v>250</v>
      </c>
      <c r="E56" s="239" t="s">
        <v>4</v>
      </c>
      <c r="F56" s="489"/>
      <c r="G56" s="239" t="s">
        <v>5</v>
      </c>
      <c r="H56" s="257">
        <f>D56*F56</f>
        <v>0</v>
      </c>
    </row>
    <row r="57" spans="1:8" ht="14.45" customHeight="1" x14ac:dyDescent="0.2">
      <c r="E57" s="239"/>
      <c r="H57" s="257"/>
    </row>
    <row r="58" spans="1:8" ht="68.45" customHeight="1" x14ac:dyDescent="0.2">
      <c r="A58" s="234" t="s">
        <v>10</v>
      </c>
      <c r="B58" s="235" t="s">
        <v>56</v>
      </c>
      <c r="C58" s="236" t="s">
        <v>15</v>
      </c>
      <c r="D58" s="237">
        <v>86</v>
      </c>
      <c r="E58" s="239" t="s">
        <v>4</v>
      </c>
      <c r="F58" s="489"/>
      <c r="G58" s="239" t="s">
        <v>5</v>
      </c>
      <c r="H58" s="257">
        <f>D58*F58</f>
        <v>0</v>
      </c>
    </row>
    <row r="59" spans="1:8" ht="22.9" customHeight="1" x14ac:dyDescent="0.2">
      <c r="E59" s="239"/>
      <c r="H59" s="257"/>
    </row>
    <row r="60" spans="1:8" ht="69.599999999999994" customHeight="1" x14ac:dyDescent="0.2">
      <c r="A60" s="234" t="s">
        <v>11</v>
      </c>
      <c r="B60" s="235" t="s">
        <v>290</v>
      </c>
      <c r="C60" s="236" t="s">
        <v>15</v>
      </c>
      <c r="D60" s="237">
        <v>25</v>
      </c>
      <c r="E60" s="239" t="s">
        <v>4</v>
      </c>
      <c r="F60" s="489"/>
      <c r="G60" s="239" t="s">
        <v>5</v>
      </c>
      <c r="H60" s="257">
        <f>D60*F60</f>
        <v>0</v>
      </c>
    </row>
    <row r="61" spans="1:8" ht="15.6" customHeight="1" x14ac:dyDescent="0.2">
      <c r="E61" s="239"/>
      <c r="H61" s="257"/>
    </row>
    <row r="62" spans="1:8" ht="55.9" customHeight="1" x14ac:dyDescent="0.2">
      <c r="A62" s="234" t="s">
        <v>12</v>
      </c>
      <c r="B62" s="235" t="s">
        <v>291</v>
      </c>
      <c r="C62" s="236" t="s">
        <v>15</v>
      </c>
      <c r="D62" s="237">
        <v>13.5</v>
      </c>
      <c r="E62" s="239" t="s">
        <v>4</v>
      </c>
      <c r="F62" s="489"/>
      <c r="G62" s="239" t="s">
        <v>5</v>
      </c>
      <c r="H62" s="257">
        <f>D62*F62</f>
        <v>0</v>
      </c>
    </row>
    <row r="63" spans="1:8" ht="19.149999999999999" customHeight="1" x14ac:dyDescent="0.2">
      <c r="E63" s="239"/>
      <c r="H63" s="257"/>
    </row>
    <row r="64" spans="1:8" ht="79.5" customHeight="1" x14ac:dyDescent="0.25">
      <c r="A64" s="234" t="s">
        <v>13</v>
      </c>
      <c r="B64" s="235" t="s">
        <v>191</v>
      </c>
      <c r="C64" s="241"/>
      <c r="D64" s="241"/>
      <c r="E64" s="241"/>
      <c r="F64" s="241"/>
      <c r="G64" s="241"/>
      <c r="H64" s="241"/>
    </row>
    <row r="65" spans="1:8" ht="8.4499999999999993" customHeight="1" x14ac:dyDescent="0.25">
      <c r="C65" s="241"/>
      <c r="D65" s="241"/>
      <c r="E65" s="241"/>
      <c r="F65" s="241"/>
      <c r="G65" s="241"/>
      <c r="H65" s="241"/>
    </row>
    <row r="66" spans="1:8" ht="96" customHeight="1" x14ac:dyDescent="0.2">
      <c r="B66" s="235" t="s">
        <v>292</v>
      </c>
      <c r="C66" s="236" t="s">
        <v>3</v>
      </c>
      <c r="D66" s="237">
        <v>2048</v>
      </c>
      <c r="E66" s="239" t="s">
        <v>4</v>
      </c>
      <c r="F66" s="489"/>
      <c r="G66" s="239" t="s">
        <v>5</v>
      </c>
      <c r="H66" s="257">
        <f>D66*F66</f>
        <v>0</v>
      </c>
    </row>
    <row r="67" spans="1:8" ht="16.149999999999999" customHeight="1" x14ac:dyDescent="0.2">
      <c r="E67" s="239"/>
      <c r="H67" s="257"/>
    </row>
    <row r="68" spans="1:8" ht="85.5" customHeight="1" x14ac:dyDescent="0.2">
      <c r="A68" s="234" t="s">
        <v>16</v>
      </c>
      <c r="B68" s="235" t="s">
        <v>213</v>
      </c>
      <c r="C68" s="236" t="s">
        <v>9</v>
      </c>
      <c r="D68" s="237">
        <v>12</v>
      </c>
      <c r="E68" s="239" t="s">
        <v>4</v>
      </c>
      <c r="F68" s="489"/>
      <c r="G68" s="239" t="s">
        <v>5</v>
      </c>
      <c r="H68" s="257">
        <f>D68*F68</f>
        <v>0</v>
      </c>
    </row>
    <row r="69" spans="1:8" ht="16.149999999999999" customHeight="1" x14ac:dyDescent="0.2">
      <c r="E69" s="239"/>
      <c r="H69" s="257"/>
    </row>
    <row r="70" spans="1:8" ht="102.75" customHeight="1" x14ac:dyDescent="0.2">
      <c r="A70" s="234" t="s">
        <v>30</v>
      </c>
      <c r="B70" s="235" t="s">
        <v>250</v>
      </c>
      <c r="C70" s="236" t="s">
        <v>9</v>
      </c>
      <c r="D70" s="237">
        <v>8</v>
      </c>
      <c r="E70" s="239" t="s">
        <v>4</v>
      </c>
      <c r="F70" s="489"/>
      <c r="G70" s="239" t="s">
        <v>5</v>
      </c>
      <c r="H70" s="257">
        <f>D70*F70</f>
        <v>0</v>
      </c>
    </row>
    <row r="71" spans="1:8" ht="18" customHeight="1" x14ac:dyDescent="0.2">
      <c r="E71" s="239"/>
      <c r="H71" s="257"/>
    </row>
    <row r="72" spans="1:8" ht="84" customHeight="1" x14ac:dyDescent="0.2">
      <c r="A72" s="234" t="s">
        <v>42</v>
      </c>
      <c r="B72" s="235" t="s">
        <v>55</v>
      </c>
      <c r="C72" s="236" t="s">
        <v>15</v>
      </c>
      <c r="D72" s="237">
        <v>366</v>
      </c>
      <c r="E72" s="239" t="s">
        <v>4</v>
      </c>
      <c r="F72" s="489"/>
      <c r="G72" s="239" t="s">
        <v>19</v>
      </c>
      <c r="H72" s="257">
        <f t="shared" ref="H72:H80" si="0">D72*F72</f>
        <v>0</v>
      </c>
    </row>
    <row r="73" spans="1:8" ht="17.45" customHeight="1" x14ac:dyDescent="0.2">
      <c r="E73" s="239"/>
      <c r="H73" s="257"/>
    </row>
    <row r="74" spans="1:8" ht="135" customHeight="1" x14ac:dyDescent="0.2">
      <c r="A74" s="234" t="s">
        <v>43</v>
      </c>
      <c r="B74" s="235" t="s">
        <v>82</v>
      </c>
      <c r="C74" s="236" t="s">
        <v>9</v>
      </c>
      <c r="D74" s="237">
        <v>88</v>
      </c>
      <c r="E74" s="239" t="s">
        <v>4</v>
      </c>
      <c r="F74" s="489"/>
      <c r="G74" s="239" t="s">
        <v>19</v>
      </c>
      <c r="H74" s="257">
        <f t="shared" si="0"/>
        <v>0</v>
      </c>
    </row>
    <row r="75" spans="1:8" ht="16.149999999999999" customHeight="1" x14ac:dyDescent="0.2">
      <c r="E75" s="239"/>
      <c r="H75" s="257"/>
    </row>
    <row r="76" spans="1:8" ht="98.45" customHeight="1" x14ac:dyDescent="0.2">
      <c r="A76" s="234" t="s">
        <v>97</v>
      </c>
      <c r="B76" s="235" t="s">
        <v>83</v>
      </c>
      <c r="C76" s="236" t="s">
        <v>9</v>
      </c>
      <c r="D76" s="237">
        <v>3</v>
      </c>
      <c r="E76" s="239" t="s">
        <v>4</v>
      </c>
      <c r="F76" s="489"/>
      <c r="G76" s="239" t="s">
        <v>19</v>
      </c>
      <c r="H76" s="257">
        <f t="shared" si="0"/>
        <v>0</v>
      </c>
    </row>
    <row r="77" spans="1:8" ht="15.6" customHeight="1" x14ac:dyDescent="0.2">
      <c r="E77" s="239"/>
      <c r="H77" s="257"/>
    </row>
    <row r="78" spans="1:8" ht="57" customHeight="1" x14ac:dyDescent="0.2">
      <c r="A78" s="234" t="s">
        <v>44</v>
      </c>
      <c r="B78" s="235" t="s">
        <v>248</v>
      </c>
      <c r="C78" s="236" t="s">
        <v>9</v>
      </c>
      <c r="D78" s="237">
        <v>1</v>
      </c>
      <c r="E78" s="239" t="s">
        <v>4</v>
      </c>
      <c r="F78" s="489"/>
      <c r="G78" s="239" t="s">
        <v>19</v>
      </c>
      <c r="H78" s="257">
        <f t="shared" si="0"/>
        <v>0</v>
      </c>
    </row>
    <row r="79" spans="1:8" ht="21" customHeight="1" x14ac:dyDescent="0.2">
      <c r="E79" s="239"/>
      <c r="H79" s="257"/>
    </row>
    <row r="80" spans="1:8" ht="377.45" customHeight="1" x14ac:dyDescent="0.2">
      <c r="A80" s="234" t="s">
        <v>45</v>
      </c>
      <c r="B80" s="235" t="s">
        <v>293</v>
      </c>
      <c r="C80" s="256" t="s">
        <v>3</v>
      </c>
      <c r="D80" s="237">
        <v>1484</v>
      </c>
      <c r="E80" s="239" t="s">
        <v>4</v>
      </c>
      <c r="F80" s="489"/>
      <c r="G80" s="239" t="s">
        <v>19</v>
      </c>
      <c r="H80" s="257">
        <f t="shared" si="0"/>
        <v>0</v>
      </c>
    </row>
    <row r="81" spans="1:9" ht="24" customHeight="1" x14ac:dyDescent="0.2">
      <c r="E81" s="239"/>
      <c r="H81" s="257"/>
    </row>
    <row r="82" spans="1:9" ht="82.15" customHeight="1" x14ac:dyDescent="0.2">
      <c r="A82" s="234" t="s">
        <v>46</v>
      </c>
      <c r="B82" s="235" t="s">
        <v>118</v>
      </c>
      <c r="C82" s="236" t="s">
        <v>3</v>
      </c>
      <c r="D82" s="237">
        <v>112</v>
      </c>
      <c r="E82" s="239" t="s">
        <v>4</v>
      </c>
      <c r="F82" s="489"/>
      <c r="G82" s="239" t="s">
        <v>19</v>
      </c>
      <c r="H82" s="257">
        <f>D82*F82</f>
        <v>0</v>
      </c>
    </row>
    <row r="83" spans="1:9" ht="14.45" customHeight="1" x14ac:dyDescent="0.2">
      <c r="E83" s="239"/>
      <c r="H83" s="257"/>
    </row>
    <row r="84" spans="1:9" ht="75.75" customHeight="1" x14ac:dyDescent="0.2">
      <c r="A84" s="234" t="s">
        <v>47</v>
      </c>
      <c r="B84" s="235" t="s">
        <v>249</v>
      </c>
      <c r="C84" s="236" t="s">
        <v>9</v>
      </c>
      <c r="D84" s="237">
        <v>31</v>
      </c>
      <c r="E84" s="239" t="s">
        <v>4</v>
      </c>
      <c r="F84" s="489"/>
      <c r="G84" s="239" t="s">
        <v>19</v>
      </c>
      <c r="H84" s="257">
        <f t="shared" ref="H84:H91" si="1">D84*F84</f>
        <v>0</v>
      </c>
    </row>
    <row r="85" spans="1:9" ht="10.9" customHeight="1" x14ac:dyDescent="0.2">
      <c r="B85" s="235" t="s">
        <v>58</v>
      </c>
      <c r="C85" s="236" t="s">
        <v>9</v>
      </c>
      <c r="D85" s="237">
        <v>15</v>
      </c>
      <c r="E85" s="239" t="s">
        <v>4</v>
      </c>
      <c r="F85" s="489"/>
      <c r="G85" s="239" t="s">
        <v>19</v>
      </c>
      <c r="H85" s="257">
        <f t="shared" si="1"/>
        <v>0</v>
      </c>
    </row>
    <row r="86" spans="1:9" ht="13.15" customHeight="1" x14ac:dyDescent="0.2">
      <c r="B86" s="235" t="s">
        <v>59</v>
      </c>
      <c r="C86" s="236" t="s">
        <v>9</v>
      </c>
      <c r="D86" s="237">
        <v>3</v>
      </c>
      <c r="E86" s="239" t="s">
        <v>4</v>
      </c>
      <c r="F86" s="489"/>
      <c r="G86" s="239" t="s">
        <v>19</v>
      </c>
      <c r="H86" s="257">
        <f t="shared" si="1"/>
        <v>0</v>
      </c>
    </row>
    <row r="87" spans="1:9" ht="12.6" customHeight="1" x14ac:dyDescent="0.2">
      <c r="B87" s="235" t="s">
        <v>60</v>
      </c>
      <c r="C87" s="236" t="s">
        <v>9</v>
      </c>
      <c r="D87" s="237">
        <v>1</v>
      </c>
      <c r="E87" s="239" t="s">
        <v>4</v>
      </c>
      <c r="F87" s="489"/>
      <c r="G87" s="239" t="s">
        <v>19</v>
      </c>
      <c r="H87" s="257">
        <f t="shared" si="1"/>
        <v>0</v>
      </c>
    </row>
    <row r="88" spans="1:9" ht="10.9" customHeight="1" x14ac:dyDescent="0.2">
      <c r="B88" s="235" t="s">
        <v>61</v>
      </c>
      <c r="C88" s="236" t="s">
        <v>9</v>
      </c>
      <c r="D88" s="237">
        <v>7</v>
      </c>
      <c r="E88" s="239" t="s">
        <v>4</v>
      </c>
      <c r="F88" s="489"/>
      <c r="G88" s="239" t="s">
        <v>19</v>
      </c>
      <c r="H88" s="257">
        <f t="shared" si="1"/>
        <v>0</v>
      </c>
    </row>
    <row r="89" spans="1:9" ht="13.15" customHeight="1" x14ac:dyDescent="0.2">
      <c r="B89" s="235" t="s">
        <v>62</v>
      </c>
      <c r="C89" s="236" t="s">
        <v>9</v>
      </c>
      <c r="D89" s="237">
        <v>2</v>
      </c>
      <c r="E89" s="239" t="s">
        <v>4</v>
      </c>
      <c r="F89" s="489"/>
      <c r="G89" s="239" t="s">
        <v>19</v>
      </c>
      <c r="H89" s="257">
        <f t="shared" si="1"/>
        <v>0</v>
      </c>
    </row>
    <row r="90" spans="1:9" ht="12.6" customHeight="1" x14ac:dyDescent="0.2">
      <c r="B90" s="235" t="s">
        <v>63</v>
      </c>
      <c r="C90" s="236" t="s">
        <v>9</v>
      </c>
      <c r="D90" s="237">
        <v>2</v>
      </c>
      <c r="E90" s="239" t="s">
        <v>4</v>
      </c>
      <c r="F90" s="489"/>
      <c r="G90" s="239" t="s">
        <v>19</v>
      </c>
      <c r="H90" s="257">
        <f t="shared" si="1"/>
        <v>0</v>
      </c>
    </row>
    <row r="91" spans="1:9" ht="11.45" customHeight="1" x14ac:dyDescent="0.2">
      <c r="B91" s="235" t="s">
        <v>64</v>
      </c>
      <c r="C91" s="236" t="s">
        <v>9</v>
      </c>
      <c r="D91" s="237">
        <v>4</v>
      </c>
      <c r="E91" s="239" t="s">
        <v>4</v>
      </c>
      <c r="F91" s="489"/>
      <c r="G91" s="239" t="s">
        <v>19</v>
      </c>
      <c r="H91" s="257">
        <f t="shared" si="1"/>
        <v>0</v>
      </c>
    </row>
    <row r="92" spans="1:9" ht="12" customHeight="1" x14ac:dyDescent="0.2">
      <c r="E92" s="239"/>
      <c r="H92" s="257"/>
    </row>
    <row r="93" spans="1:9" ht="96" customHeight="1" x14ac:dyDescent="0.2">
      <c r="A93" s="234" t="s">
        <v>48</v>
      </c>
      <c r="B93" s="235" t="s">
        <v>251</v>
      </c>
      <c r="C93" s="262" t="s">
        <v>9</v>
      </c>
      <c r="D93" s="237">
        <v>1</v>
      </c>
      <c r="E93" s="262" t="s">
        <v>4</v>
      </c>
      <c r="F93" s="489"/>
      <c r="G93" s="262" t="s">
        <v>19</v>
      </c>
      <c r="H93" s="257">
        <f t="shared" ref="H93:H101" si="2">D93*F93</f>
        <v>0</v>
      </c>
      <c r="I93" s="263"/>
    </row>
    <row r="94" spans="1:9" ht="12" customHeight="1" x14ac:dyDescent="0.2">
      <c r="B94" s="235" t="s">
        <v>65</v>
      </c>
      <c r="C94" s="262" t="s">
        <v>9</v>
      </c>
      <c r="D94" s="264">
        <v>1</v>
      </c>
      <c r="E94" s="262" t="s">
        <v>4</v>
      </c>
      <c r="F94" s="489"/>
      <c r="G94" s="262" t="s">
        <v>19</v>
      </c>
      <c r="H94" s="257">
        <f t="shared" si="2"/>
        <v>0</v>
      </c>
      <c r="I94" s="263"/>
    </row>
    <row r="95" spans="1:9" ht="10.9" customHeight="1" x14ac:dyDescent="0.2">
      <c r="B95" s="235" t="s">
        <v>66</v>
      </c>
      <c r="C95" s="236" t="s">
        <v>9</v>
      </c>
      <c r="D95" s="237">
        <v>1</v>
      </c>
      <c r="E95" s="239" t="s">
        <v>4</v>
      </c>
      <c r="F95" s="489"/>
      <c r="G95" s="239" t="s">
        <v>19</v>
      </c>
      <c r="H95" s="257">
        <f t="shared" si="2"/>
        <v>0</v>
      </c>
    </row>
    <row r="96" spans="1:9" ht="10.9" customHeight="1" x14ac:dyDescent="0.2">
      <c r="B96" s="235" t="s">
        <v>67</v>
      </c>
      <c r="C96" s="236" t="s">
        <v>9</v>
      </c>
      <c r="D96" s="237">
        <v>1</v>
      </c>
      <c r="E96" s="239" t="s">
        <v>4</v>
      </c>
      <c r="F96" s="489"/>
      <c r="G96" s="239" t="s">
        <v>19</v>
      </c>
      <c r="H96" s="257">
        <f t="shared" si="2"/>
        <v>0</v>
      </c>
    </row>
    <row r="97" spans="1:8" ht="11.45" customHeight="1" x14ac:dyDescent="0.2">
      <c r="B97" s="235" t="s">
        <v>68</v>
      </c>
      <c r="C97" s="236" t="s">
        <v>9</v>
      </c>
      <c r="D97" s="237">
        <v>1</v>
      </c>
      <c r="E97" s="239" t="s">
        <v>4</v>
      </c>
      <c r="F97" s="489"/>
      <c r="G97" s="239" t="s">
        <v>19</v>
      </c>
      <c r="H97" s="257">
        <f t="shared" si="2"/>
        <v>0</v>
      </c>
    </row>
    <row r="98" spans="1:8" ht="12" customHeight="1" x14ac:dyDescent="0.2">
      <c r="B98" s="235" t="s">
        <v>69</v>
      </c>
      <c r="C98" s="236" t="s">
        <v>9</v>
      </c>
      <c r="D98" s="237">
        <v>1</v>
      </c>
      <c r="E98" s="239" t="s">
        <v>4</v>
      </c>
      <c r="F98" s="489"/>
      <c r="G98" s="239" t="s">
        <v>19</v>
      </c>
      <c r="H98" s="257">
        <f t="shared" si="2"/>
        <v>0</v>
      </c>
    </row>
    <row r="99" spans="1:8" ht="12.6" customHeight="1" x14ac:dyDescent="0.2">
      <c r="B99" s="235" t="s">
        <v>70</v>
      </c>
      <c r="C99" s="236" t="s">
        <v>9</v>
      </c>
      <c r="D99" s="237">
        <v>1</v>
      </c>
      <c r="E99" s="239" t="s">
        <v>4</v>
      </c>
      <c r="F99" s="489"/>
      <c r="G99" s="239" t="s">
        <v>19</v>
      </c>
      <c r="H99" s="257">
        <f t="shared" si="2"/>
        <v>0</v>
      </c>
    </row>
    <row r="100" spans="1:8" ht="12" customHeight="1" x14ac:dyDescent="0.2">
      <c r="B100" s="235" t="s">
        <v>71</v>
      </c>
      <c r="C100" s="236" t="s">
        <v>9</v>
      </c>
      <c r="D100" s="237">
        <v>1</v>
      </c>
      <c r="E100" s="239" t="s">
        <v>4</v>
      </c>
      <c r="F100" s="489"/>
      <c r="G100" s="239" t="s">
        <v>19</v>
      </c>
      <c r="H100" s="257">
        <f t="shared" si="2"/>
        <v>0</v>
      </c>
    </row>
    <row r="101" spans="1:8" ht="11.45" customHeight="1" x14ac:dyDescent="0.2">
      <c r="B101" s="235" t="s">
        <v>72</v>
      </c>
      <c r="C101" s="236" t="s">
        <v>9</v>
      </c>
      <c r="D101" s="237">
        <v>1</v>
      </c>
      <c r="E101" s="239" t="s">
        <v>4</v>
      </c>
      <c r="F101" s="489"/>
      <c r="G101" s="239" t="s">
        <v>19</v>
      </c>
      <c r="H101" s="257">
        <f t="shared" si="2"/>
        <v>0</v>
      </c>
    </row>
    <row r="102" spans="1:8" ht="25.15" customHeight="1" x14ac:dyDescent="0.2">
      <c r="E102" s="239"/>
      <c r="H102" s="257"/>
    </row>
    <row r="103" spans="1:8" ht="64.5" customHeight="1" x14ac:dyDescent="0.25">
      <c r="A103" s="234" t="s">
        <v>49</v>
      </c>
      <c r="B103" s="235" t="s">
        <v>98</v>
      </c>
      <c r="C103" s="241"/>
      <c r="D103" s="241"/>
      <c r="E103" s="241"/>
      <c r="F103" s="241"/>
      <c r="G103" s="241"/>
      <c r="H103" s="241"/>
    </row>
    <row r="104" spans="1:8" ht="14.45" customHeight="1" x14ac:dyDescent="0.2">
      <c r="B104" s="235" t="s">
        <v>73</v>
      </c>
      <c r="C104" s="236" t="s">
        <v>9</v>
      </c>
      <c r="D104" s="237">
        <v>4</v>
      </c>
      <c r="E104" s="239" t="s">
        <v>4</v>
      </c>
      <c r="F104" s="489"/>
      <c r="G104" s="239" t="s">
        <v>19</v>
      </c>
      <c r="H104" s="257">
        <f>D104*F104</f>
        <v>0</v>
      </c>
    </row>
    <row r="105" spans="1:8" ht="16.899999999999999" customHeight="1" x14ac:dyDescent="0.2">
      <c r="B105" s="235" t="s">
        <v>74</v>
      </c>
      <c r="C105" s="236" t="s">
        <v>9</v>
      </c>
      <c r="D105" s="237">
        <v>2</v>
      </c>
      <c r="E105" s="239" t="s">
        <v>4</v>
      </c>
      <c r="F105" s="489"/>
      <c r="G105" s="239" t="s">
        <v>19</v>
      </c>
      <c r="H105" s="257">
        <f>D105*F105</f>
        <v>0</v>
      </c>
    </row>
    <row r="106" spans="1:8" ht="16.899999999999999" customHeight="1" x14ac:dyDescent="0.2">
      <c r="B106" s="235" t="s">
        <v>75</v>
      </c>
      <c r="C106" s="236" t="s">
        <v>9</v>
      </c>
      <c r="D106" s="237">
        <v>1</v>
      </c>
      <c r="E106" s="239" t="s">
        <v>4</v>
      </c>
      <c r="F106" s="489"/>
      <c r="G106" s="239" t="s">
        <v>19</v>
      </c>
      <c r="H106" s="257">
        <f>D106*F106</f>
        <v>0</v>
      </c>
    </row>
    <row r="107" spans="1:8" ht="16.899999999999999" customHeight="1" x14ac:dyDescent="0.2">
      <c r="B107" s="235" t="s">
        <v>76</v>
      </c>
      <c r="C107" s="236" t="s">
        <v>9</v>
      </c>
      <c r="D107" s="237">
        <v>5</v>
      </c>
      <c r="E107" s="239" t="s">
        <v>4</v>
      </c>
      <c r="F107" s="489"/>
      <c r="G107" s="239" t="s">
        <v>19</v>
      </c>
      <c r="H107" s="257">
        <f>D107*F107</f>
        <v>0</v>
      </c>
    </row>
    <row r="108" spans="1:8" ht="13.9" customHeight="1" x14ac:dyDescent="0.2">
      <c r="B108" s="235" t="s">
        <v>77</v>
      </c>
      <c r="C108" s="236" t="s">
        <v>9</v>
      </c>
      <c r="D108" s="237">
        <v>1</v>
      </c>
      <c r="E108" s="239" t="s">
        <v>4</v>
      </c>
      <c r="F108" s="489"/>
      <c r="G108" s="239" t="s">
        <v>19</v>
      </c>
      <c r="H108" s="257">
        <f>D108*F108</f>
        <v>0</v>
      </c>
    </row>
    <row r="109" spans="1:8" ht="27" customHeight="1" x14ac:dyDescent="0.2">
      <c r="E109" s="239"/>
      <c r="H109" s="257"/>
    </row>
    <row r="110" spans="1:8" ht="165" customHeight="1" x14ac:dyDescent="0.2">
      <c r="A110" s="234" t="s">
        <v>57</v>
      </c>
      <c r="B110" s="235" t="s">
        <v>252</v>
      </c>
      <c r="C110" s="256" t="s">
        <v>3</v>
      </c>
      <c r="D110" s="237">
        <v>700</v>
      </c>
      <c r="E110" s="239" t="s">
        <v>4</v>
      </c>
      <c r="F110" s="489"/>
      <c r="G110" s="239" t="s">
        <v>19</v>
      </c>
      <c r="H110" s="257">
        <f>D110*F110</f>
        <v>0</v>
      </c>
    </row>
    <row r="111" spans="1:8" ht="16.899999999999999" customHeight="1" x14ac:dyDescent="0.2">
      <c r="E111" s="239"/>
      <c r="H111" s="257"/>
    </row>
    <row r="112" spans="1:8" ht="208.15" customHeight="1" x14ac:dyDescent="0.2">
      <c r="A112" s="234" t="s">
        <v>80</v>
      </c>
      <c r="B112" s="235" t="s">
        <v>78</v>
      </c>
      <c r="C112" s="256" t="s">
        <v>3</v>
      </c>
      <c r="D112" s="237">
        <v>623.1</v>
      </c>
      <c r="E112" s="239" t="s">
        <v>4</v>
      </c>
      <c r="F112" s="489"/>
      <c r="G112" s="239" t="s">
        <v>19</v>
      </c>
      <c r="H112" s="257">
        <f>D112*F112</f>
        <v>0</v>
      </c>
    </row>
    <row r="113" spans="1:16375" ht="17.45" customHeight="1" x14ac:dyDescent="0.2">
      <c r="C113" s="256"/>
      <c r="E113" s="239"/>
      <c r="H113" s="257"/>
    </row>
    <row r="114" spans="1:16375" ht="178.5" x14ac:dyDescent="0.2">
      <c r="A114" s="265" t="s">
        <v>81</v>
      </c>
      <c r="B114" s="235" t="s">
        <v>294</v>
      </c>
      <c r="C114" s="236" t="s">
        <v>3</v>
      </c>
      <c r="D114" s="237">
        <v>2176</v>
      </c>
      <c r="E114" s="239" t="s">
        <v>4</v>
      </c>
      <c r="F114" s="489"/>
      <c r="G114" s="239" t="s">
        <v>19</v>
      </c>
      <c r="H114" s="257">
        <f>D114*F114</f>
        <v>0</v>
      </c>
      <c r="I114" s="266"/>
      <c r="K114" s="261"/>
      <c r="L114" s="265"/>
      <c r="M114" s="267"/>
      <c r="N114" s="265"/>
      <c r="O114" s="268"/>
      <c r="P114" s="266"/>
      <c r="Q114" s="269"/>
      <c r="S114" s="261"/>
      <c r="T114" s="265"/>
      <c r="U114" s="267"/>
      <c r="V114" s="265"/>
      <c r="W114" s="268"/>
      <c r="X114" s="266"/>
      <c r="Y114" s="269"/>
      <c r="AA114" s="261"/>
      <c r="AB114" s="265"/>
      <c r="AC114" s="267"/>
      <c r="AD114" s="265"/>
      <c r="AE114" s="268"/>
      <c r="AF114" s="266"/>
      <c r="AG114" s="269"/>
      <c r="AI114" s="261"/>
      <c r="AJ114" s="265"/>
      <c r="AK114" s="267"/>
      <c r="AL114" s="265"/>
      <c r="AM114" s="268"/>
      <c r="AN114" s="266"/>
      <c r="AO114" s="269"/>
      <c r="AQ114" s="261"/>
      <c r="AR114" s="265"/>
      <c r="AS114" s="267"/>
      <c r="AT114" s="265"/>
      <c r="AU114" s="268"/>
      <c r="AV114" s="266"/>
      <c r="AW114" s="269"/>
      <c r="AY114" s="261"/>
      <c r="AZ114" s="265"/>
      <c r="BA114" s="267"/>
      <c r="BB114" s="265"/>
      <c r="BC114" s="268"/>
      <c r="BD114" s="266"/>
      <c r="BE114" s="269"/>
      <c r="BG114" s="261"/>
      <c r="BH114" s="265"/>
      <c r="BI114" s="267"/>
      <c r="BJ114" s="265"/>
      <c r="BK114" s="268"/>
      <c r="BL114" s="266"/>
      <c r="BM114" s="269"/>
      <c r="BO114" s="261"/>
      <c r="BP114" s="265"/>
      <c r="BQ114" s="267"/>
      <c r="BR114" s="265"/>
      <c r="BS114" s="268"/>
      <c r="BT114" s="266"/>
      <c r="BU114" s="269"/>
      <c r="BW114" s="261"/>
      <c r="BX114" s="265"/>
      <c r="BY114" s="267"/>
      <c r="BZ114" s="265"/>
      <c r="CA114" s="268"/>
      <c r="CB114" s="266"/>
      <c r="CC114" s="269"/>
      <c r="CE114" s="261"/>
      <c r="CF114" s="265"/>
      <c r="CG114" s="267"/>
      <c r="CH114" s="265"/>
      <c r="CI114" s="268"/>
      <c r="CJ114" s="266"/>
      <c r="CK114" s="269"/>
      <c r="CM114" s="261"/>
      <c r="CN114" s="265"/>
      <c r="CO114" s="267"/>
      <c r="CP114" s="265"/>
      <c r="CQ114" s="268"/>
      <c r="CR114" s="266"/>
      <c r="CS114" s="269"/>
      <c r="CU114" s="261"/>
      <c r="CV114" s="265"/>
      <c r="CW114" s="267"/>
      <c r="CX114" s="265"/>
      <c r="CY114" s="268"/>
      <c r="CZ114" s="266"/>
      <c r="DA114" s="269"/>
      <c r="DC114" s="261"/>
      <c r="DD114" s="265"/>
      <c r="DE114" s="267"/>
      <c r="DF114" s="265"/>
      <c r="DG114" s="268"/>
      <c r="DH114" s="266"/>
      <c r="DI114" s="269"/>
      <c r="DK114" s="261"/>
      <c r="DL114" s="265"/>
      <c r="DM114" s="267"/>
      <c r="DN114" s="265"/>
      <c r="DO114" s="268"/>
      <c r="DP114" s="266"/>
      <c r="DQ114" s="269"/>
      <c r="DS114" s="261"/>
      <c r="DT114" s="265"/>
      <c r="DU114" s="267"/>
      <c r="DV114" s="265"/>
      <c r="DW114" s="268"/>
      <c r="DX114" s="266"/>
      <c r="DY114" s="269"/>
      <c r="EA114" s="261"/>
      <c r="EB114" s="265"/>
      <c r="EC114" s="267"/>
      <c r="ED114" s="265"/>
      <c r="EE114" s="268"/>
      <c r="EF114" s="266"/>
      <c r="EG114" s="269"/>
      <c r="EI114" s="261"/>
      <c r="EJ114" s="265"/>
      <c r="EK114" s="267"/>
      <c r="EL114" s="265"/>
      <c r="EM114" s="268"/>
      <c r="EN114" s="266"/>
      <c r="EO114" s="269"/>
      <c r="EQ114" s="261"/>
      <c r="ER114" s="265"/>
      <c r="ES114" s="267"/>
      <c r="ET114" s="265"/>
      <c r="EU114" s="268"/>
      <c r="EV114" s="266"/>
      <c r="EW114" s="269"/>
      <c r="EY114" s="261"/>
      <c r="EZ114" s="265"/>
      <c r="FA114" s="267"/>
      <c r="FB114" s="265"/>
      <c r="FC114" s="268"/>
      <c r="FD114" s="266"/>
      <c r="FE114" s="269"/>
      <c r="FG114" s="261"/>
      <c r="FH114" s="265"/>
      <c r="FI114" s="267"/>
      <c r="FJ114" s="265"/>
      <c r="FK114" s="268"/>
      <c r="FL114" s="266"/>
      <c r="FM114" s="269"/>
      <c r="FO114" s="261"/>
      <c r="FP114" s="265"/>
      <c r="FQ114" s="267"/>
      <c r="FR114" s="265"/>
      <c r="FS114" s="268"/>
      <c r="FT114" s="266"/>
      <c r="FU114" s="269"/>
      <c r="FW114" s="261"/>
      <c r="FX114" s="265"/>
      <c r="FY114" s="267"/>
      <c r="FZ114" s="265"/>
      <c r="GA114" s="268"/>
      <c r="GB114" s="266"/>
      <c r="GC114" s="269"/>
      <c r="GE114" s="261"/>
      <c r="GF114" s="265"/>
      <c r="GG114" s="267"/>
      <c r="GH114" s="265"/>
      <c r="GI114" s="268"/>
      <c r="GJ114" s="266"/>
      <c r="GK114" s="269"/>
      <c r="GM114" s="261"/>
      <c r="GN114" s="265"/>
      <c r="GO114" s="267"/>
      <c r="GP114" s="265"/>
      <c r="GQ114" s="268"/>
      <c r="GR114" s="266"/>
      <c r="GS114" s="269"/>
      <c r="GU114" s="261"/>
      <c r="GV114" s="265"/>
      <c r="GW114" s="267"/>
      <c r="GX114" s="265"/>
      <c r="GY114" s="268"/>
      <c r="GZ114" s="266"/>
      <c r="HA114" s="269"/>
      <c r="HC114" s="261"/>
      <c r="HD114" s="265"/>
      <c r="HE114" s="267"/>
      <c r="HF114" s="265"/>
      <c r="HG114" s="268"/>
      <c r="HH114" s="266"/>
      <c r="HI114" s="269"/>
      <c r="HK114" s="261"/>
      <c r="HL114" s="265"/>
      <c r="HM114" s="267"/>
      <c r="HN114" s="265"/>
      <c r="HO114" s="268"/>
      <c r="HP114" s="266"/>
      <c r="HQ114" s="269"/>
      <c r="HS114" s="261"/>
      <c r="HT114" s="265"/>
      <c r="HU114" s="267"/>
      <c r="HV114" s="265"/>
      <c r="HW114" s="268"/>
      <c r="HX114" s="266"/>
      <c r="HY114" s="269"/>
      <c r="IA114" s="261"/>
      <c r="IB114" s="265"/>
      <c r="IC114" s="267"/>
      <c r="ID114" s="265"/>
      <c r="IE114" s="268"/>
      <c r="IF114" s="266"/>
      <c r="IG114" s="269"/>
      <c r="II114" s="261"/>
      <c r="IJ114" s="265"/>
      <c r="IK114" s="267"/>
      <c r="IL114" s="265"/>
      <c r="IM114" s="268"/>
      <c r="IN114" s="266"/>
      <c r="IO114" s="269"/>
      <c r="IQ114" s="261"/>
      <c r="IR114" s="265"/>
      <c r="IS114" s="267"/>
      <c r="IT114" s="265"/>
      <c r="IU114" s="268"/>
      <c r="IV114" s="266"/>
      <c r="IW114" s="269"/>
      <c r="IY114" s="261"/>
      <c r="IZ114" s="265"/>
      <c r="JA114" s="267"/>
      <c r="JB114" s="265"/>
      <c r="JC114" s="268"/>
      <c r="JD114" s="266"/>
      <c r="JE114" s="269"/>
      <c r="JG114" s="261"/>
      <c r="JH114" s="265"/>
      <c r="JI114" s="267"/>
      <c r="JJ114" s="265"/>
      <c r="JK114" s="268"/>
      <c r="JL114" s="266"/>
      <c r="JM114" s="269"/>
      <c r="JO114" s="261"/>
      <c r="JP114" s="265"/>
      <c r="JQ114" s="267"/>
      <c r="JR114" s="265"/>
      <c r="JS114" s="268"/>
      <c r="JT114" s="266"/>
      <c r="JU114" s="269"/>
      <c r="JW114" s="261"/>
      <c r="JX114" s="265"/>
      <c r="JY114" s="267"/>
      <c r="JZ114" s="265"/>
      <c r="KA114" s="268"/>
      <c r="KB114" s="266"/>
      <c r="KC114" s="269"/>
      <c r="KE114" s="261"/>
      <c r="KF114" s="265"/>
      <c r="KG114" s="267"/>
      <c r="KH114" s="265"/>
      <c r="KI114" s="268"/>
      <c r="KJ114" s="266"/>
      <c r="KK114" s="269"/>
      <c r="KM114" s="261"/>
      <c r="KN114" s="265"/>
      <c r="KO114" s="267"/>
      <c r="KP114" s="265"/>
      <c r="KQ114" s="268"/>
      <c r="KR114" s="266"/>
      <c r="KS114" s="269"/>
      <c r="KU114" s="261"/>
      <c r="KV114" s="265"/>
      <c r="KW114" s="267"/>
      <c r="KX114" s="265"/>
      <c r="KY114" s="268"/>
      <c r="KZ114" s="266"/>
      <c r="LA114" s="269"/>
      <c r="LC114" s="261"/>
      <c r="LD114" s="265"/>
      <c r="LE114" s="267"/>
      <c r="LF114" s="265"/>
      <c r="LG114" s="268"/>
      <c r="LH114" s="266"/>
      <c r="LI114" s="269"/>
      <c r="LK114" s="261"/>
      <c r="LL114" s="265"/>
      <c r="LM114" s="267"/>
      <c r="LN114" s="265"/>
      <c r="LO114" s="268"/>
      <c r="LP114" s="266"/>
      <c r="LQ114" s="269"/>
      <c r="LS114" s="261"/>
      <c r="LT114" s="265"/>
      <c r="LU114" s="267"/>
      <c r="LV114" s="265"/>
      <c r="LW114" s="268"/>
      <c r="LX114" s="266"/>
      <c r="LY114" s="269"/>
      <c r="MA114" s="261"/>
      <c r="MB114" s="265"/>
      <c r="MC114" s="267"/>
      <c r="MD114" s="265"/>
      <c r="ME114" s="268"/>
      <c r="MF114" s="266"/>
      <c r="MG114" s="269"/>
      <c r="MI114" s="261"/>
      <c r="MJ114" s="265"/>
      <c r="MK114" s="267"/>
      <c r="ML114" s="265"/>
      <c r="MM114" s="268"/>
      <c r="MN114" s="266"/>
      <c r="MO114" s="269"/>
      <c r="MQ114" s="261"/>
      <c r="MR114" s="265"/>
      <c r="MS114" s="267"/>
      <c r="MT114" s="265"/>
      <c r="MU114" s="268"/>
      <c r="MV114" s="266"/>
      <c r="MW114" s="269"/>
      <c r="MY114" s="261"/>
      <c r="MZ114" s="265"/>
      <c r="NA114" s="267"/>
      <c r="NB114" s="265"/>
      <c r="NC114" s="268"/>
      <c r="ND114" s="266"/>
      <c r="NE114" s="269"/>
      <c r="NG114" s="261"/>
      <c r="NH114" s="265"/>
      <c r="NI114" s="267"/>
      <c r="NJ114" s="265"/>
      <c r="NK114" s="268"/>
      <c r="NL114" s="266"/>
      <c r="NM114" s="269"/>
      <c r="NO114" s="261"/>
      <c r="NP114" s="265"/>
      <c r="NQ114" s="267"/>
      <c r="NR114" s="265"/>
      <c r="NS114" s="268"/>
      <c r="NT114" s="266"/>
      <c r="NU114" s="269"/>
      <c r="NW114" s="261"/>
      <c r="NX114" s="265"/>
      <c r="NY114" s="267"/>
      <c r="NZ114" s="265"/>
      <c r="OA114" s="268"/>
      <c r="OB114" s="266"/>
      <c r="OC114" s="269"/>
      <c r="OE114" s="261"/>
      <c r="OF114" s="265"/>
      <c r="OG114" s="267"/>
      <c r="OH114" s="265"/>
      <c r="OI114" s="268"/>
      <c r="OJ114" s="266"/>
      <c r="OK114" s="269"/>
      <c r="OM114" s="261"/>
      <c r="ON114" s="265"/>
      <c r="OO114" s="267"/>
      <c r="OP114" s="265"/>
      <c r="OQ114" s="268"/>
      <c r="OR114" s="266"/>
      <c r="OS114" s="269"/>
      <c r="OU114" s="261"/>
      <c r="OV114" s="265"/>
      <c r="OW114" s="267"/>
      <c r="OX114" s="265"/>
      <c r="OY114" s="268"/>
      <c r="OZ114" s="266"/>
      <c r="PA114" s="269"/>
      <c r="PC114" s="261"/>
      <c r="PD114" s="265"/>
      <c r="PE114" s="267"/>
      <c r="PF114" s="265"/>
      <c r="PG114" s="268"/>
      <c r="PH114" s="266"/>
      <c r="PI114" s="269"/>
      <c r="PK114" s="261"/>
      <c r="PL114" s="265"/>
      <c r="PM114" s="267"/>
      <c r="PN114" s="265"/>
      <c r="PO114" s="268"/>
      <c r="PP114" s="266"/>
      <c r="PQ114" s="269"/>
      <c r="PS114" s="261"/>
      <c r="PT114" s="265"/>
      <c r="PU114" s="267"/>
      <c r="PV114" s="265"/>
      <c r="PW114" s="268"/>
      <c r="PX114" s="266"/>
      <c r="PY114" s="269"/>
      <c r="QA114" s="261"/>
      <c r="QB114" s="265"/>
      <c r="QC114" s="267"/>
      <c r="QD114" s="265"/>
      <c r="QE114" s="268"/>
      <c r="QF114" s="266"/>
      <c r="QG114" s="269"/>
      <c r="QI114" s="261"/>
      <c r="QJ114" s="265"/>
      <c r="QK114" s="267"/>
      <c r="QL114" s="265"/>
      <c r="QM114" s="268"/>
      <c r="QN114" s="266"/>
      <c r="QO114" s="269"/>
      <c r="QQ114" s="261"/>
      <c r="QR114" s="265"/>
      <c r="QS114" s="267"/>
      <c r="QT114" s="265"/>
      <c r="QU114" s="268"/>
      <c r="QV114" s="266"/>
      <c r="QW114" s="269"/>
      <c r="QY114" s="261"/>
      <c r="QZ114" s="265"/>
      <c r="RA114" s="267"/>
      <c r="RB114" s="265"/>
      <c r="RC114" s="268"/>
      <c r="RD114" s="266"/>
      <c r="RE114" s="269"/>
      <c r="RG114" s="261"/>
      <c r="RH114" s="265"/>
      <c r="RI114" s="267"/>
      <c r="RJ114" s="265"/>
      <c r="RK114" s="268"/>
      <c r="RL114" s="266"/>
      <c r="RM114" s="269"/>
      <c r="RO114" s="261"/>
      <c r="RP114" s="265"/>
      <c r="RQ114" s="267"/>
      <c r="RR114" s="265"/>
      <c r="RS114" s="268"/>
      <c r="RT114" s="266"/>
      <c r="RU114" s="269"/>
      <c r="RW114" s="261"/>
      <c r="RX114" s="265"/>
      <c r="RY114" s="267"/>
      <c r="RZ114" s="265"/>
      <c r="SA114" s="268"/>
      <c r="SB114" s="266"/>
      <c r="SC114" s="269"/>
      <c r="SE114" s="261"/>
      <c r="SF114" s="265"/>
      <c r="SG114" s="267"/>
      <c r="SH114" s="265"/>
      <c r="SI114" s="268"/>
      <c r="SJ114" s="266"/>
      <c r="SK114" s="269"/>
      <c r="SM114" s="261"/>
      <c r="SN114" s="265"/>
      <c r="SO114" s="267"/>
      <c r="SP114" s="265"/>
      <c r="SQ114" s="268"/>
      <c r="SR114" s="266"/>
      <c r="SS114" s="269"/>
      <c r="SU114" s="261"/>
      <c r="SV114" s="265"/>
      <c r="SW114" s="267"/>
      <c r="SX114" s="265"/>
      <c r="SY114" s="268"/>
      <c r="SZ114" s="266"/>
      <c r="TA114" s="269"/>
      <c r="TC114" s="261"/>
      <c r="TD114" s="265"/>
      <c r="TE114" s="267"/>
      <c r="TF114" s="265"/>
      <c r="TG114" s="268"/>
      <c r="TH114" s="266"/>
      <c r="TI114" s="269"/>
      <c r="TK114" s="261"/>
      <c r="TL114" s="265"/>
      <c r="TM114" s="267"/>
      <c r="TN114" s="265"/>
      <c r="TO114" s="268"/>
      <c r="TP114" s="266"/>
      <c r="TQ114" s="269"/>
      <c r="TS114" s="261"/>
      <c r="TT114" s="265"/>
      <c r="TU114" s="267"/>
      <c r="TV114" s="265"/>
      <c r="TW114" s="268"/>
      <c r="TX114" s="266"/>
      <c r="TY114" s="269"/>
      <c r="UA114" s="261"/>
      <c r="UB114" s="265"/>
      <c r="UC114" s="267"/>
      <c r="UD114" s="265"/>
      <c r="UE114" s="268"/>
      <c r="UF114" s="266"/>
      <c r="UG114" s="269"/>
      <c r="UI114" s="261"/>
      <c r="UJ114" s="265"/>
      <c r="UK114" s="267"/>
      <c r="UL114" s="265"/>
      <c r="UM114" s="268"/>
      <c r="UN114" s="266"/>
      <c r="UO114" s="269"/>
      <c r="UQ114" s="261"/>
      <c r="UR114" s="265"/>
      <c r="US114" s="267"/>
      <c r="UT114" s="265"/>
      <c r="UU114" s="268"/>
      <c r="UV114" s="266"/>
      <c r="UW114" s="269"/>
      <c r="UY114" s="261"/>
      <c r="UZ114" s="265"/>
      <c r="VA114" s="267"/>
      <c r="VB114" s="265"/>
      <c r="VC114" s="268"/>
      <c r="VD114" s="266"/>
      <c r="VE114" s="269"/>
      <c r="VG114" s="261"/>
      <c r="VH114" s="265"/>
      <c r="VI114" s="267"/>
      <c r="VJ114" s="265"/>
      <c r="VK114" s="268"/>
      <c r="VL114" s="266"/>
      <c r="VM114" s="269"/>
      <c r="VO114" s="261"/>
      <c r="VP114" s="265"/>
      <c r="VQ114" s="267"/>
      <c r="VR114" s="265"/>
      <c r="VS114" s="268"/>
      <c r="VT114" s="266"/>
      <c r="VU114" s="269"/>
      <c r="VW114" s="261"/>
      <c r="VX114" s="265"/>
      <c r="VY114" s="267"/>
      <c r="VZ114" s="265"/>
      <c r="WA114" s="268"/>
      <c r="WB114" s="266"/>
      <c r="WC114" s="269"/>
      <c r="WE114" s="261"/>
      <c r="WF114" s="265"/>
      <c r="WG114" s="267"/>
      <c r="WH114" s="265"/>
      <c r="WI114" s="268"/>
      <c r="WJ114" s="266"/>
      <c r="WK114" s="269"/>
      <c r="WM114" s="261"/>
      <c r="WN114" s="265"/>
      <c r="WO114" s="267"/>
      <c r="WP114" s="265"/>
      <c r="WQ114" s="268"/>
      <c r="WR114" s="266"/>
      <c r="WS114" s="269"/>
      <c r="WU114" s="261"/>
      <c r="WV114" s="265"/>
      <c r="WW114" s="267"/>
      <c r="WX114" s="265"/>
      <c r="WY114" s="268"/>
      <c r="WZ114" s="266"/>
      <c r="XA114" s="269"/>
      <c r="XC114" s="261"/>
      <c r="XD114" s="265"/>
      <c r="XE114" s="267"/>
      <c r="XF114" s="265"/>
      <c r="XG114" s="268"/>
      <c r="XH114" s="266"/>
      <c r="XI114" s="269"/>
      <c r="XK114" s="261"/>
      <c r="XL114" s="265"/>
      <c r="XM114" s="267"/>
      <c r="XN114" s="265"/>
      <c r="XO114" s="268"/>
      <c r="XP114" s="266"/>
      <c r="XQ114" s="269"/>
      <c r="XS114" s="261"/>
      <c r="XT114" s="265"/>
      <c r="XU114" s="267"/>
      <c r="XV114" s="265"/>
      <c r="XW114" s="268"/>
      <c r="XX114" s="266"/>
      <c r="XY114" s="269"/>
      <c r="YA114" s="261"/>
      <c r="YB114" s="265"/>
      <c r="YC114" s="267"/>
      <c r="YD114" s="265"/>
      <c r="YE114" s="268"/>
      <c r="YF114" s="266"/>
      <c r="YG114" s="269"/>
      <c r="YI114" s="261"/>
      <c r="YJ114" s="265"/>
      <c r="YK114" s="267"/>
      <c r="YL114" s="265"/>
      <c r="YM114" s="268"/>
      <c r="YN114" s="266"/>
      <c r="YO114" s="269"/>
      <c r="YQ114" s="261"/>
      <c r="YR114" s="265"/>
      <c r="YS114" s="267"/>
      <c r="YT114" s="265"/>
      <c r="YU114" s="268"/>
      <c r="YV114" s="266"/>
      <c r="YW114" s="269"/>
      <c r="YY114" s="261"/>
      <c r="YZ114" s="265"/>
      <c r="ZA114" s="267"/>
      <c r="ZB114" s="265"/>
      <c r="ZC114" s="268"/>
      <c r="ZD114" s="266"/>
      <c r="ZE114" s="269"/>
      <c r="ZG114" s="261"/>
      <c r="ZH114" s="265"/>
      <c r="ZI114" s="267"/>
      <c r="ZJ114" s="265"/>
      <c r="ZK114" s="268"/>
      <c r="ZL114" s="266"/>
      <c r="ZM114" s="269"/>
      <c r="ZO114" s="261"/>
      <c r="ZP114" s="265"/>
      <c r="ZQ114" s="267"/>
      <c r="ZR114" s="265"/>
      <c r="ZS114" s="268"/>
      <c r="ZT114" s="266"/>
      <c r="ZU114" s="269"/>
      <c r="ZW114" s="261"/>
      <c r="ZX114" s="265"/>
      <c r="ZY114" s="267"/>
      <c r="ZZ114" s="265"/>
      <c r="AAA114" s="268"/>
      <c r="AAB114" s="266"/>
      <c r="AAC114" s="269"/>
      <c r="AAE114" s="261"/>
      <c r="AAF114" s="265"/>
      <c r="AAG114" s="267"/>
      <c r="AAH114" s="265"/>
      <c r="AAI114" s="268"/>
      <c r="AAJ114" s="266"/>
      <c r="AAK114" s="269"/>
      <c r="AAM114" s="261"/>
      <c r="AAN114" s="265"/>
      <c r="AAO114" s="267"/>
      <c r="AAP114" s="265"/>
      <c r="AAQ114" s="268"/>
      <c r="AAR114" s="266"/>
      <c r="AAS114" s="269"/>
      <c r="AAU114" s="261"/>
      <c r="AAV114" s="265"/>
      <c r="AAW114" s="267"/>
      <c r="AAX114" s="265"/>
      <c r="AAY114" s="268"/>
      <c r="AAZ114" s="266"/>
      <c r="ABA114" s="269"/>
      <c r="ABC114" s="261"/>
      <c r="ABD114" s="265"/>
      <c r="ABE114" s="267"/>
      <c r="ABF114" s="265"/>
      <c r="ABG114" s="268"/>
      <c r="ABH114" s="266"/>
      <c r="ABI114" s="269"/>
      <c r="ABK114" s="261"/>
      <c r="ABL114" s="265"/>
      <c r="ABM114" s="267"/>
      <c r="ABN114" s="265"/>
      <c r="ABO114" s="268"/>
      <c r="ABP114" s="266"/>
      <c r="ABQ114" s="269"/>
      <c r="ABS114" s="261"/>
      <c r="ABT114" s="265"/>
      <c r="ABU114" s="267"/>
      <c r="ABV114" s="265"/>
      <c r="ABW114" s="268"/>
      <c r="ABX114" s="266"/>
      <c r="ABY114" s="269"/>
      <c r="ACA114" s="261"/>
      <c r="ACB114" s="265"/>
      <c r="ACC114" s="267"/>
      <c r="ACD114" s="265"/>
      <c r="ACE114" s="268"/>
      <c r="ACF114" s="266"/>
      <c r="ACG114" s="269"/>
      <c r="ACI114" s="261"/>
      <c r="ACJ114" s="265"/>
      <c r="ACK114" s="267"/>
      <c r="ACL114" s="265"/>
      <c r="ACM114" s="268"/>
      <c r="ACN114" s="266"/>
      <c r="ACO114" s="269"/>
      <c r="ACQ114" s="261"/>
      <c r="ACR114" s="265"/>
      <c r="ACS114" s="267"/>
      <c r="ACT114" s="265"/>
      <c r="ACU114" s="268"/>
      <c r="ACV114" s="266"/>
      <c r="ACW114" s="269"/>
      <c r="ACY114" s="261"/>
      <c r="ACZ114" s="265"/>
      <c r="ADA114" s="267"/>
      <c r="ADB114" s="265"/>
      <c r="ADC114" s="268"/>
      <c r="ADD114" s="266"/>
      <c r="ADE114" s="269"/>
      <c r="ADG114" s="261"/>
      <c r="ADH114" s="265"/>
      <c r="ADI114" s="267"/>
      <c r="ADJ114" s="265"/>
      <c r="ADK114" s="268"/>
      <c r="ADL114" s="266"/>
      <c r="ADM114" s="269"/>
      <c r="ADO114" s="261"/>
      <c r="ADP114" s="265"/>
      <c r="ADQ114" s="267"/>
      <c r="ADR114" s="265"/>
      <c r="ADS114" s="268"/>
      <c r="ADT114" s="266"/>
      <c r="ADU114" s="269"/>
      <c r="ADW114" s="261"/>
      <c r="ADX114" s="265"/>
      <c r="ADY114" s="267"/>
      <c r="ADZ114" s="265"/>
      <c r="AEA114" s="268"/>
      <c r="AEB114" s="266"/>
      <c r="AEC114" s="269"/>
      <c r="AEE114" s="261"/>
      <c r="AEF114" s="265"/>
      <c r="AEG114" s="267"/>
      <c r="AEH114" s="265"/>
      <c r="AEI114" s="268"/>
      <c r="AEJ114" s="266"/>
      <c r="AEK114" s="269"/>
      <c r="AEM114" s="261"/>
      <c r="AEN114" s="265"/>
      <c r="AEO114" s="267"/>
      <c r="AEP114" s="265"/>
      <c r="AEQ114" s="268"/>
      <c r="AER114" s="266"/>
      <c r="AES114" s="269"/>
      <c r="AEU114" s="261"/>
      <c r="AEV114" s="265"/>
      <c r="AEW114" s="267"/>
      <c r="AEX114" s="265"/>
      <c r="AEY114" s="268"/>
      <c r="AEZ114" s="266"/>
      <c r="AFA114" s="269"/>
      <c r="AFC114" s="261"/>
      <c r="AFD114" s="265"/>
      <c r="AFE114" s="267"/>
      <c r="AFF114" s="265"/>
      <c r="AFG114" s="268"/>
      <c r="AFH114" s="266"/>
      <c r="AFI114" s="269"/>
      <c r="AFK114" s="261"/>
      <c r="AFL114" s="265"/>
      <c r="AFM114" s="267"/>
      <c r="AFN114" s="265"/>
      <c r="AFO114" s="268"/>
      <c r="AFP114" s="266"/>
      <c r="AFQ114" s="269"/>
      <c r="AFS114" s="261"/>
      <c r="AFT114" s="265"/>
      <c r="AFU114" s="267"/>
      <c r="AFV114" s="265"/>
      <c r="AFW114" s="268"/>
      <c r="AFX114" s="266"/>
      <c r="AFY114" s="269"/>
      <c r="AGA114" s="261"/>
      <c r="AGB114" s="265"/>
      <c r="AGC114" s="267"/>
      <c r="AGD114" s="265"/>
      <c r="AGE114" s="268"/>
      <c r="AGF114" s="266"/>
      <c r="AGG114" s="269"/>
      <c r="AGI114" s="261"/>
      <c r="AGJ114" s="265"/>
      <c r="AGK114" s="267"/>
      <c r="AGL114" s="265"/>
      <c r="AGM114" s="268"/>
      <c r="AGN114" s="266"/>
      <c r="AGO114" s="269"/>
      <c r="AGQ114" s="261"/>
      <c r="AGR114" s="265"/>
      <c r="AGS114" s="267"/>
      <c r="AGT114" s="265"/>
      <c r="AGU114" s="268"/>
      <c r="AGV114" s="266"/>
      <c r="AGW114" s="269"/>
      <c r="AGY114" s="261"/>
      <c r="AGZ114" s="265"/>
      <c r="AHA114" s="267"/>
      <c r="AHB114" s="265"/>
      <c r="AHC114" s="268"/>
      <c r="AHD114" s="266"/>
      <c r="AHE114" s="269"/>
      <c r="AHG114" s="261"/>
      <c r="AHH114" s="265"/>
      <c r="AHI114" s="267"/>
      <c r="AHJ114" s="265"/>
      <c r="AHK114" s="268"/>
      <c r="AHL114" s="266"/>
      <c r="AHM114" s="269"/>
      <c r="AHO114" s="261"/>
      <c r="AHP114" s="265"/>
      <c r="AHQ114" s="267"/>
      <c r="AHR114" s="265"/>
      <c r="AHS114" s="268"/>
      <c r="AHT114" s="266"/>
      <c r="AHU114" s="269"/>
      <c r="AHW114" s="261"/>
      <c r="AHX114" s="265"/>
      <c r="AHY114" s="267"/>
      <c r="AHZ114" s="265"/>
      <c r="AIA114" s="268"/>
      <c r="AIB114" s="266"/>
      <c r="AIC114" s="269"/>
      <c r="AIE114" s="261"/>
      <c r="AIF114" s="265"/>
      <c r="AIG114" s="267"/>
      <c r="AIH114" s="265"/>
      <c r="AII114" s="268"/>
      <c r="AIJ114" s="266"/>
      <c r="AIK114" s="269"/>
      <c r="AIM114" s="261"/>
      <c r="AIN114" s="265"/>
      <c r="AIO114" s="267"/>
      <c r="AIP114" s="265"/>
      <c r="AIQ114" s="268"/>
      <c r="AIR114" s="266"/>
      <c r="AIS114" s="269"/>
      <c r="AIU114" s="261"/>
      <c r="AIV114" s="265"/>
      <c r="AIW114" s="267"/>
      <c r="AIX114" s="265"/>
      <c r="AIY114" s="268"/>
      <c r="AIZ114" s="266"/>
      <c r="AJA114" s="269"/>
      <c r="AJC114" s="261"/>
      <c r="AJD114" s="265"/>
      <c r="AJE114" s="267"/>
      <c r="AJF114" s="265"/>
      <c r="AJG114" s="268"/>
      <c r="AJH114" s="266"/>
      <c r="AJI114" s="269"/>
      <c r="AJK114" s="261"/>
      <c r="AJL114" s="265"/>
      <c r="AJM114" s="267"/>
      <c r="AJN114" s="265"/>
      <c r="AJO114" s="268"/>
      <c r="AJP114" s="266"/>
      <c r="AJQ114" s="269"/>
      <c r="AJS114" s="261"/>
      <c r="AJT114" s="265"/>
      <c r="AJU114" s="267"/>
      <c r="AJV114" s="265"/>
      <c r="AJW114" s="268"/>
      <c r="AJX114" s="266"/>
      <c r="AJY114" s="269"/>
      <c r="AKA114" s="261"/>
      <c r="AKB114" s="265"/>
      <c r="AKC114" s="267"/>
      <c r="AKD114" s="265"/>
      <c r="AKE114" s="268"/>
      <c r="AKF114" s="266"/>
      <c r="AKG114" s="269"/>
      <c r="AKI114" s="261"/>
      <c r="AKJ114" s="265"/>
      <c r="AKK114" s="267"/>
      <c r="AKL114" s="265"/>
      <c r="AKM114" s="268"/>
      <c r="AKN114" s="266"/>
      <c r="AKO114" s="269"/>
      <c r="AKQ114" s="261"/>
      <c r="AKR114" s="265"/>
      <c r="AKS114" s="267"/>
      <c r="AKT114" s="265"/>
      <c r="AKU114" s="268"/>
      <c r="AKV114" s="266"/>
      <c r="AKW114" s="269"/>
      <c r="AKY114" s="261"/>
      <c r="AKZ114" s="265"/>
      <c r="ALA114" s="267"/>
      <c r="ALB114" s="265"/>
      <c r="ALC114" s="268"/>
      <c r="ALD114" s="266"/>
      <c r="ALE114" s="269"/>
      <c r="ALG114" s="261"/>
      <c r="ALH114" s="265"/>
      <c r="ALI114" s="267"/>
      <c r="ALJ114" s="265"/>
      <c r="ALK114" s="268"/>
      <c r="ALL114" s="266"/>
      <c r="ALM114" s="269"/>
      <c r="ALO114" s="261"/>
      <c r="ALP114" s="265"/>
      <c r="ALQ114" s="267"/>
      <c r="ALR114" s="265"/>
      <c r="ALS114" s="268"/>
      <c r="ALT114" s="266"/>
      <c r="ALU114" s="269"/>
      <c r="ALW114" s="261"/>
      <c r="ALX114" s="265"/>
      <c r="ALY114" s="267"/>
      <c r="ALZ114" s="265"/>
      <c r="AMA114" s="268"/>
      <c r="AMB114" s="266"/>
      <c r="AMC114" s="269"/>
      <c r="AME114" s="261"/>
      <c r="AMF114" s="265"/>
      <c r="AMG114" s="267"/>
      <c r="AMH114" s="265"/>
      <c r="AMI114" s="268"/>
      <c r="AMJ114" s="266"/>
      <c r="AMK114" s="269"/>
      <c r="AMM114" s="261"/>
      <c r="AMN114" s="265"/>
      <c r="AMO114" s="267"/>
      <c r="AMP114" s="265"/>
      <c r="AMQ114" s="268"/>
      <c r="AMR114" s="266"/>
      <c r="AMS114" s="269"/>
      <c r="AMU114" s="261"/>
      <c r="AMV114" s="265"/>
      <c r="AMW114" s="267"/>
      <c r="AMX114" s="265"/>
      <c r="AMY114" s="268"/>
      <c r="AMZ114" s="266"/>
      <c r="ANA114" s="269"/>
      <c r="ANC114" s="261"/>
      <c r="AND114" s="265"/>
      <c r="ANE114" s="267"/>
      <c r="ANF114" s="265"/>
      <c r="ANG114" s="268"/>
      <c r="ANH114" s="266"/>
      <c r="ANI114" s="269"/>
      <c r="ANK114" s="261"/>
      <c r="ANL114" s="265"/>
      <c r="ANM114" s="267"/>
      <c r="ANN114" s="265"/>
      <c r="ANO114" s="268"/>
      <c r="ANP114" s="266"/>
      <c r="ANQ114" s="269"/>
      <c r="ANS114" s="261"/>
      <c r="ANT114" s="265"/>
      <c r="ANU114" s="267"/>
      <c r="ANV114" s="265"/>
      <c r="ANW114" s="268"/>
      <c r="ANX114" s="266"/>
      <c r="ANY114" s="269"/>
      <c r="AOA114" s="261"/>
      <c r="AOB114" s="265"/>
      <c r="AOC114" s="267"/>
      <c r="AOD114" s="265"/>
      <c r="AOE114" s="268"/>
      <c r="AOF114" s="266"/>
      <c r="AOG114" s="269"/>
      <c r="AOI114" s="261"/>
      <c r="AOJ114" s="265"/>
      <c r="AOK114" s="267"/>
      <c r="AOL114" s="265"/>
      <c r="AOM114" s="268"/>
      <c r="AON114" s="266"/>
      <c r="AOO114" s="269"/>
      <c r="AOQ114" s="261"/>
      <c r="AOR114" s="265"/>
      <c r="AOS114" s="267"/>
      <c r="AOT114" s="265"/>
      <c r="AOU114" s="268"/>
      <c r="AOV114" s="266"/>
      <c r="AOW114" s="269"/>
      <c r="AOY114" s="261"/>
      <c r="AOZ114" s="265"/>
      <c r="APA114" s="267"/>
      <c r="APB114" s="265"/>
      <c r="APC114" s="268"/>
      <c r="APD114" s="266"/>
      <c r="APE114" s="269"/>
      <c r="APG114" s="261"/>
      <c r="APH114" s="265"/>
      <c r="API114" s="267"/>
      <c r="APJ114" s="265"/>
      <c r="APK114" s="268"/>
      <c r="APL114" s="266"/>
      <c r="APM114" s="269"/>
      <c r="APO114" s="261"/>
      <c r="APP114" s="265"/>
      <c r="APQ114" s="267"/>
      <c r="APR114" s="265"/>
      <c r="APS114" s="268"/>
      <c r="APT114" s="266"/>
      <c r="APU114" s="269"/>
      <c r="APW114" s="261"/>
      <c r="APX114" s="265"/>
      <c r="APY114" s="267"/>
      <c r="APZ114" s="265"/>
      <c r="AQA114" s="268"/>
      <c r="AQB114" s="266"/>
      <c r="AQC114" s="269"/>
      <c r="AQE114" s="261"/>
      <c r="AQF114" s="265"/>
      <c r="AQG114" s="267"/>
      <c r="AQH114" s="265"/>
      <c r="AQI114" s="268"/>
      <c r="AQJ114" s="266"/>
      <c r="AQK114" s="269"/>
      <c r="AQM114" s="261"/>
      <c r="AQN114" s="265"/>
      <c r="AQO114" s="267"/>
      <c r="AQP114" s="265"/>
      <c r="AQQ114" s="268"/>
      <c r="AQR114" s="266"/>
      <c r="AQS114" s="269"/>
      <c r="AQU114" s="261"/>
      <c r="AQV114" s="265"/>
      <c r="AQW114" s="267"/>
      <c r="AQX114" s="265"/>
      <c r="AQY114" s="268"/>
      <c r="AQZ114" s="266"/>
      <c r="ARA114" s="269"/>
      <c r="ARC114" s="261"/>
      <c r="ARD114" s="265"/>
      <c r="ARE114" s="267"/>
      <c r="ARF114" s="265"/>
      <c r="ARG114" s="268"/>
      <c r="ARH114" s="266"/>
      <c r="ARI114" s="269"/>
      <c r="ARK114" s="261"/>
      <c r="ARL114" s="265"/>
      <c r="ARM114" s="267"/>
      <c r="ARN114" s="265"/>
      <c r="ARO114" s="268"/>
      <c r="ARP114" s="266"/>
      <c r="ARQ114" s="269"/>
      <c r="ARS114" s="261"/>
      <c r="ART114" s="265"/>
      <c r="ARU114" s="267"/>
      <c r="ARV114" s="265"/>
      <c r="ARW114" s="268"/>
      <c r="ARX114" s="266"/>
      <c r="ARY114" s="269"/>
      <c r="ASA114" s="261"/>
      <c r="ASB114" s="265"/>
      <c r="ASC114" s="267"/>
      <c r="ASD114" s="265"/>
      <c r="ASE114" s="268"/>
      <c r="ASF114" s="266"/>
      <c r="ASG114" s="269"/>
      <c r="ASI114" s="261"/>
      <c r="ASJ114" s="265"/>
      <c r="ASK114" s="267"/>
      <c r="ASL114" s="265"/>
      <c r="ASM114" s="268"/>
      <c r="ASN114" s="266"/>
      <c r="ASO114" s="269"/>
      <c r="ASQ114" s="261"/>
      <c r="ASR114" s="265"/>
      <c r="ASS114" s="267"/>
      <c r="AST114" s="265"/>
      <c r="ASU114" s="268"/>
      <c r="ASV114" s="266"/>
      <c r="ASW114" s="269"/>
      <c r="ASY114" s="261"/>
      <c r="ASZ114" s="265"/>
      <c r="ATA114" s="267"/>
      <c r="ATB114" s="265"/>
      <c r="ATC114" s="268"/>
      <c r="ATD114" s="266"/>
      <c r="ATE114" s="269"/>
      <c r="ATG114" s="261"/>
      <c r="ATH114" s="265"/>
      <c r="ATI114" s="267"/>
      <c r="ATJ114" s="265"/>
      <c r="ATK114" s="268"/>
      <c r="ATL114" s="266"/>
      <c r="ATM114" s="269"/>
      <c r="ATO114" s="261"/>
      <c r="ATP114" s="265"/>
      <c r="ATQ114" s="267"/>
      <c r="ATR114" s="265"/>
      <c r="ATS114" s="268"/>
      <c r="ATT114" s="266"/>
      <c r="ATU114" s="269"/>
      <c r="ATW114" s="261"/>
      <c r="ATX114" s="265"/>
      <c r="ATY114" s="267"/>
      <c r="ATZ114" s="265"/>
      <c r="AUA114" s="268"/>
      <c r="AUB114" s="266"/>
      <c r="AUC114" s="269"/>
      <c r="AUE114" s="261"/>
      <c r="AUF114" s="265"/>
      <c r="AUG114" s="267"/>
      <c r="AUH114" s="265"/>
      <c r="AUI114" s="268"/>
      <c r="AUJ114" s="266"/>
      <c r="AUK114" s="269"/>
      <c r="AUM114" s="261"/>
      <c r="AUN114" s="265"/>
      <c r="AUO114" s="267"/>
      <c r="AUP114" s="265"/>
      <c r="AUQ114" s="268"/>
      <c r="AUR114" s="266"/>
      <c r="AUS114" s="269"/>
      <c r="AUU114" s="261"/>
      <c r="AUV114" s="265"/>
      <c r="AUW114" s="267"/>
      <c r="AUX114" s="265"/>
      <c r="AUY114" s="268"/>
      <c r="AUZ114" s="266"/>
      <c r="AVA114" s="269"/>
      <c r="AVC114" s="261"/>
      <c r="AVD114" s="265"/>
      <c r="AVE114" s="267"/>
      <c r="AVF114" s="265"/>
      <c r="AVG114" s="268"/>
      <c r="AVH114" s="266"/>
      <c r="AVI114" s="269"/>
      <c r="AVK114" s="261"/>
      <c r="AVL114" s="265"/>
      <c r="AVM114" s="267"/>
      <c r="AVN114" s="265"/>
      <c r="AVO114" s="268"/>
      <c r="AVP114" s="266"/>
      <c r="AVQ114" s="269"/>
      <c r="AVS114" s="261"/>
      <c r="AVT114" s="265"/>
      <c r="AVU114" s="267"/>
      <c r="AVV114" s="265"/>
      <c r="AVW114" s="268"/>
      <c r="AVX114" s="266"/>
      <c r="AVY114" s="269"/>
      <c r="AWA114" s="261"/>
      <c r="AWB114" s="265"/>
      <c r="AWC114" s="267"/>
      <c r="AWD114" s="265"/>
      <c r="AWE114" s="268"/>
      <c r="AWF114" s="266"/>
      <c r="AWG114" s="269"/>
      <c r="AWI114" s="261"/>
      <c r="AWJ114" s="265"/>
      <c r="AWK114" s="267"/>
      <c r="AWL114" s="265"/>
      <c r="AWM114" s="268"/>
      <c r="AWN114" s="266"/>
      <c r="AWO114" s="269"/>
      <c r="AWQ114" s="261"/>
      <c r="AWR114" s="265"/>
      <c r="AWS114" s="267"/>
      <c r="AWT114" s="265"/>
      <c r="AWU114" s="268"/>
      <c r="AWV114" s="266"/>
      <c r="AWW114" s="269"/>
      <c r="AWY114" s="261"/>
      <c r="AWZ114" s="265"/>
      <c r="AXA114" s="267"/>
      <c r="AXB114" s="265"/>
      <c r="AXC114" s="268"/>
      <c r="AXD114" s="266"/>
      <c r="AXE114" s="269"/>
      <c r="AXG114" s="261"/>
      <c r="AXH114" s="265"/>
      <c r="AXI114" s="267"/>
      <c r="AXJ114" s="265"/>
      <c r="AXK114" s="268"/>
      <c r="AXL114" s="266"/>
      <c r="AXM114" s="269"/>
      <c r="AXO114" s="261"/>
      <c r="AXP114" s="265"/>
      <c r="AXQ114" s="267"/>
      <c r="AXR114" s="265"/>
      <c r="AXS114" s="268"/>
      <c r="AXT114" s="266"/>
      <c r="AXU114" s="269"/>
      <c r="AXW114" s="261"/>
      <c r="AXX114" s="265"/>
      <c r="AXY114" s="267"/>
      <c r="AXZ114" s="265"/>
      <c r="AYA114" s="268"/>
      <c r="AYB114" s="266"/>
      <c r="AYC114" s="269"/>
      <c r="AYE114" s="261"/>
      <c r="AYF114" s="265"/>
      <c r="AYG114" s="267"/>
      <c r="AYH114" s="265"/>
      <c r="AYI114" s="268"/>
      <c r="AYJ114" s="266"/>
      <c r="AYK114" s="269"/>
      <c r="AYM114" s="261"/>
      <c r="AYN114" s="265"/>
      <c r="AYO114" s="267"/>
      <c r="AYP114" s="265"/>
      <c r="AYQ114" s="268"/>
      <c r="AYR114" s="266"/>
      <c r="AYS114" s="269"/>
      <c r="AYU114" s="261"/>
      <c r="AYV114" s="265"/>
      <c r="AYW114" s="267"/>
      <c r="AYX114" s="265"/>
      <c r="AYY114" s="268"/>
      <c r="AYZ114" s="266"/>
      <c r="AZA114" s="269"/>
      <c r="AZC114" s="261"/>
      <c r="AZD114" s="265"/>
      <c r="AZE114" s="267"/>
      <c r="AZF114" s="265"/>
      <c r="AZG114" s="268"/>
      <c r="AZH114" s="266"/>
      <c r="AZI114" s="269"/>
      <c r="AZK114" s="261"/>
      <c r="AZL114" s="265"/>
      <c r="AZM114" s="267"/>
      <c r="AZN114" s="265"/>
      <c r="AZO114" s="268"/>
      <c r="AZP114" s="266"/>
      <c r="AZQ114" s="269"/>
      <c r="AZS114" s="261"/>
      <c r="AZT114" s="265"/>
      <c r="AZU114" s="267"/>
      <c r="AZV114" s="265"/>
      <c r="AZW114" s="268"/>
      <c r="AZX114" s="266"/>
      <c r="AZY114" s="269"/>
      <c r="BAA114" s="261"/>
      <c r="BAB114" s="265"/>
      <c r="BAC114" s="267"/>
      <c r="BAD114" s="265"/>
      <c r="BAE114" s="268"/>
      <c r="BAF114" s="266"/>
      <c r="BAG114" s="269"/>
      <c r="BAI114" s="261"/>
      <c r="BAJ114" s="265"/>
      <c r="BAK114" s="267"/>
      <c r="BAL114" s="265"/>
      <c r="BAM114" s="268"/>
      <c r="BAN114" s="266"/>
      <c r="BAO114" s="269"/>
      <c r="BAQ114" s="261"/>
      <c r="BAR114" s="265"/>
      <c r="BAS114" s="267"/>
      <c r="BAT114" s="265"/>
      <c r="BAU114" s="268"/>
      <c r="BAV114" s="266"/>
      <c r="BAW114" s="269"/>
      <c r="BAY114" s="261"/>
      <c r="BAZ114" s="265"/>
      <c r="BBA114" s="267"/>
      <c r="BBB114" s="265"/>
      <c r="BBC114" s="268"/>
      <c r="BBD114" s="266"/>
      <c r="BBE114" s="269"/>
      <c r="BBG114" s="261"/>
      <c r="BBH114" s="265"/>
      <c r="BBI114" s="267"/>
      <c r="BBJ114" s="265"/>
      <c r="BBK114" s="268"/>
      <c r="BBL114" s="266"/>
      <c r="BBM114" s="269"/>
      <c r="BBO114" s="261"/>
      <c r="BBP114" s="265"/>
      <c r="BBQ114" s="267"/>
      <c r="BBR114" s="265"/>
      <c r="BBS114" s="268"/>
      <c r="BBT114" s="266"/>
      <c r="BBU114" s="269"/>
      <c r="BBW114" s="261"/>
      <c r="BBX114" s="265"/>
      <c r="BBY114" s="267"/>
      <c r="BBZ114" s="265"/>
      <c r="BCA114" s="268"/>
      <c r="BCB114" s="266"/>
      <c r="BCC114" s="269"/>
      <c r="BCE114" s="261"/>
      <c r="BCF114" s="265"/>
      <c r="BCG114" s="267"/>
      <c r="BCH114" s="265"/>
      <c r="BCI114" s="268"/>
      <c r="BCJ114" s="266"/>
      <c r="BCK114" s="269"/>
      <c r="BCM114" s="261"/>
      <c r="BCN114" s="265"/>
      <c r="BCO114" s="267"/>
      <c r="BCP114" s="265"/>
      <c r="BCQ114" s="268"/>
      <c r="BCR114" s="266"/>
      <c r="BCS114" s="269"/>
      <c r="BCU114" s="261"/>
      <c r="BCV114" s="265"/>
      <c r="BCW114" s="267"/>
      <c r="BCX114" s="265"/>
      <c r="BCY114" s="268"/>
      <c r="BCZ114" s="266"/>
      <c r="BDA114" s="269"/>
      <c r="BDC114" s="261"/>
      <c r="BDD114" s="265"/>
      <c r="BDE114" s="267"/>
      <c r="BDF114" s="265"/>
      <c r="BDG114" s="268"/>
      <c r="BDH114" s="266"/>
      <c r="BDI114" s="269"/>
      <c r="BDK114" s="261"/>
      <c r="BDL114" s="265"/>
      <c r="BDM114" s="267"/>
      <c r="BDN114" s="265"/>
      <c r="BDO114" s="268"/>
      <c r="BDP114" s="266"/>
      <c r="BDQ114" s="269"/>
      <c r="BDS114" s="261"/>
      <c r="BDT114" s="265"/>
      <c r="BDU114" s="267"/>
      <c r="BDV114" s="265"/>
      <c r="BDW114" s="268"/>
      <c r="BDX114" s="266"/>
      <c r="BDY114" s="269"/>
      <c r="BEA114" s="261"/>
      <c r="BEB114" s="265"/>
      <c r="BEC114" s="267"/>
      <c r="BED114" s="265"/>
      <c r="BEE114" s="268"/>
      <c r="BEF114" s="266"/>
      <c r="BEG114" s="269"/>
      <c r="BEI114" s="261"/>
      <c r="BEJ114" s="265"/>
      <c r="BEK114" s="267"/>
      <c r="BEL114" s="265"/>
      <c r="BEM114" s="268"/>
      <c r="BEN114" s="266"/>
      <c r="BEO114" s="269"/>
      <c r="BEQ114" s="261"/>
      <c r="BER114" s="265"/>
      <c r="BES114" s="267"/>
      <c r="BET114" s="265"/>
      <c r="BEU114" s="268"/>
      <c r="BEV114" s="266"/>
      <c r="BEW114" s="269"/>
      <c r="BEY114" s="261"/>
      <c r="BEZ114" s="265"/>
      <c r="BFA114" s="267"/>
      <c r="BFB114" s="265"/>
      <c r="BFC114" s="268"/>
      <c r="BFD114" s="266"/>
      <c r="BFE114" s="269"/>
      <c r="BFG114" s="261"/>
      <c r="BFH114" s="265"/>
      <c r="BFI114" s="267"/>
      <c r="BFJ114" s="265"/>
      <c r="BFK114" s="268"/>
      <c r="BFL114" s="266"/>
      <c r="BFM114" s="269"/>
      <c r="BFO114" s="261"/>
      <c r="BFP114" s="265"/>
      <c r="BFQ114" s="267"/>
      <c r="BFR114" s="265"/>
      <c r="BFS114" s="268"/>
      <c r="BFT114" s="266"/>
      <c r="BFU114" s="269"/>
      <c r="BFW114" s="261"/>
      <c r="BFX114" s="265"/>
      <c r="BFY114" s="267"/>
      <c r="BFZ114" s="265"/>
      <c r="BGA114" s="268"/>
      <c r="BGB114" s="266"/>
      <c r="BGC114" s="269"/>
      <c r="BGE114" s="261"/>
      <c r="BGF114" s="265"/>
      <c r="BGG114" s="267"/>
      <c r="BGH114" s="265"/>
      <c r="BGI114" s="268"/>
      <c r="BGJ114" s="266"/>
      <c r="BGK114" s="269"/>
      <c r="BGM114" s="261"/>
      <c r="BGN114" s="265"/>
      <c r="BGO114" s="267"/>
      <c r="BGP114" s="265"/>
      <c r="BGQ114" s="268"/>
      <c r="BGR114" s="266"/>
      <c r="BGS114" s="269"/>
      <c r="BGU114" s="261"/>
      <c r="BGV114" s="265"/>
      <c r="BGW114" s="267"/>
      <c r="BGX114" s="265"/>
      <c r="BGY114" s="268"/>
      <c r="BGZ114" s="266"/>
      <c r="BHA114" s="269"/>
      <c r="BHC114" s="261"/>
      <c r="BHD114" s="265"/>
      <c r="BHE114" s="267"/>
      <c r="BHF114" s="265"/>
      <c r="BHG114" s="268"/>
      <c r="BHH114" s="266"/>
      <c r="BHI114" s="269"/>
      <c r="BHK114" s="261"/>
      <c r="BHL114" s="265"/>
      <c r="BHM114" s="267"/>
      <c r="BHN114" s="265"/>
      <c r="BHO114" s="268"/>
      <c r="BHP114" s="266"/>
      <c r="BHQ114" s="269"/>
      <c r="BHS114" s="261"/>
      <c r="BHT114" s="265"/>
      <c r="BHU114" s="267"/>
      <c r="BHV114" s="265"/>
      <c r="BHW114" s="268"/>
      <c r="BHX114" s="266"/>
      <c r="BHY114" s="269"/>
      <c r="BIA114" s="261"/>
      <c r="BIB114" s="265"/>
      <c r="BIC114" s="267"/>
      <c r="BID114" s="265"/>
      <c r="BIE114" s="268"/>
      <c r="BIF114" s="266"/>
      <c r="BIG114" s="269"/>
      <c r="BII114" s="261"/>
      <c r="BIJ114" s="265"/>
      <c r="BIK114" s="267"/>
      <c r="BIL114" s="265"/>
      <c r="BIM114" s="268"/>
      <c r="BIN114" s="266"/>
      <c r="BIO114" s="269"/>
      <c r="BIQ114" s="261"/>
      <c r="BIR114" s="265"/>
      <c r="BIS114" s="267"/>
      <c r="BIT114" s="265"/>
      <c r="BIU114" s="268"/>
      <c r="BIV114" s="266"/>
      <c r="BIW114" s="269"/>
      <c r="BIY114" s="261"/>
      <c r="BIZ114" s="265"/>
      <c r="BJA114" s="267"/>
      <c r="BJB114" s="265"/>
      <c r="BJC114" s="268"/>
      <c r="BJD114" s="266"/>
      <c r="BJE114" s="269"/>
      <c r="BJG114" s="261"/>
      <c r="BJH114" s="265"/>
      <c r="BJI114" s="267"/>
      <c r="BJJ114" s="265"/>
      <c r="BJK114" s="268"/>
      <c r="BJL114" s="266"/>
      <c r="BJM114" s="269"/>
      <c r="BJO114" s="261"/>
      <c r="BJP114" s="265"/>
      <c r="BJQ114" s="267"/>
      <c r="BJR114" s="265"/>
      <c r="BJS114" s="268"/>
      <c r="BJT114" s="266"/>
      <c r="BJU114" s="269"/>
      <c r="BJW114" s="261"/>
      <c r="BJX114" s="265"/>
      <c r="BJY114" s="267"/>
      <c r="BJZ114" s="265"/>
      <c r="BKA114" s="268"/>
      <c r="BKB114" s="266"/>
      <c r="BKC114" s="269"/>
      <c r="BKE114" s="261"/>
      <c r="BKF114" s="265"/>
      <c r="BKG114" s="267"/>
      <c r="BKH114" s="265"/>
      <c r="BKI114" s="268"/>
      <c r="BKJ114" s="266"/>
      <c r="BKK114" s="269"/>
      <c r="BKM114" s="261"/>
      <c r="BKN114" s="265"/>
      <c r="BKO114" s="267"/>
      <c r="BKP114" s="265"/>
      <c r="BKQ114" s="268"/>
      <c r="BKR114" s="266"/>
      <c r="BKS114" s="269"/>
      <c r="BKU114" s="261"/>
      <c r="BKV114" s="265"/>
      <c r="BKW114" s="267"/>
      <c r="BKX114" s="265"/>
      <c r="BKY114" s="268"/>
      <c r="BKZ114" s="266"/>
      <c r="BLA114" s="269"/>
      <c r="BLC114" s="261"/>
      <c r="BLD114" s="265"/>
      <c r="BLE114" s="267"/>
      <c r="BLF114" s="265"/>
      <c r="BLG114" s="268"/>
      <c r="BLH114" s="266"/>
      <c r="BLI114" s="269"/>
      <c r="BLK114" s="261"/>
      <c r="BLL114" s="265"/>
      <c r="BLM114" s="267"/>
      <c r="BLN114" s="265"/>
      <c r="BLO114" s="268"/>
      <c r="BLP114" s="266"/>
      <c r="BLQ114" s="269"/>
      <c r="BLS114" s="261"/>
      <c r="BLT114" s="265"/>
      <c r="BLU114" s="267"/>
      <c r="BLV114" s="265"/>
      <c r="BLW114" s="268"/>
      <c r="BLX114" s="266"/>
      <c r="BLY114" s="269"/>
      <c r="BMA114" s="261"/>
      <c r="BMB114" s="265"/>
      <c r="BMC114" s="267"/>
      <c r="BMD114" s="265"/>
      <c r="BME114" s="268"/>
      <c r="BMF114" s="266"/>
      <c r="BMG114" s="269"/>
      <c r="BMI114" s="261"/>
      <c r="BMJ114" s="265"/>
      <c r="BMK114" s="267"/>
      <c r="BML114" s="265"/>
      <c r="BMM114" s="268"/>
      <c r="BMN114" s="266"/>
      <c r="BMO114" s="269"/>
      <c r="BMQ114" s="261"/>
      <c r="BMR114" s="265"/>
      <c r="BMS114" s="267"/>
      <c r="BMT114" s="265"/>
      <c r="BMU114" s="268"/>
      <c r="BMV114" s="266"/>
      <c r="BMW114" s="269"/>
      <c r="BMY114" s="261"/>
      <c r="BMZ114" s="265"/>
      <c r="BNA114" s="267"/>
      <c r="BNB114" s="265"/>
      <c r="BNC114" s="268"/>
      <c r="BND114" s="266"/>
      <c r="BNE114" s="269"/>
      <c r="BNG114" s="261"/>
      <c r="BNH114" s="265"/>
      <c r="BNI114" s="267"/>
      <c r="BNJ114" s="265"/>
      <c r="BNK114" s="268"/>
      <c r="BNL114" s="266"/>
      <c r="BNM114" s="269"/>
      <c r="BNO114" s="261"/>
      <c r="BNP114" s="265"/>
      <c r="BNQ114" s="267"/>
      <c r="BNR114" s="265"/>
      <c r="BNS114" s="268"/>
      <c r="BNT114" s="266"/>
      <c r="BNU114" s="269"/>
      <c r="BNW114" s="261"/>
      <c r="BNX114" s="265"/>
      <c r="BNY114" s="267"/>
      <c r="BNZ114" s="265"/>
      <c r="BOA114" s="268"/>
      <c r="BOB114" s="266"/>
      <c r="BOC114" s="269"/>
      <c r="BOE114" s="261"/>
      <c r="BOF114" s="265"/>
      <c r="BOG114" s="267"/>
      <c r="BOH114" s="265"/>
      <c r="BOI114" s="268"/>
      <c r="BOJ114" s="266"/>
      <c r="BOK114" s="269"/>
      <c r="BOM114" s="261"/>
      <c r="BON114" s="265"/>
      <c r="BOO114" s="267"/>
      <c r="BOP114" s="265"/>
      <c r="BOQ114" s="268"/>
      <c r="BOR114" s="266"/>
      <c r="BOS114" s="269"/>
      <c r="BOU114" s="261"/>
      <c r="BOV114" s="265"/>
      <c r="BOW114" s="267"/>
      <c r="BOX114" s="265"/>
      <c r="BOY114" s="268"/>
      <c r="BOZ114" s="266"/>
      <c r="BPA114" s="269"/>
      <c r="BPC114" s="261"/>
      <c r="BPD114" s="265"/>
      <c r="BPE114" s="267"/>
      <c r="BPF114" s="265"/>
      <c r="BPG114" s="268"/>
      <c r="BPH114" s="266"/>
      <c r="BPI114" s="269"/>
      <c r="BPK114" s="261"/>
      <c r="BPL114" s="265"/>
      <c r="BPM114" s="267"/>
      <c r="BPN114" s="265"/>
      <c r="BPO114" s="268"/>
      <c r="BPP114" s="266"/>
      <c r="BPQ114" s="269"/>
      <c r="BPS114" s="261"/>
      <c r="BPT114" s="265"/>
      <c r="BPU114" s="267"/>
      <c r="BPV114" s="265"/>
      <c r="BPW114" s="268"/>
      <c r="BPX114" s="266"/>
      <c r="BPY114" s="269"/>
      <c r="BQA114" s="261"/>
      <c r="BQB114" s="265"/>
      <c r="BQC114" s="267"/>
      <c r="BQD114" s="265"/>
      <c r="BQE114" s="268"/>
      <c r="BQF114" s="266"/>
      <c r="BQG114" s="269"/>
      <c r="BQI114" s="261"/>
      <c r="BQJ114" s="265"/>
      <c r="BQK114" s="267"/>
      <c r="BQL114" s="265"/>
      <c r="BQM114" s="268"/>
      <c r="BQN114" s="266"/>
      <c r="BQO114" s="269"/>
      <c r="BQQ114" s="261"/>
      <c r="BQR114" s="265"/>
      <c r="BQS114" s="267"/>
      <c r="BQT114" s="265"/>
      <c r="BQU114" s="268"/>
      <c r="BQV114" s="266"/>
      <c r="BQW114" s="269"/>
      <c r="BQY114" s="261"/>
      <c r="BQZ114" s="265"/>
      <c r="BRA114" s="267"/>
      <c r="BRB114" s="265"/>
      <c r="BRC114" s="268"/>
      <c r="BRD114" s="266"/>
      <c r="BRE114" s="269"/>
      <c r="BRG114" s="261"/>
      <c r="BRH114" s="265"/>
      <c r="BRI114" s="267"/>
      <c r="BRJ114" s="265"/>
      <c r="BRK114" s="268"/>
      <c r="BRL114" s="266"/>
      <c r="BRM114" s="269"/>
      <c r="BRO114" s="261"/>
      <c r="BRP114" s="265"/>
      <c r="BRQ114" s="267"/>
      <c r="BRR114" s="265"/>
      <c r="BRS114" s="268"/>
      <c r="BRT114" s="266"/>
      <c r="BRU114" s="269"/>
      <c r="BRW114" s="261"/>
      <c r="BRX114" s="265"/>
      <c r="BRY114" s="267"/>
      <c r="BRZ114" s="265"/>
      <c r="BSA114" s="268"/>
      <c r="BSB114" s="266"/>
      <c r="BSC114" s="269"/>
      <c r="BSE114" s="261"/>
      <c r="BSF114" s="265"/>
      <c r="BSG114" s="267"/>
      <c r="BSH114" s="265"/>
      <c r="BSI114" s="268"/>
      <c r="BSJ114" s="266"/>
      <c r="BSK114" s="269"/>
      <c r="BSM114" s="261"/>
      <c r="BSN114" s="265"/>
      <c r="BSO114" s="267"/>
      <c r="BSP114" s="265"/>
      <c r="BSQ114" s="268"/>
      <c r="BSR114" s="266"/>
      <c r="BSS114" s="269"/>
      <c r="BSU114" s="261"/>
      <c r="BSV114" s="265"/>
      <c r="BSW114" s="267"/>
      <c r="BSX114" s="265"/>
      <c r="BSY114" s="268"/>
      <c r="BSZ114" s="266"/>
      <c r="BTA114" s="269"/>
      <c r="BTC114" s="261"/>
      <c r="BTD114" s="265"/>
      <c r="BTE114" s="267"/>
      <c r="BTF114" s="265"/>
      <c r="BTG114" s="268"/>
      <c r="BTH114" s="266"/>
      <c r="BTI114" s="269"/>
      <c r="BTK114" s="261"/>
      <c r="BTL114" s="265"/>
      <c r="BTM114" s="267"/>
      <c r="BTN114" s="265"/>
      <c r="BTO114" s="268"/>
      <c r="BTP114" s="266"/>
      <c r="BTQ114" s="269"/>
      <c r="BTS114" s="261"/>
      <c r="BTT114" s="265"/>
      <c r="BTU114" s="267"/>
      <c r="BTV114" s="265"/>
      <c r="BTW114" s="268"/>
      <c r="BTX114" s="266"/>
      <c r="BTY114" s="269"/>
      <c r="BUA114" s="261"/>
      <c r="BUB114" s="265"/>
      <c r="BUC114" s="267"/>
      <c r="BUD114" s="265"/>
      <c r="BUE114" s="268"/>
      <c r="BUF114" s="266"/>
      <c r="BUG114" s="269"/>
      <c r="BUI114" s="261"/>
      <c r="BUJ114" s="265"/>
      <c r="BUK114" s="267"/>
      <c r="BUL114" s="265"/>
      <c r="BUM114" s="268"/>
      <c r="BUN114" s="266"/>
      <c r="BUO114" s="269"/>
      <c r="BUQ114" s="261"/>
      <c r="BUR114" s="265"/>
      <c r="BUS114" s="267"/>
      <c r="BUT114" s="265"/>
      <c r="BUU114" s="268"/>
      <c r="BUV114" s="266"/>
      <c r="BUW114" s="269"/>
      <c r="BUY114" s="261"/>
      <c r="BUZ114" s="265"/>
      <c r="BVA114" s="267"/>
      <c r="BVB114" s="265"/>
      <c r="BVC114" s="268"/>
      <c r="BVD114" s="266"/>
      <c r="BVE114" s="269"/>
      <c r="BVG114" s="261"/>
      <c r="BVH114" s="265"/>
      <c r="BVI114" s="267"/>
      <c r="BVJ114" s="265"/>
      <c r="BVK114" s="268"/>
      <c r="BVL114" s="266"/>
      <c r="BVM114" s="269"/>
      <c r="BVO114" s="261"/>
      <c r="BVP114" s="265"/>
      <c r="BVQ114" s="267"/>
      <c r="BVR114" s="265"/>
      <c r="BVS114" s="268"/>
      <c r="BVT114" s="266"/>
      <c r="BVU114" s="269"/>
      <c r="BVW114" s="261"/>
      <c r="BVX114" s="265"/>
      <c r="BVY114" s="267"/>
      <c r="BVZ114" s="265"/>
      <c r="BWA114" s="268"/>
      <c r="BWB114" s="266"/>
      <c r="BWC114" s="269"/>
      <c r="BWE114" s="261"/>
      <c r="BWF114" s="265"/>
      <c r="BWG114" s="267"/>
      <c r="BWH114" s="265"/>
      <c r="BWI114" s="268"/>
      <c r="BWJ114" s="266"/>
      <c r="BWK114" s="269"/>
      <c r="BWM114" s="261"/>
      <c r="BWN114" s="265"/>
      <c r="BWO114" s="267"/>
      <c r="BWP114" s="265"/>
      <c r="BWQ114" s="268"/>
      <c r="BWR114" s="266"/>
      <c r="BWS114" s="269"/>
      <c r="BWU114" s="261"/>
      <c r="BWV114" s="265"/>
      <c r="BWW114" s="267"/>
      <c r="BWX114" s="265"/>
      <c r="BWY114" s="268"/>
      <c r="BWZ114" s="266"/>
      <c r="BXA114" s="269"/>
      <c r="BXC114" s="261"/>
      <c r="BXD114" s="265"/>
      <c r="BXE114" s="267"/>
      <c r="BXF114" s="265"/>
      <c r="BXG114" s="268"/>
      <c r="BXH114" s="266"/>
      <c r="BXI114" s="269"/>
      <c r="BXK114" s="261"/>
      <c r="BXL114" s="265"/>
      <c r="BXM114" s="267"/>
      <c r="BXN114" s="265"/>
      <c r="BXO114" s="268"/>
      <c r="BXP114" s="266"/>
      <c r="BXQ114" s="269"/>
      <c r="BXS114" s="261"/>
      <c r="BXT114" s="265"/>
      <c r="BXU114" s="267"/>
      <c r="BXV114" s="265"/>
      <c r="BXW114" s="268"/>
      <c r="BXX114" s="266"/>
      <c r="BXY114" s="269"/>
      <c r="BYA114" s="261"/>
      <c r="BYB114" s="265"/>
      <c r="BYC114" s="267"/>
      <c r="BYD114" s="265"/>
      <c r="BYE114" s="268"/>
      <c r="BYF114" s="266"/>
      <c r="BYG114" s="269"/>
      <c r="BYI114" s="261"/>
      <c r="BYJ114" s="265"/>
      <c r="BYK114" s="267"/>
      <c r="BYL114" s="265"/>
      <c r="BYM114" s="268"/>
      <c r="BYN114" s="266"/>
      <c r="BYO114" s="269"/>
      <c r="BYQ114" s="261"/>
      <c r="BYR114" s="265"/>
      <c r="BYS114" s="267"/>
      <c r="BYT114" s="265"/>
      <c r="BYU114" s="268"/>
      <c r="BYV114" s="266"/>
      <c r="BYW114" s="269"/>
      <c r="BYY114" s="261"/>
      <c r="BYZ114" s="265"/>
      <c r="BZA114" s="267"/>
      <c r="BZB114" s="265"/>
      <c r="BZC114" s="268"/>
      <c r="BZD114" s="266"/>
      <c r="BZE114" s="269"/>
      <c r="BZG114" s="261"/>
      <c r="BZH114" s="265"/>
      <c r="BZI114" s="267"/>
      <c r="BZJ114" s="265"/>
      <c r="BZK114" s="268"/>
      <c r="BZL114" s="266"/>
      <c r="BZM114" s="269"/>
      <c r="BZO114" s="261"/>
      <c r="BZP114" s="265"/>
      <c r="BZQ114" s="267"/>
      <c r="BZR114" s="265"/>
      <c r="BZS114" s="268"/>
      <c r="BZT114" s="266"/>
      <c r="BZU114" s="269"/>
      <c r="BZW114" s="261"/>
      <c r="BZX114" s="265"/>
      <c r="BZY114" s="267"/>
      <c r="BZZ114" s="265"/>
      <c r="CAA114" s="268"/>
      <c r="CAB114" s="266"/>
      <c r="CAC114" s="269"/>
      <c r="CAE114" s="261"/>
      <c r="CAF114" s="265"/>
      <c r="CAG114" s="267"/>
      <c r="CAH114" s="265"/>
      <c r="CAI114" s="268"/>
      <c r="CAJ114" s="266"/>
      <c r="CAK114" s="269"/>
      <c r="CAM114" s="261"/>
      <c r="CAN114" s="265"/>
      <c r="CAO114" s="267"/>
      <c r="CAP114" s="265"/>
      <c r="CAQ114" s="268"/>
      <c r="CAR114" s="266"/>
      <c r="CAS114" s="269"/>
      <c r="CAU114" s="261"/>
      <c r="CAV114" s="265"/>
      <c r="CAW114" s="267"/>
      <c r="CAX114" s="265"/>
      <c r="CAY114" s="268"/>
      <c r="CAZ114" s="266"/>
      <c r="CBA114" s="269"/>
      <c r="CBC114" s="261"/>
      <c r="CBD114" s="265"/>
      <c r="CBE114" s="267"/>
      <c r="CBF114" s="265"/>
      <c r="CBG114" s="268"/>
      <c r="CBH114" s="266"/>
      <c r="CBI114" s="269"/>
      <c r="CBK114" s="261"/>
      <c r="CBL114" s="265"/>
      <c r="CBM114" s="267"/>
      <c r="CBN114" s="265"/>
      <c r="CBO114" s="268"/>
      <c r="CBP114" s="266"/>
      <c r="CBQ114" s="269"/>
      <c r="CBS114" s="261"/>
      <c r="CBT114" s="265"/>
      <c r="CBU114" s="267"/>
      <c r="CBV114" s="265"/>
      <c r="CBW114" s="268"/>
      <c r="CBX114" s="266"/>
      <c r="CBY114" s="269"/>
      <c r="CCA114" s="261"/>
      <c r="CCB114" s="265"/>
      <c r="CCC114" s="267"/>
      <c r="CCD114" s="265"/>
      <c r="CCE114" s="268"/>
      <c r="CCF114" s="266"/>
      <c r="CCG114" s="269"/>
      <c r="CCI114" s="261"/>
      <c r="CCJ114" s="265"/>
      <c r="CCK114" s="267"/>
      <c r="CCL114" s="265"/>
      <c r="CCM114" s="268"/>
      <c r="CCN114" s="266"/>
      <c r="CCO114" s="269"/>
      <c r="CCQ114" s="261"/>
      <c r="CCR114" s="265"/>
      <c r="CCS114" s="267"/>
      <c r="CCT114" s="265"/>
      <c r="CCU114" s="268"/>
      <c r="CCV114" s="266"/>
      <c r="CCW114" s="269"/>
      <c r="CCY114" s="261"/>
      <c r="CCZ114" s="265"/>
      <c r="CDA114" s="267"/>
      <c r="CDB114" s="265"/>
      <c r="CDC114" s="268"/>
      <c r="CDD114" s="266"/>
      <c r="CDE114" s="269"/>
      <c r="CDG114" s="261"/>
      <c r="CDH114" s="265"/>
      <c r="CDI114" s="267"/>
      <c r="CDJ114" s="265"/>
      <c r="CDK114" s="268"/>
      <c r="CDL114" s="266"/>
      <c r="CDM114" s="269"/>
      <c r="CDO114" s="261"/>
      <c r="CDP114" s="265"/>
      <c r="CDQ114" s="267"/>
      <c r="CDR114" s="265"/>
      <c r="CDS114" s="268"/>
      <c r="CDT114" s="266"/>
      <c r="CDU114" s="269"/>
      <c r="CDW114" s="261"/>
      <c r="CDX114" s="265"/>
      <c r="CDY114" s="267"/>
      <c r="CDZ114" s="265"/>
      <c r="CEA114" s="268"/>
      <c r="CEB114" s="266"/>
      <c r="CEC114" s="269"/>
      <c r="CEE114" s="261"/>
      <c r="CEF114" s="265"/>
      <c r="CEG114" s="267"/>
      <c r="CEH114" s="265"/>
      <c r="CEI114" s="268"/>
      <c r="CEJ114" s="266"/>
      <c r="CEK114" s="269"/>
      <c r="CEM114" s="261"/>
      <c r="CEN114" s="265"/>
      <c r="CEO114" s="267"/>
      <c r="CEP114" s="265"/>
      <c r="CEQ114" s="268"/>
      <c r="CER114" s="266"/>
      <c r="CES114" s="269"/>
      <c r="CEU114" s="261"/>
      <c r="CEV114" s="265"/>
      <c r="CEW114" s="267"/>
      <c r="CEX114" s="265"/>
      <c r="CEY114" s="268"/>
      <c r="CEZ114" s="266"/>
      <c r="CFA114" s="269"/>
      <c r="CFC114" s="261"/>
      <c r="CFD114" s="265"/>
      <c r="CFE114" s="267"/>
      <c r="CFF114" s="265"/>
      <c r="CFG114" s="268"/>
      <c r="CFH114" s="266"/>
      <c r="CFI114" s="269"/>
      <c r="CFK114" s="261"/>
      <c r="CFL114" s="265"/>
      <c r="CFM114" s="267"/>
      <c r="CFN114" s="265"/>
      <c r="CFO114" s="268"/>
      <c r="CFP114" s="266"/>
      <c r="CFQ114" s="269"/>
      <c r="CFS114" s="261"/>
      <c r="CFT114" s="265"/>
      <c r="CFU114" s="267"/>
      <c r="CFV114" s="265"/>
      <c r="CFW114" s="268"/>
      <c r="CFX114" s="266"/>
      <c r="CFY114" s="269"/>
      <c r="CGA114" s="261"/>
      <c r="CGB114" s="265"/>
      <c r="CGC114" s="267"/>
      <c r="CGD114" s="265"/>
      <c r="CGE114" s="268"/>
      <c r="CGF114" s="266"/>
      <c r="CGG114" s="269"/>
      <c r="CGI114" s="261"/>
      <c r="CGJ114" s="265"/>
      <c r="CGK114" s="267"/>
      <c r="CGL114" s="265"/>
      <c r="CGM114" s="268"/>
      <c r="CGN114" s="266"/>
      <c r="CGO114" s="269"/>
      <c r="CGQ114" s="261"/>
      <c r="CGR114" s="265"/>
      <c r="CGS114" s="267"/>
      <c r="CGT114" s="265"/>
      <c r="CGU114" s="268"/>
      <c r="CGV114" s="266"/>
      <c r="CGW114" s="269"/>
      <c r="CGY114" s="261"/>
      <c r="CGZ114" s="265"/>
      <c r="CHA114" s="267"/>
      <c r="CHB114" s="265"/>
      <c r="CHC114" s="268"/>
      <c r="CHD114" s="266"/>
      <c r="CHE114" s="269"/>
      <c r="CHG114" s="261"/>
      <c r="CHH114" s="265"/>
      <c r="CHI114" s="267"/>
      <c r="CHJ114" s="265"/>
      <c r="CHK114" s="268"/>
      <c r="CHL114" s="266"/>
      <c r="CHM114" s="269"/>
      <c r="CHO114" s="261"/>
      <c r="CHP114" s="265"/>
      <c r="CHQ114" s="267"/>
      <c r="CHR114" s="265"/>
      <c r="CHS114" s="268"/>
      <c r="CHT114" s="266"/>
      <c r="CHU114" s="269"/>
      <c r="CHW114" s="261"/>
      <c r="CHX114" s="265"/>
      <c r="CHY114" s="267"/>
      <c r="CHZ114" s="265"/>
      <c r="CIA114" s="268"/>
      <c r="CIB114" s="266"/>
      <c r="CIC114" s="269"/>
      <c r="CIE114" s="261"/>
      <c r="CIF114" s="265"/>
      <c r="CIG114" s="267"/>
      <c r="CIH114" s="265"/>
      <c r="CII114" s="268"/>
      <c r="CIJ114" s="266"/>
      <c r="CIK114" s="269"/>
      <c r="CIM114" s="261"/>
      <c r="CIN114" s="265"/>
      <c r="CIO114" s="267"/>
      <c r="CIP114" s="265"/>
      <c r="CIQ114" s="268"/>
      <c r="CIR114" s="266"/>
      <c r="CIS114" s="269"/>
      <c r="CIU114" s="261"/>
      <c r="CIV114" s="265"/>
      <c r="CIW114" s="267"/>
      <c r="CIX114" s="265"/>
      <c r="CIY114" s="268"/>
      <c r="CIZ114" s="266"/>
      <c r="CJA114" s="269"/>
      <c r="CJC114" s="261"/>
      <c r="CJD114" s="265"/>
      <c r="CJE114" s="267"/>
      <c r="CJF114" s="265"/>
      <c r="CJG114" s="268"/>
      <c r="CJH114" s="266"/>
      <c r="CJI114" s="269"/>
      <c r="CJK114" s="261"/>
      <c r="CJL114" s="265"/>
      <c r="CJM114" s="267"/>
      <c r="CJN114" s="265"/>
      <c r="CJO114" s="268"/>
      <c r="CJP114" s="266"/>
      <c r="CJQ114" s="269"/>
      <c r="CJS114" s="261"/>
      <c r="CJT114" s="265"/>
      <c r="CJU114" s="267"/>
      <c r="CJV114" s="265"/>
      <c r="CJW114" s="268"/>
      <c r="CJX114" s="266"/>
      <c r="CJY114" s="269"/>
      <c r="CKA114" s="261"/>
      <c r="CKB114" s="265"/>
      <c r="CKC114" s="267"/>
      <c r="CKD114" s="265"/>
      <c r="CKE114" s="268"/>
      <c r="CKF114" s="266"/>
      <c r="CKG114" s="269"/>
      <c r="CKI114" s="261"/>
      <c r="CKJ114" s="265"/>
      <c r="CKK114" s="267"/>
      <c r="CKL114" s="265"/>
      <c r="CKM114" s="268"/>
      <c r="CKN114" s="266"/>
      <c r="CKO114" s="269"/>
      <c r="CKQ114" s="261"/>
      <c r="CKR114" s="265"/>
      <c r="CKS114" s="267"/>
      <c r="CKT114" s="265"/>
      <c r="CKU114" s="268"/>
      <c r="CKV114" s="266"/>
      <c r="CKW114" s="269"/>
      <c r="CKY114" s="261"/>
      <c r="CKZ114" s="265"/>
      <c r="CLA114" s="267"/>
      <c r="CLB114" s="265"/>
      <c r="CLC114" s="268"/>
      <c r="CLD114" s="266"/>
      <c r="CLE114" s="269"/>
      <c r="CLG114" s="261"/>
      <c r="CLH114" s="265"/>
      <c r="CLI114" s="267"/>
      <c r="CLJ114" s="265"/>
      <c r="CLK114" s="268"/>
      <c r="CLL114" s="266"/>
      <c r="CLM114" s="269"/>
      <c r="CLO114" s="261"/>
      <c r="CLP114" s="265"/>
      <c r="CLQ114" s="267"/>
      <c r="CLR114" s="265"/>
      <c r="CLS114" s="268"/>
      <c r="CLT114" s="266"/>
      <c r="CLU114" s="269"/>
      <c r="CLW114" s="261"/>
      <c r="CLX114" s="265"/>
      <c r="CLY114" s="267"/>
      <c r="CLZ114" s="265"/>
      <c r="CMA114" s="268"/>
      <c r="CMB114" s="266"/>
      <c r="CMC114" s="269"/>
      <c r="CME114" s="261"/>
      <c r="CMF114" s="265"/>
      <c r="CMG114" s="267"/>
      <c r="CMH114" s="265"/>
      <c r="CMI114" s="268"/>
      <c r="CMJ114" s="266"/>
      <c r="CMK114" s="269"/>
      <c r="CMM114" s="261"/>
      <c r="CMN114" s="265"/>
      <c r="CMO114" s="267"/>
      <c r="CMP114" s="265"/>
      <c r="CMQ114" s="268"/>
      <c r="CMR114" s="266"/>
      <c r="CMS114" s="269"/>
      <c r="CMU114" s="261"/>
      <c r="CMV114" s="265"/>
      <c r="CMW114" s="267"/>
      <c r="CMX114" s="265"/>
      <c r="CMY114" s="268"/>
      <c r="CMZ114" s="266"/>
      <c r="CNA114" s="269"/>
      <c r="CNC114" s="261"/>
      <c r="CND114" s="265"/>
      <c r="CNE114" s="267"/>
      <c r="CNF114" s="265"/>
      <c r="CNG114" s="268"/>
      <c r="CNH114" s="266"/>
      <c r="CNI114" s="269"/>
      <c r="CNK114" s="261"/>
      <c r="CNL114" s="265"/>
      <c r="CNM114" s="267"/>
      <c r="CNN114" s="265"/>
      <c r="CNO114" s="268"/>
      <c r="CNP114" s="266"/>
      <c r="CNQ114" s="269"/>
      <c r="CNS114" s="261"/>
      <c r="CNT114" s="265"/>
      <c r="CNU114" s="267"/>
      <c r="CNV114" s="265"/>
      <c r="CNW114" s="268"/>
      <c r="CNX114" s="266"/>
      <c r="CNY114" s="269"/>
      <c r="COA114" s="261"/>
      <c r="COB114" s="265"/>
      <c r="COC114" s="267"/>
      <c r="COD114" s="265"/>
      <c r="COE114" s="268"/>
      <c r="COF114" s="266"/>
      <c r="COG114" s="269"/>
      <c r="COI114" s="261"/>
      <c r="COJ114" s="265"/>
      <c r="COK114" s="267"/>
      <c r="COL114" s="265"/>
      <c r="COM114" s="268"/>
      <c r="CON114" s="266"/>
      <c r="COO114" s="269"/>
      <c r="COQ114" s="261"/>
      <c r="COR114" s="265"/>
      <c r="COS114" s="267"/>
      <c r="COT114" s="265"/>
      <c r="COU114" s="268"/>
      <c r="COV114" s="266"/>
      <c r="COW114" s="269"/>
      <c r="COY114" s="261"/>
      <c r="COZ114" s="265"/>
      <c r="CPA114" s="267"/>
      <c r="CPB114" s="265"/>
      <c r="CPC114" s="268"/>
      <c r="CPD114" s="266"/>
      <c r="CPE114" s="269"/>
      <c r="CPG114" s="261"/>
      <c r="CPH114" s="265"/>
      <c r="CPI114" s="267"/>
      <c r="CPJ114" s="265"/>
      <c r="CPK114" s="268"/>
      <c r="CPL114" s="266"/>
      <c r="CPM114" s="269"/>
      <c r="CPO114" s="261"/>
      <c r="CPP114" s="265"/>
      <c r="CPQ114" s="267"/>
      <c r="CPR114" s="265"/>
      <c r="CPS114" s="268"/>
      <c r="CPT114" s="266"/>
      <c r="CPU114" s="269"/>
      <c r="CPW114" s="261"/>
      <c r="CPX114" s="265"/>
      <c r="CPY114" s="267"/>
      <c r="CPZ114" s="265"/>
      <c r="CQA114" s="268"/>
      <c r="CQB114" s="266"/>
      <c r="CQC114" s="269"/>
      <c r="CQE114" s="261"/>
      <c r="CQF114" s="265"/>
      <c r="CQG114" s="267"/>
      <c r="CQH114" s="265"/>
      <c r="CQI114" s="268"/>
      <c r="CQJ114" s="266"/>
      <c r="CQK114" s="269"/>
      <c r="CQM114" s="261"/>
      <c r="CQN114" s="265"/>
      <c r="CQO114" s="267"/>
      <c r="CQP114" s="265"/>
      <c r="CQQ114" s="268"/>
      <c r="CQR114" s="266"/>
      <c r="CQS114" s="269"/>
      <c r="CQU114" s="261"/>
      <c r="CQV114" s="265"/>
      <c r="CQW114" s="267"/>
      <c r="CQX114" s="265"/>
      <c r="CQY114" s="268"/>
      <c r="CQZ114" s="266"/>
      <c r="CRA114" s="269"/>
      <c r="CRC114" s="261"/>
      <c r="CRD114" s="265"/>
      <c r="CRE114" s="267"/>
      <c r="CRF114" s="265"/>
      <c r="CRG114" s="268"/>
      <c r="CRH114" s="266"/>
      <c r="CRI114" s="269"/>
      <c r="CRK114" s="261"/>
      <c r="CRL114" s="265"/>
      <c r="CRM114" s="267"/>
      <c r="CRN114" s="265"/>
      <c r="CRO114" s="268"/>
      <c r="CRP114" s="266"/>
      <c r="CRQ114" s="269"/>
      <c r="CRS114" s="261"/>
      <c r="CRT114" s="265"/>
      <c r="CRU114" s="267"/>
      <c r="CRV114" s="265"/>
      <c r="CRW114" s="268"/>
      <c r="CRX114" s="266"/>
      <c r="CRY114" s="269"/>
      <c r="CSA114" s="261"/>
      <c r="CSB114" s="265"/>
      <c r="CSC114" s="267"/>
      <c r="CSD114" s="265"/>
      <c r="CSE114" s="268"/>
      <c r="CSF114" s="266"/>
      <c r="CSG114" s="269"/>
      <c r="CSI114" s="261"/>
      <c r="CSJ114" s="265"/>
      <c r="CSK114" s="267"/>
      <c r="CSL114" s="265"/>
      <c r="CSM114" s="268"/>
      <c r="CSN114" s="266"/>
      <c r="CSO114" s="269"/>
      <c r="CSQ114" s="261"/>
      <c r="CSR114" s="265"/>
      <c r="CSS114" s="267"/>
      <c r="CST114" s="265"/>
      <c r="CSU114" s="268"/>
      <c r="CSV114" s="266"/>
      <c r="CSW114" s="269"/>
      <c r="CSY114" s="261"/>
      <c r="CSZ114" s="265"/>
      <c r="CTA114" s="267"/>
      <c r="CTB114" s="265"/>
      <c r="CTC114" s="268"/>
      <c r="CTD114" s="266"/>
      <c r="CTE114" s="269"/>
      <c r="CTG114" s="261"/>
      <c r="CTH114" s="265"/>
      <c r="CTI114" s="267"/>
      <c r="CTJ114" s="265"/>
      <c r="CTK114" s="268"/>
      <c r="CTL114" s="266"/>
      <c r="CTM114" s="269"/>
      <c r="CTO114" s="261"/>
      <c r="CTP114" s="265"/>
      <c r="CTQ114" s="267"/>
      <c r="CTR114" s="265"/>
      <c r="CTS114" s="268"/>
      <c r="CTT114" s="266"/>
      <c r="CTU114" s="269"/>
      <c r="CTW114" s="261"/>
      <c r="CTX114" s="265"/>
      <c r="CTY114" s="267"/>
      <c r="CTZ114" s="265"/>
      <c r="CUA114" s="268"/>
      <c r="CUB114" s="266"/>
      <c r="CUC114" s="269"/>
      <c r="CUE114" s="261"/>
      <c r="CUF114" s="265"/>
      <c r="CUG114" s="267"/>
      <c r="CUH114" s="265"/>
      <c r="CUI114" s="268"/>
      <c r="CUJ114" s="266"/>
      <c r="CUK114" s="269"/>
      <c r="CUM114" s="261"/>
      <c r="CUN114" s="265"/>
      <c r="CUO114" s="267"/>
      <c r="CUP114" s="265"/>
      <c r="CUQ114" s="268"/>
      <c r="CUR114" s="266"/>
      <c r="CUS114" s="269"/>
      <c r="CUU114" s="261"/>
      <c r="CUV114" s="265"/>
      <c r="CUW114" s="267"/>
      <c r="CUX114" s="265"/>
      <c r="CUY114" s="268"/>
      <c r="CUZ114" s="266"/>
      <c r="CVA114" s="269"/>
      <c r="CVC114" s="261"/>
      <c r="CVD114" s="265"/>
      <c r="CVE114" s="267"/>
      <c r="CVF114" s="265"/>
      <c r="CVG114" s="268"/>
      <c r="CVH114" s="266"/>
      <c r="CVI114" s="269"/>
      <c r="CVK114" s="261"/>
      <c r="CVL114" s="265"/>
      <c r="CVM114" s="267"/>
      <c r="CVN114" s="265"/>
      <c r="CVO114" s="268"/>
      <c r="CVP114" s="266"/>
      <c r="CVQ114" s="269"/>
      <c r="CVS114" s="261"/>
      <c r="CVT114" s="265"/>
      <c r="CVU114" s="267"/>
      <c r="CVV114" s="265"/>
      <c r="CVW114" s="268"/>
      <c r="CVX114" s="266"/>
      <c r="CVY114" s="269"/>
      <c r="CWA114" s="261"/>
      <c r="CWB114" s="265"/>
      <c r="CWC114" s="267"/>
      <c r="CWD114" s="265"/>
      <c r="CWE114" s="268"/>
      <c r="CWF114" s="266"/>
      <c r="CWG114" s="269"/>
      <c r="CWI114" s="261"/>
      <c r="CWJ114" s="265"/>
      <c r="CWK114" s="267"/>
      <c r="CWL114" s="265"/>
      <c r="CWM114" s="268"/>
      <c r="CWN114" s="266"/>
      <c r="CWO114" s="269"/>
      <c r="CWQ114" s="261"/>
      <c r="CWR114" s="265"/>
      <c r="CWS114" s="267"/>
      <c r="CWT114" s="265"/>
      <c r="CWU114" s="268"/>
      <c r="CWV114" s="266"/>
      <c r="CWW114" s="269"/>
      <c r="CWY114" s="261"/>
      <c r="CWZ114" s="265"/>
      <c r="CXA114" s="267"/>
      <c r="CXB114" s="265"/>
      <c r="CXC114" s="268"/>
      <c r="CXD114" s="266"/>
      <c r="CXE114" s="269"/>
      <c r="CXG114" s="261"/>
      <c r="CXH114" s="265"/>
      <c r="CXI114" s="267"/>
      <c r="CXJ114" s="265"/>
      <c r="CXK114" s="268"/>
      <c r="CXL114" s="266"/>
      <c r="CXM114" s="269"/>
      <c r="CXO114" s="261"/>
      <c r="CXP114" s="265"/>
      <c r="CXQ114" s="267"/>
      <c r="CXR114" s="265"/>
      <c r="CXS114" s="268"/>
      <c r="CXT114" s="266"/>
      <c r="CXU114" s="269"/>
      <c r="CXW114" s="261"/>
      <c r="CXX114" s="265"/>
      <c r="CXY114" s="267"/>
      <c r="CXZ114" s="265"/>
      <c r="CYA114" s="268"/>
      <c r="CYB114" s="266"/>
      <c r="CYC114" s="269"/>
      <c r="CYE114" s="261"/>
      <c r="CYF114" s="265"/>
      <c r="CYG114" s="267"/>
      <c r="CYH114" s="265"/>
      <c r="CYI114" s="268"/>
      <c r="CYJ114" s="266"/>
      <c r="CYK114" s="269"/>
      <c r="CYM114" s="261"/>
      <c r="CYN114" s="265"/>
      <c r="CYO114" s="267"/>
      <c r="CYP114" s="265"/>
      <c r="CYQ114" s="268"/>
      <c r="CYR114" s="266"/>
      <c r="CYS114" s="269"/>
      <c r="CYU114" s="261"/>
      <c r="CYV114" s="265"/>
      <c r="CYW114" s="267"/>
      <c r="CYX114" s="265"/>
      <c r="CYY114" s="268"/>
      <c r="CYZ114" s="266"/>
      <c r="CZA114" s="269"/>
      <c r="CZC114" s="261"/>
      <c r="CZD114" s="265"/>
      <c r="CZE114" s="267"/>
      <c r="CZF114" s="265"/>
      <c r="CZG114" s="268"/>
      <c r="CZH114" s="266"/>
      <c r="CZI114" s="269"/>
      <c r="CZK114" s="261"/>
      <c r="CZL114" s="265"/>
      <c r="CZM114" s="267"/>
      <c r="CZN114" s="265"/>
      <c r="CZO114" s="268"/>
      <c r="CZP114" s="266"/>
      <c r="CZQ114" s="269"/>
      <c r="CZS114" s="261"/>
      <c r="CZT114" s="265"/>
      <c r="CZU114" s="267"/>
      <c r="CZV114" s="265"/>
      <c r="CZW114" s="268"/>
      <c r="CZX114" s="266"/>
      <c r="CZY114" s="269"/>
      <c r="DAA114" s="261"/>
      <c r="DAB114" s="265"/>
      <c r="DAC114" s="267"/>
      <c r="DAD114" s="265"/>
      <c r="DAE114" s="268"/>
      <c r="DAF114" s="266"/>
      <c r="DAG114" s="269"/>
      <c r="DAI114" s="261"/>
      <c r="DAJ114" s="265"/>
      <c r="DAK114" s="267"/>
      <c r="DAL114" s="265"/>
      <c r="DAM114" s="268"/>
      <c r="DAN114" s="266"/>
      <c r="DAO114" s="269"/>
      <c r="DAQ114" s="261"/>
      <c r="DAR114" s="265"/>
      <c r="DAS114" s="267"/>
      <c r="DAT114" s="265"/>
      <c r="DAU114" s="268"/>
      <c r="DAV114" s="266"/>
      <c r="DAW114" s="269"/>
      <c r="DAY114" s="261"/>
      <c r="DAZ114" s="265"/>
      <c r="DBA114" s="267"/>
      <c r="DBB114" s="265"/>
      <c r="DBC114" s="268"/>
      <c r="DBD114" s="266"/>
      <c r="DBE114" s="269"/>
      <c r="DBG114" s="261"/>
      <c r="DBH114" s="265"/>
      <c r="DBI114" s="267"/>
      <c r="DBJ114" s="265"/>
      <c r="DBK114" s="268"/>
      <c r="DBL114" s="266"/>
      <c r="DBM114" s="269"/>
      <c r="DBO114" s="261"/>
      <c r="DBP114" s="265"/>
      <c r="DBQ114" s="267"/>
      <c r="DBR114" s="265"/>
      <c r="DBS114" s="268"/>
      <c r="DBT114" s="266"/>
      <c r="DBU114" s="269"/>
      <c r="DBW114" s="261"/>
      <c r="DBX114" s="265"/>
      <c r="DBY114" s="267"/>
      <c r="DBZ114" s="265"/>
      <c r="DCA114" s="268"/>
      <c r="DCB114" s="266"/>
      <c r="DCC114" s="269"/>
      <c r="DCE114" s="261"/>
      <c r="DCF114" s="265"/>
      <c r="DCG114" s="267"/>
      <c r="DCH114" s="265"/>
      <c r="DCI114" s="268"/>
      <c r="DCJ114" s="266"/>
      <c r="DCK114" s="269"/>
      <c r="DCM114" s="261"/>
      <c r="DCN114" s="265"/>
      <c r="DCO114" s="267"/>
      <c r="DCP114" s="265"/>
      <c r="DCQ114" s="268"/>
      <c r="DCR114" s="266"/>
      <c r="DCS114" s="269"/>
      <c r="DCU114" s="261"/>
      <c r="DCV114" s="265"/>
      <c r="DCW114" s="267"/>
      <c r="DCX114" s="265"/>
      <c r="DCY114" s="268"/>
      <c r="DCZ114" s="266"/>
      <c r="DDA114" s="269"/>
      <c r="DDC114" s="261"/>
      <c r="DDD114" s="265"/>
      <c r="DDE114" s="267"/>
      <c r="DDF114" s="265"/>
      <c r="DDG114" s="268"/>
      <c r="DDH114" s="266"/>
      <c r="DDI114" s="269"/>
      <c r="DDK114" s="261"/>
      <c r="DDL114" s="265"/>
      <c r="DDM114" s="267"/>
      <c r="DDN114" s="265"/>
      <c r="DDO114" s="268"/>
      <c r="DDP114" s="266"/>
      <c r="DDQ114" s="269"/>
      <c r="DDS114" s="261"/>
      <c r="DDT114" s="265"/>
      <c r="DDU114" s="267"/>
      <c r="DDV114" s="265"/>
      <c r="DDW114" s="268"/>
      <c r="DDX114" s="266"/>
      <c r="DDY114" s="269"/>
      <c r="DEA114" s="261"/>
      <c r="DEB114" s="265"/>
      <c r="DEC114" s="267"/>
      <c r="DED114" s="265"/>
      <c r="DEE114" s="268"/>
      <c r="DEF114" s="266"/>
      <c r="DEG114" s="269"/>
      <c r="DEI114" s="261"/>
      <c r="DEJ114" s="265"/>
      <c r="DEK114" s="267"/>
      <c r="DEL114" s="265"/>
      <c r="DEM114" s="268"/>
      <c r="DEN114" s="266"/>
      <c r="DEO114" s="269"/>
      <c r="DEQ114" s="261"/>
      <c r="DER114" s="265"/>
      <c r="DES114" s="267"/>
      <c r="DET114" s="265"/>
      <c r="DEU114" s="268"/>
      <c r="DEV114" s="266"/>
      <c r="DEW114" s="269"/>
      <c r="DEY114" s="261"/>
      <c r="DEZ114" s="265"/>
      <c r="DFA114" s="267"/>
      <c r="DFB114" s="265"/>
      <c r="DFC114" s="268"/>
      <c r="DFD114" s="266"/>
      <c r="DFE114" s="269"/>
      <c r="DFG114" s="261"/>
      <c r="DFH114" s="265"/>
      <c r="DFI114" s="267"/>
      <c r="DFJ114" s="265"/>
      <c r="DFK114" s="268"/>
      <c r="DFL114" s="266"/>
      <c r="DFM114" s="269"/>
      <c r="DFO114" s="261"/>
      <c r="DFP114" s="265"/>
      <c r="DFQ114" s="267"/>
      <c r="DFR114" s="265"/>
      <c r="DFS114" s="268"/>
      <c r="DFT114" s="266"/>
      <c r="DFU114" s="269"/>
      <c r="DFW114" s="261"/>
      <c r="DFX114" s="265"/>
      <c r="DFY114" s="267"/>
      <c r="DFZ114" s="265"/>
      <c r="DGA114" s="268"/>
      <c r="DGB114" s="266"/>
      <c r="DGC114" s="269"/>
      <c r="DGE114" s="261"/>
      <c r="DGF114" s="265"/>
      <c r="DGG114" s="267"/>
      <c r="DGH114" s="265"/>
      <c r="DGI114" s="268"/>
      <c r="DGJ114" s="266"/>
      <c r="DGK114" s="269"/>
      <c r="DGM114" s="261"/>
      <c r="DGN114" s="265"/>
      <c r="DGO114" s="267"/>
      <c r="DGP114" s="265"/>
      <c r="DGQ114" s="268"/>
      <c r="DGR114" s="266"/>
      <c r="DGS114" s="269"/>
      <c r="DGU114" s="261"/>
      <c r="DGV114" s="265"/>
      <c r="DGW114" s="267"/>
      <c r="DGX114" s="265"/>
      <c r="DGY114" s="268"/>
      <c r="DGZ114" s="266"/>
      <c r="DHA114" s="269"/>
      <c r="DHC114" s="261"/>
      <c r="DHD114" s="265"/>
      <c r="DHE114" s="267"/>
      <c r="DHF114" s="265"/>
      <c r="DHG114" s="268"/>
      <c r="DHH114" s="266"/>
      <c r="DHI114" s="269"/>
      <c r="DHK114" s="261"/>
      <c r="DHL114" s="265"/>
      <c r="DHM114" s="267"/>
      <c r="DHN114" s="265"/>
      <c r="DHO114" s="268"/>
      <c r="DHP114" s="266"/>
      <c r="DHQ114" s="269"/>
      <c r="DHS114" s="261"/>
      <c r="DHT114" s="265"/>
      <c r="DHU114" s="267"/>
      <c r="DHV114" s="265"/>
      <c r="DHW114" s="268"/>
      <c r="DHX114" s="266"/>
      <c r="DHY114" s="269"/>
      <c r="DIA114" s="261"/>
      <c r="DIB114" s="265"/>
      <c r="DIC114" s="267"/>
      <c r="DID114" s="265"/>
      <c r="DIE114" s="268"/>
      <c r="DIF114" s="266"/>
      <c r="DIG114" s="269"/>
      <c r="DII114" s="261"/>
      <c r="DIJ114" s="265"/>
      <c r="DIK114" s="267"/>
      <c r="DIL114" s="265"/>
      <c r="DIM114" s="268"/>
      <c r="DIN114" s="266"/>
      <c r="DIO114" s="269"/>
      <c r="DIQ114" s="261"/>
      <c r="DIR114" s="265"/>
      <c r="DIS114" s="267"/>
      <c r="DIT114" s="265"/>
      <c r="DIU114" s="268"/>
      <c r="DIV114" s="266"/>
      <c r="DIW114" s="269"/>
      <c r="DIY114" s="261"/>
      <c r="DIZ114" s="265"/>
      <c r="DJA114" s="267"/>
      <c r="DJB114" s="265"/>
      <c r="DJC114" s="268"/>
      <c r="DJD114" s="266"/>
      <c r="DJE114" s="269"/>
      <c r="DJG114" s="261"/>
      <c r="DJH114" s="265"/>
      <c r="DJI114" s="267"/>
      <c r="DJJ114" s="265"/>
      <c r="DJK114" s="268"/>
      <c r="DJL114" s="266"/>
      <c r="DJM114" s="269"/>
      <c r="DJO114" s="261"/>
      <c r="DJP114" s="265"/>
      <c r="DJQ114" s="267"/>
      <c r="DJR114" s="265"/>
      <c r="DJS114" s="268"/>
      <c r="DJT114" s="266"/>
      <c r="DJU114" s="269"/>
      <c r="DJW114" s="261"/>
      <c r="DJX114" s="265"/>
      <c r="DJY114" s="267"/>
      <c r="DJZ114" s="265"/>
      <c r="DKA114" s="268"/>
      <c r="DKB114" s="266"/>
      <c r="DKC114" s="269"/>
      <c r="DKE114" s="261"/>
      <c r="DKF114" s="265"/>
      <c r="DKG114" s="267"/>
      <c r="DKH114" s="265"/>
      <c r="DKI114" s="268"/>
      <c r="DKJ114" s="266"/>
      <c r="DKK114" s="269"/>
      <c r="DKM114" s="261"/>
      <c r="DKN114" s="265"/>
      <c r="DKO114" s="267"/>
      <c r="DKP114" s="265"/>
      <c r="DKQ114" s="268"/>
      <c r="DKR114" s="266"/>
      <c r="DKS114" s="269"/>
      <c r="DKU114" s="261"/>
      <c r="DKV114" s="265"/>
      <c r="DKW114" s="267"/>
      <c r="DKX114" s="265"/>
      <c r="DKY114" s="268"/>
      <c r="DKZ114" s="266"/>
      <c r="DLA114" s="269"/>
      <c r="DLC114" s="261"/>
      <c r="DLD114" s="265"/>
      <c r="DLE114" s="267"/>
      <c r="DLF114" s="265"/>
      <c r="DLG114" s="268"/>
      <c r="DLH114" s="266"/>
      <c r="DLI114" s="269"/>
      <c r="DLK114" s="261"/>
      <c r="DLL114" s="265"/>
      <c r="DLM114" s="267"/>
      <c r="DLN114" s="265"/>
      <c r="DLO114" s="268"/>
      <c r="DLP114" s="266"/>
      <c r="DLQ114" s="269"/>
      <c r="DLS114" s="261"/>
      <c r="DLT114" s="265"/>
      <c r="DLU114" s="267"/>
      <c r="DLV114" s="265"/>
      <c r="DLW114" s="268"/>
      <c r="DLX114" s="266"/>
      <c r="DLY114" s="269"/>
      <c r="DMA114" s="261"/>
      <c r="DMB114" s="265"/>
      <c r="DMC114" s="267"/>
      <c r="DMD114" s="265"/>
      <c r="DME114" s="268"/>
      <c r="DMF114" s="266"/>
      <c r="DMG114" s="269"/>
      <c r="DMI114" s="261"/>
      <c r="DMJ114" s="265"/>
      <c r="DMK114" s="267"/>
      <c r="DML114" s="265"/>
      <c r="DMM114" s="268"/>
      <c r="DMN114" s="266"/>
      <c r="DMO114" s="269"/>
      <c r="DMQ114" s="261"/>
      <c r="DMR114" s="265"/>
      <c r="DMS114" s="267"/>
      <c r="DMT114" s="265"/>
      <c r="DMU114" s="268"/>
      <c r="DMV114" s="266"/>
      <c r="DMW114" s="269"/>
      <c r="DMY114" s="261"/>
      <c r="DMZ114" s="265"/>
      <c r="DNA114" s="267"/>
      <c r="DNB114" s="265"/>
      <c r="DNC114" s="268"/>
      <c r="DND114" s="266"/>
      <c r="DNE114" s="269"/>
      <c r="DNG114" s="261"/>
      <c r="DNH114" s="265"/>
      <c r="DNI114" s="267"/>
      <c r="DNJ114" s="265"/>
      <c r="DNK114" s="268"/>
      <c r="DNL114" s="266"/>
      <c r="DNM114" s="269"/>
      <c r="DNO114" s="261"/>
      <c r="DNP114" s="265"/>
      <c r="DNQ114" s="267"/>
      <c r="DNR114" s="265"/>
      <c r="DNS114" s="268"/>
      <c r="DNT114" s="266"/>
      <c r="DNU114" s="269"/>
      <c r="DNW114" s="261"/>
      <c r="DNX114" s="265"/>
      <c r="DNY114" s="267"/>
      <c r="DNZ114" s="265"/>
      <c r="DOA114" s="268"/>
      <c r="DOB114" s="266"/>
      <c r="DOC114" s="269"/>
      <c r="DOE114" s="261"/>
      <c r="DOF114" s="265"/>
      <c r="DOG114" s="267"/>
      <c r="DOH114" s="265"/>
      <c r="DOI114" s="268"/>
      <c r="DOJ114" s="266"/>
      <c r="DOK114" s="269"/>
      <c r="DOM114" s="261"/>
      <c r="DON114" s="265"/>
      <c r="DOO114" s="267"/>
      <c r="DOP114" s="265"/>
      <c r="DOQ114" s="268"/>
      <c r="DOR114" s="266"/>
      <c r="DOS114" s="269"/>
      <c r="DOU114" s="261"/>
      <c r="DOV114" s="265"/>
      <c r="DOW114" s="267"/>
      <c r="DOX114" s="265"/>
      <c r="DOY114" s="268"/>
      <c r="DOZ114" s="266"/>
      <c r="DPA114" s="269"/>
      <c r="DPC114" s="261"/>
      <c r="DPD114" s="265"/>
      <c r="DPE114" s="267"/>
      <c r="DPF114" s="265"/>
      <c r="DPG114" s="268"/>
      <c r="DPH114" s="266"/>
      <c r="DPI114" s="269"/>
      <c r="DPK114" s="261"/>
      <c r="DPL114" s="265"/>
      <c r="DPM114" s="267"/>
      <c r="DPN114" s="265"/>
      <c r="DPO114" s="268"/>
      <c r="DPP114" s="266"/>
      <c r="DPQ114" s="269"/>
      <c r="DPS114" s="261"/>
      <c r="DPT114" s="265"/>
      <c r="DPU114" s="267"/>
      <c r="DPV114" s="265"/>
      <c r="DPW114" s="268"/>
      <c r="DPX114" s="266"/>
      <c r="DPY114" s="269"/>
      <c r="DQA114" s="261"/>
      <c r="DQB114" s="265"/>
      <c r="DQC114" s="267"/>
      <c r="DQD114" s="265"/>
      <c r="DQE114" s="268"/>
      <c r="DQF114" s="266"/>
      <c r="DQG114" s="269"/>
      <c r="DQI114" s="261"/>
      <c r="DQJ114" s="265"/>
      <c r="DQK114" s="267"/>
      <c r="DQL114" s="265"/>
      <c r="DQM114" s="268"/>
      <c r="DQN114" s="266"/>
      <c r="DQO114" s="269"/>
      <c r="DQQ114" s="261"/>
      <c r="DQR114" s="265"/>
      <c r="DQS114" s="267"/>
      <c r="DQT114" s="265"/>
      <c r="DQU114" s="268"/>
      <c r="DQV114" s="266"/>
      <c r="DQW114" s="269"/>
      <c r="DQY114" s="261"/>
      <c r="DQZ114" s="265"/>
      <c r="DRA114" s="267"/>
      <c r="DRB114" s="265"/>
      <c r="DRC114" s="268"/>
      <c r="DRD114" s="266"/>
      <c r="DRE114" s="269"/>
      <c r="DRG114" s="261"/>
      <c r="DRH114" s="265"/>
      <c r="DRI114" s="267"/>
      <c r="DRJ114" s="265"/>
      <c r="DRK114" s="268"/>
      <c r="DRL114" s="266"/>
      <c r="DRM114" s="269"/>
      <c r="DRO114" s="261"/>
      <c r="DRP114" s="265"/>
      <c r="DRQ114" s="267"/>
      <c r="DRR114" s="265"/>
      <c r="DRS114" s="268"/>
      <c r="DRT114" s="266"/>
      <c r="DRU114" s="269"/>
      <c r="DRW114" s="261"/>
      <c r="DRX114" s="265"/>
      <c r="DRY114" s="267"/>
      <c r="DRZ114" s="265"/>
      <c r="DSA114" s="268"/>
      <c r="DSB114" s="266"/>
      <c r="DSC114" s="269"/>
      <c r="DSE114" s="261"/>
      <c r="DSF114" s="265"/>
      <c r="DSG114" s="267"/>
      <c r="DSH114" s="265"/>
      <c r="DSI114" s="268"/>
      <c r="DSJ114" s="266"/>
      <c r="DSK114" s="269"/>
      <c r="DSM114" s="261"/>
      <c r="DSN114" s="265"/>
      <c r="DSO114" s="267"/>
      <c r="DSP114" s="265"/>
      <c r="DSQ114" s="268"/>
      <c r="DSR114" s="266"/>
      <c r="DSS114" s="269"/>
      <c r="DSU114" s="261"/>
      <c r="DSV114" s="265"/>
      <c r="DSW114" s="267"/>
      <c r="DSX114" s="265"/>
      <c r="DSY114" s="268"/>
      <c r="DSZ114" s="266"/>
      <c r="DTA114" s="269"/>
      <c r="DTC114" s="261"/>
      <c r="DTD114" s="265"/>
      <c r="DTE114" s="267"/>
      <c r="DTF114" s="265"/>
      <c r="DTG114" s="268"/>
      <c r="DTH114" s="266"/>
      <c r="DTI114" s="269"/>
      <c r="DTK114" s="261"/>
      <c r="DTL114" s="265"/>
      <c r="DTM114" s="267"/>
      <c r="DTN114" s="265"/>
      <c r="DTO114" s="268"/>
      <c r="DTP114" s="266"/>
      <c r="DTQ114" s="269"/>
      <c r="DTS114" s="261"/>
      <c r="DTT114" s="265"/>
      <c r="DTU114" s="267"/>
      <c r="DTV114" s="265"/>
      <c r="DTW114" s="268"/>
      <c r="DTX114" s="266"/>
      <c r="DTY114" s="269"/>
      <c r="DUA114" s="261"/>
      <c r="DUB114" s="265"/>
      <c r="DUC114" s="267"/>
      <c r="DUD114" s="265"/>
      <c r="DUE114" s="268"/>
      <c r="DUF114" s="266"/>
      <c r="DUG114" s="269"/>
      <c r="DUI114" s="261"/>
      <c r="DUJ114" s="265"/>
      <c r="DUK114" s="267"/>
      <c r="DUL114" s="265"/>
      <c r="DUM114" s="268"/>
      <c r="DUN114" s="266"/>
      <c r="DUO114" s="269"/>
      <c r="DUQ114" s="261"/>
      <c r="DUR114" s="265"/>
      <c r="DUS114" s="267"/>
      <c r="DUT114" s="265"/>
      <c r="DUU114" s="268"/>
      <c r="DUV114" s="266"/>
      <c r="DUW114" s="269"/>
      <c r="DUY114" s="261"/>
      <c r="DUZ114" s="265"/>
      <c r="DVA114" s="267"/>
      <c r="DVB114" s="265"/>
      <c r="DVC114" s="268"/>
      <c r="DVD114" s="266"/>
      <c r="DVE114" s="269"/>
      <c r="DVG114" s="261"/>
      <c r="DVH114" s="265"/>
      <c r="DVI114" s="267"/>
      <c r="DVJ114" s="265"/>
      <c r="DVK114" s="268"/>
      <c r="DVL114" s="266"/>
      <c r="DVM114" s="269"/>
      <c r="DVO114" s="261"/>
      <c r="DVP114" s="265"/>
      <c r="DVQ114" s="267"/>
      <c r="DVR114" s="265"/>
      <c r="DVS114" s="268"/>
      <c r="DVT114" s="266"/>
      <c r="DVU114" s="269"/>
      <c r="DVW114" s="261"/>
      <c r="DVX114" s="265"/>
      <c r="DVY114" s="267"/>
      <c r="DVZ114" s="265"/>
      <c r="DWA114" s="268"/>
      <c r="DWB114" s="266"/>
      <c r="DWC114" s="269"/>
      <c r="DWE114" s="261"/>
      <c r="DWF114" s="265"/>
      <c r="DWG114" s="267"/>
      <c r="DWH114" s="265"/>
      <c r="DWI114" s="268"/>
      <c r="DWJ114" s="266"/>
      <c r="DWK114" s="269"/>
      <c r="DWM114" s="261"/>
      <c r="DWN114" s="265"/>
      <c r="DWO114" s="267"/>
      <c r="DWP114" s="265"/>
      <c r="DWQ114" s="268"/>
      <c r="DWR114" s="266"/>
      <c r="DWS114" s="269"/>
      <c r="DWU114" s="261"/>
      <c r="DWV114" s="265"/>
      <c r="DWW114" s="267"/>
      <c r="DWX114" s="265"/>
      <c r="DWY114" s="268"/>
      <c r="DWZ114" s="266"/>
      <c r="DXA114" s="269"/>
      <c r="DXC114" s="261"/>
      <c r="DXD114" s="265"/>
      <c r="DXE114" s="267"/>
      <c r="DXF114" s="265"/>
      <c r="DXG114" s="268"/>
      <c r="DXH114" s="266"/>
      <c r="DXI114" s="269"/>
      <c r="DXK114" s="261"/>
      <c r="DXL114" s="265"/>
      <c r="DXM114" s="267"/>
      <c r="DXN114" s="265"/>
      <c r="DXO114" s="268"/>
      <c r="DXP114" s="266"/>
      <c r="DXQ114" s="269"/>
      <c r="DXS114" s="261"/>
      <c r="DXT114" s="265"/>
      <c r="DXU114" s="267"/>
      <c r="DXV114" s="265"/>
      <c r="DXW114" s="268"/>
      <c r="DXX114" s="266"/>
      <c r="DXY114" s="269"/>
      <c r="DYA114" s="261"/>
      <c r="DYB114" s="265"/>
      <c r="DYC114" s="267"/>
      <c r="DYD114" s="265"/>
      <c r="DYE114" s="268"/>
      <c r="DYF114" s="266"/>
      <c r="DYG114" s="269"/>
      <c r="DYI114" s="261"/>
      <c r="DYJ114" s="265"/>
      <c r="DYK114" s="267"/>
      <c r="DYL114" s="265"/>
      <c r="DYM114" s="268"/>
      <c r="DYN114" s="266"/>
      <c r="DYO114" s="269"/>
      <c r="DYQ114" s="261"/>
      <c r="DYR114" s="265"/>
      <c r="DYS114" s="267"/>
      <c r="DYT114" s="265"/>
      <c r="DYU114" s="268"/>
      <c r="DYV114" s="266"/>
      <c r="DYW114" s="269"/>
      <c r="DYY114" s="261"/>
      <c r="DYZ114" s="265"/>
      <c r="DZA114" s="267"/>
      <c r="DZB114" s="265"/>
      <c r="DZC114" s="268"/>
      <c r="DZD114" s="266"/>
      <c r="DZE114" s="269"/>
      <c r="DZG114" s="261"/>
      <c r="DZH114" s="265"/>
      <c r="DZI114" s="267"/>
      <c r="DZJ114" s="265"/>
      <c r="DZK114" s="268"/>
      <c r="DZL114" s="266"/>
      <c r="DZM114" s="269"/>
      <c r="DZO114" s="261"/>
      <c r="DZP114" s="265"/>
      <c r="DZQ114" s="267"/>
      <c r="DZR114" s="265"/>
      <c r="DZS114" s="268"/>
      <c r="DZT114" s="266"/>
      <c r="DZU114" s="269"/>
      <c r="DZW114" s="261"/>
      <c r="DZX114" s="265"/>
      <c r="DZY114" s="267"/>
      <c r="DZZ114" s="265"/>
      <c r="EAA114" s="268"/>
      <c r="EAB114" s="266"/>
      <c r="EAC114" s="269"/>
      <c r="EAE114" s="261"/>
      <c r="EAF114" s="265"/>
      <c r="EAG114" s="267"/>
      <c r="EAH114" s="265"/>
      <c r="EAI114" s="268"/>
      <c r="EAJ114" s="266"/>
      <c r="EAK114" s="269"/>
      <c r="EAM114" s="261"/>
      <c r="EAN114" s="265"/>
      <c r="EAO114" s="267"/>
      <c r="EAP114" s="265"/>
      <c r="EAQ114" s="268"/>
      <c r="EAR114" s="266"/>
      <c r="EAS114" s="269"/>
      <c r="EAU114" s="261"/>
      <c r="EAV114" s="265"/>
      <c r="EAW114" s="267"/>
      <c r="EAX114" s="265"/>
      <c r="EAY114" s="268"/>
      <c r="EAZ114" s="266"/>
      <c r="EBA114" s="269"/>
      <c r="EBC114" s="261"/>
      <c r="EBD114" s="265"/>
      <c r="EBE114" s="267"/>
      <c r="EBF114" s="265"/>
      <c r="EBG114" s="268"/>
      <c r="EBH114" s="266"/>
      <c r="EBI114" s="269"/>
      <c r="EBK114" s="261"/>
      <c r="EBL114" s="265"/>
      <c r="EBM114" s="267"/>
      <c r="EBN114" s="265"/>
      <c r="EBO114" s="268"/>
      <c r="EBP114" s="266"/>
      <c r="EBQ114" s="269"/>
      <c r="EBS114" s="261"/>
      <c r="EBT114" s="265"/>
      <c r="EBU114" s="267"/>
      <c r="EBV114" s="265"/>
      <c r="EBW114" s="268"/>
      <c r="EBX114" s="266"/>
      <c r="EBY114" s="269"/>
      <c r="ECA114" s="261"/>
      <c r="ECB114" s="265"/>
      <c r="ECC114" s="267"/>
      <c r="ECD114" s="265"/>
      <c r="ECE114" s="268"/>
      <c r="ECF114" s="266"/>
      <c r="ECG114" s="269"/>
      <c r="ECI114" s="261"/>
      <c r="ECJ114" s="265"/>
      <c r="ECK114" s="267"/>
      <c r="ECL114" s="265"/>
      <c r="ECM114" s="268"/>
      <c r="ECN114" s="266"/>
      <c r="ECO114" s="269"/>
      <c r="ECQ114" s="261"/>
      <c r="ECR114" s="265"/>
      <c r="ECS114" s="267"/>
      <c r="ECT114" s="265"/>
      <c r="ECU114" s="268"/>
      <c r="ECV114" s="266"/>
      <c r="ECW114" s="269"/>
      <c r="ECY114" s="261"/>
      <c r="ECZ114" s="265"/>
      <c r="EDA114" s="267"/>
      <c r="EDB114" s="265"/>
      <c r="EDC114" s="268"/>
      <c r="EDD114" s="266"/>
      <c r="EDE114" s="269"/>
      <c r="EDG114" s="261"/>
      <c r="EDH114" s="265"/>
      <c r="EDI114" s="267"/>
      <c r="EDJ114" s="265"/>
      <c r="EDK114" s="268"/>
      <c r="EDL114" s="266"/>
      <c r="EDM114" s="269"/>
      <c r="EDO114" s="261"/>
      <c r="EDP114" s="265"/>
      <c r="EDQ114" s="267"/>
      <c r="EDR114" s="265"/>
      <c r="EDS114" s="268"/>
      <c r="EDT114" s="266"/>
      <c r="EDU114" s="269"/>
      <c r="EDW114" s="261"/>
      <c r="EDX114" s="265"/>
      <c r="EDY114" s="267"/>
      <c r="EDZ114" s="265"/>
      <c r="EEA114" s="268"/>
      <c r="EEB114" s="266"/>
      <c r="EEC114" s="269"/>
      <c r="EEE114" s="261"/>
      <c r="EEF114" s="265"/>
      <c r="EEG114" s="267"/>
      <c r="EEH114" s="265"/>
      <c r="EEI114" s="268"/>
      <c r="EEJ114" s="266"/>
      <c r="EEK114" s="269"/>
      <c r="EEM114" s="261"/>
      <c r="EEN114" s="265"/>
      <c r="EEO114" s="267"/>
      <c r="EEP114" s="265"/>
      <c r="EEQ114" s="268"/>
      <c r="EER114" s="266"/>
      <c r="EES114" s="269"/>
      <c r="EEU114" s="261"/>
      <c r="EEV114" s="265"/>
      <c r="EEW114" s="267"/>
      <c r="EEX114" s="265"/>
      <c r="EEY114" s="268"/>
      <c r="EEZ114" s="266"/>
      <c r="EFA114" s="269"/>
      <c r="EFC114" s="261"/>
      <c r="EFD114" s="265"/>
      <c r="EFE114" s="267"/>
      <c r="EFF114" s="265"/>
      <c r="EFG114" s="268"/>
      <c r="EFH114" s="266"/>
      <c r="EFI114" s="269"/>
      <c r="EFK114" s="261"/>
      <c r="EFL114" s="265"/>
      <c r="EFM114" s="267"/>
      <c r="EFN114" s="265"/>
      <c r="EFO114" s="268"/>
      <c r="EFP114" s="266"/>
      <c r="EFQ114" s="269"/>
      <c r="EFS114" s="261"/>
      <c r="EFT114" s="265"/>
      <c r="EFU114" s="267"/>
      <c r="EFV114" s="265"/>
      <c r="EFW114" s="268"/>
      <c r="EFX114" s="266"/>
      <c r="EFY114" s="269"/>
      <c r="EGA114" s="261"/>
      <c r="EGB114" s="265"/>
      <c r="EGC114" s="267"/>
      <c r="EGD114" s="265"/>
      <c r="EGE114" s="268"/>
      <c r="EGF114" s="266"/>
      <c r="EGG114" s="269"/>
      <c r="EGI114" s="261"/>
      <c r="EGJ114" s="265"/>
      <c r="EGK114" s="267"/>
      <c r="EGL114" s="265"/>
      <c r="EGM114" s="268"/>
      <c r="EGN114" s="266"/>
      <c r="EGO114" s="269"/>
      <c r="EGQ114" s="261"/>
      <c r="EGR114" s="265"/>
      <c r="EGS114" s="267"/>
      <c r="EGT114" s="265"/>
      <c r="EGU114" s="268"/>
      <c r="EGV114" s="266"/>
      <c r="EGW114" s="269"/>
      <c r="EGY114" s="261"/>
      <c r="EGZ114" s="265"/>
      <c r="EHA114" s="267"/>
      <c r="EHB114" s="265"/>
      <c r="EHC114" s="268"/>
      <c r="EHD114" s="266"/>
      <c r="EHE114" s="269"/>
      <c r="EHG114" s="261"/>
      <c r="EHH114" s="265"/>
      <c r="EHI114" s="267"/>
      <c r="EHJ114" s="265"/>
      <c r="EHK114" s="268"/>
      <c r="EHL114" s="266"/>
      <c r="EHM114" s="269"/>
      <c r="EHO114" s="261"/>
      <c r="EHP114" s="265"/>
      <c r="EHQ114" s="267"/>
      <c r="EHR114" s="265"/>
      <c r="EHS114" s="268"/>
      <c r="EHT114" s="266"/>
      <c r="EHU114" s="269"/>
      <c r="EHW114" s="261"/>
      <c r="EHX114" s="265"/>
      <c r="EHY114" s="267"/>
      <c r="EHZ114" s="265"/>
      <c r="EIA114" s="268"/>
      <c r="EIB114" s="266"/>
      <c r="EIC114" s="269"/>
      <c r="EIE114" s="261"/>
      <c r="EIF114" s="265"/>
      <c r="EIG114" s="267"/>
      <c r="EIH114" s="265"/>
      <c r="EII114" s="268"/>
      <c r="EIJ114" s="266"/>
      <c r="EIK114" s="269"/>
      <c r="EIM114" s="261"/>
      <c r="EIN114" s="265"/>
      <c r="EIO114" s="267"/>
      <c r="EIP114" s="265"/>
      <c r="EIQ114" s="268"/>
      <c r="EIR114" s="266"/>
      <c r="EIS114" s="269"/>
      <c r="EIU114" s="261"/>
      <c r="EIV114" s="265"/>
      <c r="EIW114" s="267"/>
      <c r="EIX114" s="265"/>
      <c r="EIY114" s="268"/>
      <c r="EIZ114" s="266"/>
      <c r="EJA114" s="269"/>
      <c r="EJC114" s="261"/>
      <c r="EJD114" s="265"/>
      <c r="EJE114" s="267"/>
      <c r="EJF114" s="265"/>
      <c r="EJG114" s="268"/>
      <c r="EJH114" s="266"/>
      <c r="EJI114" s="269"/>
      <c r="EJK114" s="261"/>
      <c r="EJL114" s="265"/>
      <c r="EJM114" s="267"/>
      <c r="EJN114" s="265"/>
      <c r="EJO114" s="268"/>
      <c r="EJP114" s="266"/>
      <c r="EJQ114" s="269"/>
      <c r="EJS114" s="261"/>
      <c r="EJT114" s="265"/>
      <c r="EJU114" s="267"/>
      <c r="EJV114" s="265"/>
      <c r="EJW114" s="268"/>
      <c r="EJX114" s="266"/>
      <c r="EJY114" s="269"/>
      <c r="EKA114" s="261"/>
      <c r="EKB114" s="265"/>
      <c r="EKC114" s="267"/>
      <c r="EKD114" s="265"/>
      <c r="EKE114" s="268"/>
      <c r="EKF114" s="266"/>
      <c r="EKG114" s="269"/>
      <c r="EKI114" s="261"/>
      <c r="EKJ114" s="265"/>
      <c r="EKK114" s="267"/>
      <c r="EKL114" s="265"/>
      <c r="EKM114" s="268"/>
      <c r="EKN114" s="266"/>
      <c r="EKO114" s="269"/>
      <c r="EKQ114" s="261"/>
      <c r="EKR114" s="265"/>
      <c r="EKS114" s="267"/>
      <c r="EKT114" s="265"/>
      <c r="EKU114" s="268"/>
      <c r="EKV114" s="266"/>
      <c r="EKW114" s="269"/>
      <c r="EKY114" s="261"/>
      <c r="EKZ114" s="265"/>
      <c r="ELA114" s="267"/>
      <c r="ELB114" s="265"/>
      <c r="ELC114" s="268"/>
      <c r="ELD114" s="266"/>
      <c r="ELE114" s="269"/>
      <c r="ELG114" s="261"/>
      <c r="ELH114" s="265"/>
      <c r="ELI114" s="267"/>
      <c r="ELJ114" s="265"/>
      <c r="ELK114" s="268"/>
      <c r="ELL114" s="266"/>
      <c r="ELM114" s="269"/>
      <c r="ELO114" s="261"/>
      <c r="ELP114" s="265"/>
      <c r="ELQ114" s="267"/>
      <c r="ELR114" s="265"/>
      <c r="ELS114" s="268"/>
      <c r="ELT114" s="266"/>
      <c r="ELU114" s="269"/>
      <c r="ELW114" s="261"/>
      <c r="ELX114" s="265"/>
      <c r="ELY114" s="267"/>
      <c r="ELZ114" s="265"/>
      <c r="EMA114" s="268"/>
      <c r="EMB114" s="266"/>
      <c r="EMC114" s="269"/>
      <c r="EME114" s="261"/>
      <c r="EMF114" s="265"/>
      <c r="EMG114" s="267"/>
      <c r="EMH114" s="265"/>
      <c r="EMI114" s="268"/>
      <c r="EMJ114" s="266"/>
      <c r="EMK114" s="269"/>
      <c r="EMM114" s="261"/>
      <c r="EMN114" s="265"/>
      <c r="EMO114" s="267"/>
      <c r="EMP114" s="265"/>
      <c r="EMQ114" s="268"/>
      <c r="EMR114" s="266"/>
      <c r="EMS114" s="269"/>
      <c r="EMU114" s="261"/>
      <c r="EMV114" s="265"/>
      <c r="EMW114" s="267"/>
      <c r="EMX114" s="265"/>
      <c r="EMY114" s="268"/>
      <c r="EMZ114" s="266"/>
      <c r="ENA114" s="269"/>
      <c r="ENC114" s="261"/>
      <c r="END114" s="265"/>
      <c r="ENE114" s="267"/>
      <c r="ENF114" s="265"/>
      <c r="ENG114" s="268"/>
      <c r="ENH114" s="266"/>
      <c r="ENI114" s="269"/>
      <c r="ENK114" s="261"/>
      <c r="ENL114" s="265"/>
      <c r="ENM114" s="267"/>
      <c r="ENN114" s="265"/>
      <c r="ENO114" s="268"/>
      <c r="ENP114" s="266"/>
      <c r="ENQ114" s="269"/>
      <c r="ENS114" s="261"/>
      <c r="ENT114" s="265"/>
      <c r="ENU114" s="267"/>
      <c r="ENV114" s="265"/>
      <c r="ENW114" s="268"/>
      <c r="ENX114" s="266"/>
      <c r="ENY114" s="269"/>
      <c r="EOA114" s="261"/>
      <c r="EOB114" s="265"/>
      <c r="EOC114" s="267"/>
      <c r="EOD114" s="265"/>
      <c r="EOE114" s="268"/>
      <c r="EOF114" s="266"/>
      <c r="EOG114" s="269"/>
      <c r="EOI114" s="261"/>
      <c r="EOJ114" s="265"/>
      <c r="EOK114" s="267"/>
      <c r="EOL114" s="265"/>
      <c r="EOM114" s="268"/>
      <c r="EON114" s="266"/>
      <c r="EOO114" s="269"/>
      <c r="EOQ114" s="261"/>
      <c r="EOR114" s="265"/>
      <c r="EOS114" s="267"/>
      <c r="EOT114" s="265"/>
      <c r="EOU114" s="268"/>
      <c r="EOV114" s="266"/>
      <c r="EOW114" s="269"/>
      <c r="EOY114" s="261"/>
      <c r="EOZ114" s="265"/>
      <c r="EPA114" s="267"/>
      <c r="EPB114" s="265"/>
      <c r="EPC114" s="268"/>
      <c r="EPD114" s="266"/>
      <c r="EPE114" s="269"/>
      <c r="EPG114" s="261"/>
      <c r="EPH114" s="265"/>
      <c r="EPI114" s="267"/>
      <c r="EPJ114" s="265"/>
      <c r="EPK114" s="268"/>
      <c r="EPL114" s="266"/>
      <c r="EPM114" s="269"/>
      <c r="EPO114" s="261"/>
      <c r="EPP114" s="265"/>
      <c r="EPQ114" s="267"/>
      <c r="EPR114" s="265"/>
      <c r="EPS114" s="268"/>
      <c r="EPT114" s="266"/>
      <c r="EPU114" s="269"/>
      <c r="EPW114" s="261"/>
      <c r="EPX114" s="265"/>
      <c r="EPY114" s="267"/>
      <c r="EPZ114" s="265"/>
      <c r="EQA114" s="268"/>
      <c r="EQB114" s="266"/>
      <c r="EQC114" s="269"/>
      <c r="EQE114" s="261"/>
      <c r="EQF114" s="265"/>
      <c r="EQG114" s="267"/>
      <c r="EQH114" s="265"/>
      <c r="EQI114" s="268"/>
      <c r="EQJ114" s="266"/>
      <c r="EQK114" s="269"/>
      <c r="EQM114" s="261"/>
      <c r="EQN114" s="265"/>
      <c r="EQO114" s="267"/>
      <c r="EQP114" s="265"/>
      <c r="EQQ114" s="268"/>
      <c r="EQR114" s="266"/>
      <c r="EQS114" s="269"/>
      <c r="EQU114" s="261"/>
      <c r="EQV114" s="265"/>
      <c r="EQW114" s="267"/>
      <c r="EQX114" s="265"/>
      <c r="EQY114" s="268"/>
      <c r="EQZ114" s="266"/>
      <c r="ERA114" s="269"/>
      <c r="ERC114" s="261"/>
      <c r="ERD114" s="265"/>
      <c r="ERE114" s="267"/>
      <c r="ERF114" s="265"/>
      <c r="ERG114" s="268"/>
      <c r="ERH114" s="266"/>
      <c r="ERI114" s="269"/>
      <c r="ERK114" s="261"/>
      <c r="ERL114" s="265"/>
      <c r="ERM114" s="267"/>
      <c r="ERN114" s="265"/>
      <c r="ERO114" s="268"/>
      <c r="ERP114" s="266"/>
      <c r="ERQ114" s="269"/>
      <c r="ERS114" s="261"/>
      <c r="ERT114" s="265"/>
      <c r="ERU114" s="267"/>
      <c r="ERV114" s="265"/>
      <c r="ERW114" s="268"/>
      <c r="ERX114" s="266"/>
      <c r="ERY114" s="269"/>
      <c r="ESA114" s="261"/>
      <c r="ESB114" s="265"/>
      <c r="ESC114" s="267"/>
      <c r="ESD114" s="265"/>
      <c r="ESE114" s="268"/>
      <c r="ESF114" s="266"/>
      <c r="ESG114" s="269"/>
      <c r="ESI114" s="261"/>
      <c r="ESJ114" s="265"/>
      <c r="ESK114" s="267"/>
      <c r="ESL114" s="265"/>
      <c r="ESM114" s="268"/>
      <c r="ESN114" s="266"/>
      <c r="ESO114" s="269"/>
      <c r="ESQ114" s="261"/>
      <c r="ESR114" s="265"/>
      <c r="ESS114" s="267"/>
      <c r="EST114" s="265"/>
      <c r="ESU114" s="268"/>
      <c r="ESV114" s="266"/>
      <c r="ESW114" s="269"/>
      <c r="ESY114" s="261"/>
      <c r="ESZ114" s="265"/>
      <c r="ETA114" s="267"/>
      <c r="ETB114" s="265"/>
      <c r="ETC114" s="268"/>
      <c r="ETD114" s="266"/>
      <c r="ETE114" s="269"/>
      <c r="ETG114" s="261"/>
      <c r="ETH114" s="265"/>
      <c r="ETI114" s="267"/>
      <c r="ETJ114" s="265"/>
      <c r="ETK114" s="268"/>
      <c r="ETL114" s="266"/>
      <c r="ETM114" s="269"/>
      <c r="ETO114" s="261"/>
      <c r="ETP114" s="265"/>
      <c r="ETQ114" s="267"/>
      <c r="ETR114" s="265"/>
      <c r="ETS114" s="268"/>
      <c r="ETT114" s="266"/>
      <c r="ETU114" s="269"/>
      <c r="ETW114" s="261"/>
      <c r="ETX114" s="265"/>
      <c r="ETY114" s="267"/>
      <c r="ETZ114" s="265"/>
      <c r="EUA114" s="268"/>
      <c r="EUB114" s="266"/>
      <c r="EUC114" s="269"/>
      <c r="EUE114" s="261"/>
      <c r="EUF114" s="265"/>
      <c r="EUG114" s="267"/>
      <c r="EUH114" s="265"/>
      <c r="EUI114" s="268"/>
      <c r="EUJ114" s="266"/>
      <c r="EUK114" s="269"/>
      <c r="EUM114" s="261"/>
      <c r="EUN114" s="265"/>
      <c r="EUO114" s="267"/>
      <c r="EUP114" s="265"/>
      <c r="EUQ114" s="268"/>
      <c r="EUR114" s="266"/>
      <c r="EUS114" s="269"/>
      <c r="EUU114" s="261"/>
      <c r="EUV114" s="265"/>
      <c r="EUW114" s="267"/>
      <c r="EUX114" s="265"/>
      <c r="EUY114" s="268"/>
      <c r="EUZ114" s="266"/>
      <c r="EVA114" s="269"/>
      <c r="EVC114" s="261"/>
      <c r="EVD114" s="265"/>
      <c r="EVE114" s="267"/>
      <c r="EVF114" s="265"/>
      <c r="EVG114" s="268"/>
      <c r="EVH114" s="266"/>
      <c r="EVI114" s="269"/>
      <c r="EVK114" s="261"/>
      <c r="EVL114" s="265"/>
      <c r="EVM114" s="267"/>
      <c r="EVN114" s="265"/>
      <c r="EVO114" s="268"/>
      <c r="EVP114" s="266"/>
      <c r="EVQ114" s="269"/>
      <c r="EVS114" s="261"/>
      <c r="EVT114" s="265"/>
      <c r="EVU114" s="267"/>
      <c r="EVV114" s="265"/>
      <c r="EVW114" s="268"/>
      <c r="EVX114" s="266"/>
      <c r="EVY114" s="269"/>
      <c r="EWA114" s="261"/>
      <c r="EWB114" s="265"/>
      <c r="EWC114" s="267"/>
      <c r="EWD114" s="265"/>
      <c r="EWE114" s="268"/>
      <c r="EWF114" s="266"/>
      <c r="EWG114" s="269"/>
      <c r="EWI114" s="261"/>
      <c r="EWJ114" s="265"/>
      <c r="EWK114" s="267"/>
      <c r="EWL114" s="265"/>
      <c r="EWM114" s="268"/>
      <c r="EWN114" s="266"/>
      <c r="EWO114" s="269"/>
      <c r="EWQ114" s="261"/>
      <c r="EWR114" s="265"/>
      <c r="EWS114" s="267"/>
      <c r="EWT114" s="265"/>
      <c r="EWU114" s="268"/>
      <c r="EWV114" s="266"/>
      <c r="EWW114" s="269"/>
      <c r="EWY114" s="261"/>
      <c r="EWZ114" s="265"/>
      <c r="EXA114" s="267"/>
      <c r="EXB114" s="265"/>
      <c r="EXC114" s="268"/>
      <c r="EXD114" s="266"/>
      <c r="EXE114" s="269"/>
      <c r="EXG114" s="261"/>
      <c r="EXH114" s="265"/>
      <c r="EXI114" s="267"/>
      <c r="EXJ114" s="265"/>
      <c r="EXK114" s="268"/>
      <c r="EXL114" s="266"/>
      <c r="EXM114" s="269"/>
      <c r="EXO114" s="261"/>
      <c r="EXP114" s="265"/>
      <c r="EXQ114" s="267"/>
      <c r="EXR114" s="265"/>
      <c r="EXS114" s="268"/>
      <c r="EXT114" s="266"/>
      <c r="EXU114" s="269"/>
      <c r="EXW114" s="261"/>
      <c r="EXX114" s="265"/>
      <c r="EXY114" s="267"/>
      <c r="EXZ114" s="265"/>
      <c r="EYA114" s="268"/>
      <c r="EYB114" s="266"/>
      <c r="EYC114" s="269"/>
      <c r="EYE114" s="261"/>
      <c r="EYF114" s="265"/>
      <c r="EYG114" s="267"/>
      <c r="EYH114" s="265"/>
      <c r="EYI114" s="268"/>
      <c r="EYJ114" s="266"/>
      <c r="EYK114" s="269"/>
      <c r="EYM114" s="261"/>
      <c r="EYN114" s="265"/>
      <c r="EYO114" s="267"/>
      <c r="EYP114" s="265"/>
      <c r="EYQ114" s="268"/>
      <c r="EYR114" s="266"/>
      <c r="EYS114" s="269"/>
      <c r="EYU114" s="261"/>
      <c r="EYV114" s="265"/>
      <c r="EYW114" s="267"/>
      <c r="EYX114" s="265"/>
      <c r="EYY114" s="268"/>
      <c r="EYZ114" s="266"/>
      <c r="EZA114" s="269"/>
      <c r="EZC114" s="261"/>
      <c r="EZD114" s="265"/>
      <c r="EZE114" s="267"/>
      <c r="EZF114" s="265"/>
      <c r="EZG114" s="268"/>
      <c r="EZH114" s="266"/>
      <c r="EZI114" s="269"/>
      <c r="EZK114" s="261"/>
      <c r="EZL114" s="265"/>
      <c r="EZM114" s="267"/>
      <c r="EZN114" s="265"/>
      <c r="EZO114" s="268"/>
      <c r="EZP114" s="266"/>
      <c r="EZQ114" s="269"/>
      <c r="EZS114" s="261"/>
      <c r="EZT114" s="265"/>
      <c r="EZU114" s="267"/>
      <c r="EZV114" s="265"/>
      <c r="EZW114" s="268"/>
      <c r="EZX114" s="266"/>
      <c r="EZY114" s="269"/>
      <c r="FAA114" s="261"/>
      <c r="FAB114" s="265"/>
      <c r="FAC114" s="267"/>
      <c r="FAD114" s="265"/>
      <c r="FAE114" s="268"/>
      <c r="FAF114" s="266"/>
      <c r="FAG114" s="269"/>
      <c r="FAI114" s="261"/>
      <c r="FAJ114" s="265"/>
      <c r="FAK114" s="267"/>
      <c r="FAL114" s="265"/>
      <c r="FAM114" s="268"/>
      <c r="FAN114" s="266"/>
      <c r="FAO114" s="269"/>
      <c r="FAQ114" s="261"/>
      <c r="FAR114" s="265"/>
      <c r="FAS114" s="267"/>
      <c r="FAT114" s="265"/>
      <c r="FAU114" s="268"/>
      <c r="FAV114" s="266"/>
      <c r="FAW114" s="269"/>
      <c r="FAY114" s="261"/>
      <c r="FAZ114" s="265"/>
      <c r="FBA114" s="267"/>
      <c r="FBB114" s="265"/>
      <c r="FBC114" s="268"/>
      <c r="FBD114" s="266"/>
      <c r="FBE114" s="269"/>
      <c r="FBG114" s="261"/>
      <c r="FBH114" s="265"/>
      <c r="FBI114" s="267"/>
      <c r="FBJ114" s="265"/>
      <c r="FBK114" s="268"/>
      <c r="FBL114" s="266"/>
      <c r="FBM114" s="269"/>
      <c r="FBO114" s="261"/>
      <c r="FBP114" s="265"/>
      <c r="FBQ114" s="267"/>
      <c r="FBR114" s="265"/>
      <c r="FBS114" s="268"/>
      <c r="FBT114" s="266"/>
      <c r="FBU114" s="269"/>
      <c r="FBW114" s="261"/>
      <c r="FBX114" s="265"/>
      <c r="FBY114" s="267"/>
      <c r="FBZ114" s="265"/>
      <c r="FCA114" s="268"/>
      <c r="FCB114" s="266"/>
      <c r="FCC114" s="269"/>
      <c r="FCE114" s="261"/>
      <c r="FCF114" s="265"/>
      <c r="FCG114" s="267"/>
      <c r="FCH114" s="265"/>
      <c r="FCI114" s="268"/>
      <c r="FCJ114" s="266"/>
      <c r="FCK114" s="269"/>
      <c r="FCM114" s="261"/>
      <c r="FCN114" s="265"/>
      <c r="FCO114" s="267"/>
      <c r="FCP114" s="265"/>
      <c r="FCQ114" s="268"/>
      <c r="FCR114" s="266"/>
      <c r="FCS114" s="269"/>
      <c r="FCU114" s="261"/>
      <c r="FCV114" s="265"/>
      <c r="FCW114" s="267"/>
      <c r="FCX114" s="265"/>
      <c r="FCY114" s="268"/>
      <c r="FCZ114" s="266"/>
      <c r="FDA114" s="269"/>
      <c r="FDC114" s="261"/>
      <c r="FDD114" s="265"/>
      <c r="FDE114" s="267"/>
      <c r="FDF114" s="265"/>
      <c r="FDG114" s="268"/>
      <c r="FDH114" s="266"/>
      <c r="FDI114" s="269"/>
      <c r="FDK114" s="261"/>
      <c r="FDL114" s="265"/>
      <c r="FDM114" s="267"/>
      <c r="FDN114" s="265"/>
      <c r="FDO114" s="268"/>
      <c r="FDP114" s="266"/>
      <c r="FDQ114" s="269"/>
      <c r="FDS114" s="261"/>
      <c r="FDT114" s="265"/>
      <c r="FDU114" s="267"/>
      <c r="FDV114" s="265"/>
      <c r="FDW114" s="268"/>
      <c r="FDX114" s="266"/>
      <c r="FDY114" s="269"/>
      <c r="FEA114" s="261"/>
      <c r="FEB114" s="265"/>
      <c r="FEC114" s="267"/>
      <c r="FED114" s="265"/>
      <c r="FEE114" s="268"/>
      <c r="FEF114" s="266"/>
      <c r="FEG114" s="269"/>
      <c r="FEI114" s="261"/>
      <c r="FEJ114" s="265"/>
      <c r="FEK114" s="267"/>
      <c r="FEL114" s="265"/>
      <c r="FEM114" s="268"/>
      <c r="FEN114" s="266"/>
      <c r="FEO114" s="269"/>
      <c r="FEQ114" s="261"/>
      <c r="FER114" s="265"/>
      <c r="FES114" s="267"/>
      <c r="FET114" s="265"/>
      <c r="FEU114" s="268"/>
      <c r="FEV114" s="266"/>
      <c r="FEW114" s="269"/>
      <c r="FEY114" s="261"/>
      <c r="FEZ114" s="265"/>
      <c r="FFA114" s="267"/>
      <c r="FFB114" s="265"/>
      <c r="FFC114" s="268"/>
      <c r="FFD114" s="266"/>
      <c r="FFE114" s="269"/>
      <c r="FFG114" s="261"/>
      <c r="FFH114" s="265"/>
      <c r="FFI114" s="267"/>
      <c r="FFJ114" s="265"/>
      <c r="FFK114" s="268"/>
      <c r="FFL114" s="266"/>
      <c r="FFM114" s="269"/>
      <c r="FFO114" s="261"/>
      <c r="FFP114" s="265"/>
      <c r="FFQ114" s="267"/>
      <c r="FFR114" s="265"/>
      <c r="FFS114" s="268"/>
      <c r="FFT114" s="266"/>
      <c r="FFU114" s="269"/>
      <c r="FFW114" s="261"/>
      <c r="FFX114" s="265"/>
      <c r="FFY114" s="267"/>
      <c r="FFZ114" s="265"/>
      <c r="FGA114" s="268"/>
      <c r="FGB114" s="266"/>
      <c r="FGC114" s="269"/>
      <c r="FGE114" s="261"/>
      <c r="FGF114" s="265"/>
      <c r="FGG114" s="267"/>
      <c r="FGH114" s="265"/>
      <c r="FGI114" s="268"/>
      <c r="FGJ114" s="266"/>
      <c r="FGK114" s="269"/>
      <c r="FGM114" s="261"/>
      <c r="FGN114" s="265"/>
      <c r="FGO114" s="267"/>
      <c r="FGP114" s="265"/>
      <c r="FGQ114" s="268"/>
      <c r="FGR114" s="266"/>
      <c r="FGS114" s="269"/>
      <c r="FGU114" s="261"/>
      <c r="FGV114" s="265"/>
      <c r="FGW114" s="267"/>
      <c r="FGX114" s="265"/>
      <c r="FGY114" s="268"/>
      <c r="FGZ114" s="266"/>
      <c r="FHA114" s="269"/>
      <c r="FHC114" s="261"/>
      <c r="FHD114" s="265"/>
      <c r="FHE114" s="267"/>
      <c r="FHF114" s="265"/>
      <c r="FHG114" s="268"/>
      <c r="FHH114" s="266"/>
      <c r="FHI114" s="269"/>
      <c r="FHK114" s="261"/>
      <c r="FHL114" s="265"/>
      <c r="FHM114" s="267"/>
      <c r="FHN114" s="265"/>
      <c r="FHO114" s="268"/>
      <c r="FHP114" s="266"/>
      <c r="FHQ114" s="269"/>
      <c r="FHS114" s="261"/>
      <c r="FHT114" s="265"/>
      <c r="FHU114" s="267"/>
      <c r="FHV114" s="265"/>
      <c r="FHW114" s="268"/>
      <c r="FHX114" s="266"/>
      <c r="FHY114" s="269"/>
      <c r="FIA114" s="261"/>
      <c r="FIB114" s="265"/>
      <c r="FIC114" s="267"/>
      <c r="FID114" s="265"/>
      <c r="FIE114" s="268"/>
      <c r="FIF114" s="266"/>
      <c r="FIG114" s="269"/>
      <c r="FII114" s="261"/>
      <c r="FIJ114" s="265"/>
      <c r="FIK114" s="267"/>
      <c r="FIL114" s="265"/>
      <c r="FIM114" s="268"/>
      <c r="FIN114" s="266"/>
      <c r="FIO114" s="269"/>
      <c r="FIQ114" s="261"/>
      <c r="FIR114" s="265"/>
      <c r="FIS114" s="267"/>
      <c r="FIT114" s="265"/>
      <c r="FIU114" s="268"/>
      <c r="FIV114" s="266"/>
      <c r="FIW114" s="269"/>
      <c r="FIY114" s="261"/>
      <c r="FIZ114" s="265"/>
      <c r="FJA114" s="267"/>
      <c r="FJB114" s="265"/>
      <c r="FJC114" s="268"/>
      <c r="FJD114" s="266"/>
      <c r="FJE114" s="269"/>
      <c r="FJG114" s="261"/>
      <c r="FJH114" s="265"/>
      <c r="FJI114" s="267"/>
      <c r="FJJ114" s="265"/>
      <c r="FJK114" s="268"/>
      <c r="FJL114" s="266"/>
      <c r="FJM114" s="269"/>
      <c r="FJO114" s="261"/>
      <c r="FJP114" s="265"/>
      <c r="FJQ114" s="267"/>
      <c r="FJR114" s="265"/>
      <c r="FJS114" s="268"/>
      <c r="FJT114" s="266"/>
      <c r="FJU114" s="269"/>
      <c r="FJW114" s="261"/>
      <c r="FJX114" s="265"/>
      <c r="FJY114" s="267"/>
      <c r="FJZ114" s="265"/>
      <c r="FKA114" s="268"/>
      <c r="FKB114" s="266"/>
      <c r="FKC114" s="269"/>
      <c r="FKE114" s="261"/>
      <c r="FKF114" s="265"/>
      <c r="FKG114" s="267"/>
      <c r="FKH114" s="265"/>
      <c r="FKI114" s="268"/>
      <c r="FKJ114" s="266"/>
      <c r="FKK114" s="269"/>
      <c r="FKM114" s="261"/>
      <c r="FKN114" s="265"/>
      <c r="FKO114" s="267"/>
      <c r="FKP114" s="265"/>
      <c r="FKQ114" s="268"/>
      <c r="FKR114" s="266"/>
      <c r="FKS114" s="269"/>
      <c r="FKU114" s="261"/>
      <c r="FKV114" s="265"/>
      <c r="FKW114" s="267"/>
      <c r="FKX114" s="265"/>
      <c r="FKY114" s="268"/>
      <c r="FKZ114" s="266"/>
      <c r="FLA114" s="269"/>
      <c r="FLC114" s="261"/>
      <c r="FLD114" s="265"/>
      <c r="FLE114" s="267"/>
      <c r="FLF114" s="265"/>
      <c r="FLG114" s="268"/>
      <c r="FLH114" s="266"/>
      <c r="FLI114" s="269"/>
      <c r="FLK114" s="261"/>
      <c r="FLL114" s="265"/>
      <c r="FLM114" s="267"/>
      <c r="FLN114" s="265"/>
      <c r="FLO114" s="268"/>
      <c r="FLP114" s="266"/>
      <c r="FLQ114" s="269"/>
      <c r="FLS114" s="261"/>
      <c r="FLT114" s="265"/>
      <c r="FLU114" s="267"/>
      <c r="FLV114" s="265"/>
      <c r="FLW114" s="268"/>
      <c r="FLX114" s="266"/>
      <c r="FLY114" s="269"/>
      <c r="FMA114" s="261"/>
      <c r="FMB114" s="265"/>
      <c r="FMC114" s="267"/>
      <c r="FMD114" s="265"/>
      <c r="FME114" s="268"/>
      <c r="FMF114" s="266"/>
      <c r="FMG114" s="269"/>
      <c r="FMI114" s="261"/>
      <c r="FMJ114" s="265"/>
      <c r="FMK114" s="267"/>
      <c r="FML114" s="265"/>
      <c r="FMM114" s="268"/>
      <c r="FMN114" s="266"/>
      <c r="FMO114" s="269"/>
      <c r="FMQ114" s="261"/>
      <c r="FMR114" s="265"/>
      <c r="FMS114" s="267"/>
      <c r="FMT114" s="265"/>
      <c r="FMU114" s="268"/>
      <c r="FMV114" s="266"/>
      <c r="FMW114" s="269"/>
      <c r="FMY114" s="261"/>
      <c r="FMZ114" s="265"/>
      <c r="FNA114" s="267"/>
      <c r="FNB114" s="265"/>
      <c r="FNC114" s="268"/>
      <c r="FND114" s="266"/>
      <c r="FNE114" s="269"/>
      <c r="FNG114" s="261"/>
      <c r="FNH114" s="265"/>
      <c r="FNI114" s="267"/>
      <c r="FNJ114" s="265"/>
      <c r="FNK114" s="268"/>
      <c r="FNL114" s="266"/>
      <c r="FNM114" s="269"/>
      <c r="FNO114" s="261"/>
      <c r="FNP114" s="265"/>
      <c r="FNQ114" s="267"/>
      <c r="FNR114" s="265"/>
      <c r="FNS114" s="268"/>
      <c r="FNT114" s="266"/>
      <c r="FNU114" s="269"/>
      <c r="FNW114" s="261"/>
      <c r="FNX114" s="265"/>
      <c r="FNY114" s="267"/>
      <c r="FNZ114" s="265"/>
      <c r="FOA114" s="268"/>
      <c r="FOB114" s="266"/>
      <c r="FOC114" s="269"/>
      <c r="FOE114" s="261"/>
      <c r="FOF114" s="265"/>
      <c r="FOG114" s="267"/>
      <c r="FOH114" s="265"/>
      <c r="FOI114" s="268"/>
      <c r="FOJ114" s="266"/>
      <c r="FOK114" s="269"/>
      <c r="FOM114" s="261"/>
      <c r="FON114" s="265"/>
      <c r="FOO114" s="267"/>
      <c r="FOP114" s="265"/>
      <c r="FOQ114" s="268"/>
      <c r="FOR114" s="266"/>
      <c r="FOS114" s="269"/>
      <c r="FOU114" s="261"/>
      <c r="FOV114" s="265"/>
      <c r="FOW114" s="267"/>
      <c r="FOX114" s="265"/>
      <c r="FOY114" s="268"/>
      <c r="FOZ114" s="266"/>
      <c r="FPA114" s="269"/>
      <c r="FPC114" s="261"/>
      <c r="FPD114" s="265"/>
      <c r="FPE114" s="267"/>
      <c r="FPF114" s="265"/>
      <c r="FPG114" s="268"/>
      <c r="FPH114" s="266"/>
      <c r="FPI114" s="269"/>
      <c r="FPK114" s="261"/>
      <c r="FPL114" s="265"/>
      <c r="FPM114" s="267"/>
      <c r="FPN114" s="265"/>
      <c r="FPO114" s="268"/>
      <c r="FPP114" s="266"/>
      <c r="FPQ114" s="269"/>
      <c r="FPS114" s="261"/>
      <c r="FPT114" s="265"/>
      <c r="FPU114" s="267"/>
      <c r="FPV114" s="265"/>
      <c r="FPW114" s="268"/>
      <c r="FPX114" s="266"/>
      <c r="FPY114" s="269"/>
      <c r="FQA114" s="261"/>
      <c r="FQB114" s="265"/>
      <c r="FQC114" s="267"/>
      <c r="FQD114" s="265"/>
      <c r="FQE114" s="268"/>
      <c r="FQF114" s="266"/>
      <c r="FQG114" s="269"/>
      <c r="FQI114" s="261"/>
      <c r="FQJ114" s="265"/>
      <c r="FQK114" s="267"/>
      <c r="FQL114" s="265"/>
      <c r="FQM114" s="268"/>
      <c r="FQN114" s="266"/>
      <c r="FQO114" s="269"/>
      <c r="FQQ114" s="261"/>
      <c r="FQR114" s="265"/>
      <c r="FQS114" s="267"/>
      <c r="FQT114" s="265"/>
      <c r="FQU114" s="268"/>
      <c r="FQV114" s="266"/>
      <c r="FQW114" s="269"/>
      <c r="FQY114" s="261"/>
      <c r="FQZ114" s="265"/>
      <c r="FRA114" s="267"/>
      <c r="FRB114" s="265"/>
      <c r="FRC114" s="268"/>
      <c r="FRD114" s="266"/>
      <c r="FRE114" s="269"/>
      <c r="FRG114" s="261"/>
      <c r="FRH114" s="265"/>
      <c r="FRI114" s="267"/>
      <c r="FRJ114" s="265"/>
      <c r="FRK114" s="268"/>
      <c r="FRL114" s="266"/>
      <c r="FRM114" s="269"/>
      <c r="FRO114" s="261"/>
      <c r="FRP114" s="265"/>
      <c r="FRQ114" s="267"/>
      <c r="FRR114" s="265"/>
      <c r="FRS114" s="268"/>
      <c r="FRT114" s="266"/>
      <c r="FRU114" s="269"/>
      <c r="FRW114" s="261"/>
      <c r="FRX114" s="265"/>
      <c r="FRY114" s="267"/>
      <c r="FRZ114" s="265"/>
      <c r="FSA114" s="268"/>
      <c r="FSB114" s="266"/>
      <c r="FSC114" s="269"/>
      <c r="FSE114" s="261"/>
      <c r="FSF114" s="265"/>
      <c r="FSG114" s="267"/>
      <c r="FSH114" s="265"/>
      <c r="FSI114" s="268"/>
      <c r="FSJ114" s="266"/>
      <c r="FSK114" s="269"/>
      <c r="FSM114" s="261"/>
      <c r="FSN114" s="265"/>
      <c r="FSO114" s="267"/>
      <c r="FSP114" s="265"/>
      <c r="FSQ114" s="268"/>
      <c r="FSR114" s="266"/>
      <c r="FSS114" s="269"/>
      <c r="FSU114" s="261"/>
      <c r="FSV114" s="265"/>
      <c r="FSW114" s="267"/>
      <c r="FSX114" s="265"/>
      <c r="FSY114" s="268"/>
      <c r="FSZ114" s="266"/>
      <c r="FTA114" s="269"/>
      <c r="FTC114" s="261"/>
      <c r="FTD114" s="265"/>
      <c r="FTE114" s="267"/>
      <c r="FTF114" s="265"/>
      <c r="FTG114" s="268"/>
      <c r="FTH114" s="266"/>
      <c r="FTI114" s="269"/>
      <c r="FTK114" s="261"/>
      <c r="FTL114" s="265"/>
      <c r="FTM114" s="267"/>
      <c r="FTN114" s="265"/>
      <c r="FTO114" s="268"/>
      <c r="FTP114" s="266"/>
      <c r="FTQ114" s="269"/>
      <c r="FTS114" s="261"/>
      <c r="FTT114" s="265"/>
      <c r="FTU114" s="267"/>
      <c r="FTV114" s="265"/>
      <c r="FTW114" s="268"/>
      <c r="FTX114" s="266"/>
      <c r="FTY114" s="269"/>
      <c r="FUA114" s="261"/>
      <c r="FUB114" s="265"/>
      <c r="FUC114" s="267"/>
      <c r="FUD114" s="265"/>
      <c r="FUE114" s="268"/>
      <c r="FUF114" s="266"/>
      <c r="FUG114" s="269"/>
      <c r="FUI114" s="261"/>
      <c r="FUJ114" s="265"/>
      <c r="FUK114" s="267"/>
      <c r="FUL114" s="265"/>
      <c r="FUM114" s="268"/>
      <c r="FUN114" s="266"/>
      <c r="FUO114" s="269"/>
      <c r="FUQ114" s="261"/>
      <c r="FUR114" s="265"/>
      <c r="FUS114" s="267"/>
      <c r="FUT114" s="265"/>
      <c r="FUU114" s="268"/>
      <c r="FUV114" s="266"/>
      <c r="FUW114" s="269"/>
      <c r="FUY114" s="261"/>
      <c r="FUZ114" s="265"/>
      <c r="FVA114" s="267"/>
      <c r="FVB114" s="265"/>
      <c r="FVC114" s="268"/>
      <c r="FVD114" s="266"/>
      <c r="FVE114" s="269"/>
      <c r="FVG114" s="261"/>
      <c r="FVH114" s="265"/>
      <c r="FVI114" s="267"/>
      <c r="FVJ114" s="265"/>
      <c r="FVK114" s="268"/>
      <c r="FVL114" s="266"/>
      <c r="FVM114" s="269"/>
      <c r="FVO114" s="261"/>
      <c r="FVP114" s="265"/>
      <c r="FVQ114" s="267"/>
      <c r="FVR114" s="265"/>
      <c r="FVS114" s="268"/>
      <c r="FVT114" s="266"/>
      <c r="FVU114" s="269"/>
      <c r="FVW114" s="261"/>
      <c r="FVX114" s="265"/>
      <c r="FVY114" s="267"/>
      <c r="FVZ114" s="265"/>
      <c r="FWA114" s="268"/>
      <c r="FWB114" s="266"/>
      <c r="FWC114" s="269"/>
      <c r="FWE114" s="261"/>
      <c r="FWF114" s="265"/>
      <c r="FWG114" s="267"/>
      <c r="FWH114" s="265"/>
      <c r="FWI114" s="268"/>
      <c r="FWJ114" s="266"/>
      <c r="FWK114" s="269"/>
      <c r="FWM114" s="261"/>
      <c r="FWN114" s="265"/>
      <c r="FWO114" s="267"/>
      <c r="FWP114" s="265"/>
      <c r="FWQ114" s="268"/>
      <c r="FWR114" s="266"/>
      <c r="FWS114" s="269"/>
      <c r="FWU114" s="261"/>
      <c r="FWV114" s="265"/>
      <c r="FWW114" s="267"/>
      <c r="FWX114" s="265"/>
      <c r="FWY114" s="268"/>
      <c r="FWZ114" s="266"/>
      <c r="FXA114" s="269"/>
      <c r="FXC114" s="261"/>
      <c r="FXD114" s="265"/>
      <c r="FXE114" s="267"/>
      <c r="FXF114" s="265"/>
      <c r="FXG114" s="268"/>
      <c r="FXH114" s="266"/>
      <c r="FXI114" s="269"/>
      <c r="FXK114" s="261"/>
      <c r="FXL114" s="265"/>
      <c r="FXM114" s="267"/>
      <c r="FXN114" s="265"/>
      <c r="FXO114" s="268"/>
      <c r="FXP114" s="266"/>
      <c r="FXQ114" s="269"/>
      <c r="FXS114" s="261"/>
      <c r="FXT114" s="265"/>
      <c r="FXU114" s="267"/>
      <c r="FXV114" s="265"/>
      <c r="FXW114" s="268"/>
      <c r="FXX114" s="266"/>
      <c r="FXY114" s="269"/>
      <c r="FYA114" s="261"/>
      <c r="FYB114" s="265"/>
      <c r="FYC114" s="267"/>
      <c r="FYD114" s="265"/>
      <c r="FYE114" s="268"/>
      <c r="FYF114" s="266"/>
      <c r="FYG114" s="269"/>
      <c r="FYI114" s="261"/>
      <c r="FYJ114" s="265"/>
      <c r="FYK114" s="267"/>
      <c r="FYL114" s="265"/>
      <c r="FYM114" s="268"/>
      <c r="FYN114" s="266"/>
      <c r="FYO114" s="269"/>
      <c r="FYQ114" s="261"/>
      <c r="FYR114" s="265"/>
      <c r="FYS114" s="267"/>
      <c r="FYT114" s="265"/>
      <c r="FYU114" s="268"/>
      <c r="FYV114" s="266"/>
      <c r="FYW114" s="269"/>
      <c r="FYY114" s="261"/>
      <c r="FYZ114" s="265"/>
      <c r="FZA114" s="267"/>
      <c r="FZB114" s="265"/>
      <c r="FZC114" s="268"/>
      <c r="FZD114" s="266"/>
      <c r="FZE114" s="269"/>
      <c r="FZG114" s="261"/>
      <c r="FZH114" s="265"/>
      <c r="FZI114" s="267"/>
      <c r="FZJ114" s="265"/>
      <c r="FZK114" s="268"/>
      <c r="FZL114" s="266"/>
      <c r="FZM114" s="269"/>
      <c r="FZO114" s="261"/>
      <c r="FZP114" s="265"/>
      <c r="FZQ114" s="267"/>
      <c r="FZR114" s="265"/>
      <c r="FZS114" s="268"/>
      <c r="FZT114" s="266"/>
      <c r="FZU114" s="269"/>
      <c r="FZW114" s="261"/>
      <c r="FZX114" s="265"/>
      <c r="FZY114" s="267"/>
      <c r="FZZ114" s="265"/>
      <c r="GAA114" s="268"/>
      <c r="GAB114" s="266"/>
      <c r="GAC114" s="269"/>
      <c r="GAE114" s="261"/>
      <c r="GAF114" s="265"/>
      <c r="GAG114" s="267"/>
      <c r="GAH114" s="265"/>
      <c r="GAI114" s="268"/>
      <c r="GAJ114" s="266"/>
      <c r="GAK114" s="269"/>
      <c r="GAM114" s="261"/>
      <c r="GAN114" s="265"/>
      <c r="GAO114" s="267"/>
      <c r="GAP114" s="265"/>
      <c r="GAQ114" s="268"/>
      <c r="GAR114" s="266"/>
      <c r="GAS114" s="269"/>
      <c r="GAU114" s="261"/>
      <c r="GAV114" s="265"/>
      <c r="GAW114" s="267"/>
      <c r="GAX114" s="265"/>
      <c r="GAY114" s="268"/>
      <c r="GAZ114" s="266"/>
      <c r="GBA114" s="269"/>
      <c r="GBC114" s="261"/>
      <c r="GBD114" s="265"/>
      <c r="GBE114" s="267"/>
      <c r="GBF114" s="265"/>
      <c r="GBG114" s="268"/>
      <c r="GBH114" s="266"/>
      <c r="GBI114" s="269"/>
      <c r="GBK114" s="261"/>
      <c r="GBL114" s="265"/>
      <c r="GBM114" s="267"/>
      <c r="GBN114" s="265"/>
      <c r="GBO114" s="268"/>
      <c r="GBP114" s="266"/>
      <c r="GBQ114" s="269"/>
      <c r="GBS114" s="261"/>
      <c r="GBT114" s="265"/>
      <c r="GBU114" s="267"/>
      <c r="GBV114" s="265"/>
      <c r="GBW114" s="268"/>
      <c r="GBX114" s="266"/>
      <c r="GBY114" s="269"/>
      <c r="GCA114" s="261"/>
      <c r="GCB114" s="265"/>
      <c r="GCC114" s="267"/>
      <c r="GCD114" s="265"/>
      <c r="GCE114" s="268"/>
      <c r="GCF114" s="266"/>
      <c r="GCG114" s="269"/>
      <c r="GCI114" s="261"/>
      <c r="GCJ114" s="265"/>
      <c r="GCK114" s="267"/>
      <c r="GCL114" s="265"/>
      <c r="GCM114" s="268"/>
      <c r="GCN114" s="266"/>
      <c r="GCO114" s="269"/>
      <c r="GCQ114" s="261"/>
      <c r="GCR114" s="265"/>
      <c r="GCS114" s="267"/>
      <c r="GCT114" s="265"/>
      <c r="GCU114" s="268"/>
      <c r="GCV114" s="266"/>
      <c r="GCW114" s="269"/>
      <c r="GCY114" s="261"/>
      <c r="GCZ114" s="265"/>
      <c r="GDA114" s="267"/>
      <c r="GDB114" s="265"/>
      <c r="GDC114" s="268"/>
      <c r="GDD114" s="266"/>
      <c r="GDE114" s="269"/>
      <c r="GDG114" s="261"/>
      <c r="GDH114" s="265"/>
      <c r="GDI114" s="267"/>
      <c r="GDJ114" s="265"/>
      <c r="GDK114" s="268"/>
      <c r="GDL114" s="266"/>
      <c r="GDM114" s="269"/>
      <c r="GDO114" s="261"/>
      <c r="GDP114" s="265"/>
      <c r="GDQ114" s="267"/>
      <c r="GDR114" s="265"/>
      <c r="GDS114" s="268"/>
      <c r="GDT114" s="266"/>
      <c r="GDU114" s="269"/>
      <c r="GDW114" s="261"/>
      <c r="GDX114" s="265"/>
      <c r="GDY114" s="267"/>
      <c r="GDZ114" s="265"/>
      <c r="GEA114" s="268"/>
      <c r="GEB114" s="266"/>
      <c r="GEC114" s="269"/>
      <c r="GEE114" s="261"/>
      <c r="GEF114" s="265"/>
      <c r="GEG114" s="267"/>
      <c r="GEH114" s="265"/>
      <c r="GEI114" s="268"/>
      <c r="GEJ114" s="266"/>
      <c r="GEK114" s="269"/>
      <c r="GEM114" s="261"/>
      <c r="GEN114" s="265"/>
      <c r="GEO114" s="267"/>
      <c r="GEP114" s="265"/>
      <c r="GEQ114" s="268"/>
      <c r="GER114" s="266"/>
      <c r="GES114" s="269"/>
      <c r="GEU114" s="261"/>
      <c r="GEV114" s="265"/>
      <c r="GEW114" s="267"/>
      <c r="GEX114" s="265"/>
      <c r="GEY114" s="268"/>
      <c r="GEZ114" s="266"/>
      <c r="GFA114" s="269"/>
      <c r="GFC114" s="261"/>
      <c r="GFD114" s="265"/>
      <c r="GFE114" s="267"/>
      <c r="GFF114" s="265"/>
      <c r="GFG114" s="268"/>
      <c r="GFH114" s="266"/>
      <c r="GFI114" s="269"/>
      <c r="GFK114" s="261"/>
      <c r="GFL114" s="265"/>
      <c r="GFM114" s="267"/>
      <c r="GFN114" s="265"/>
      <c r="GFO114" s="268"/>
      <c r="GFP114" s="266"/>
      <c r="GFQ114" s="269"/>
      <c r="GFS114" s="261"/>
      <c r="GFT114" s="265"/>
      <c r="GFU114" s="267"/>
      <c r="GFV114" s="265"/>
      <c r="GFW114" s="268"/>
      <c r="GFX114" s="266"/>
      <c r="GFY114" s="269"/>
      <c r="GGA114" s="261"/>
      <c r="GGB114" s="265"/>
      <c r="GGC114" s="267"/>
      <c r="GGD114" s="265"/>
      <c r="GGE114" s="268"/>
      <c r="GGF114" s="266"/>
      <c r="GGG114" s="269"/>
      <c r="GGI114" s="261"/>
      <c r="GGJ114" s="265"/>
      <c r="GGK114" s="267"/>
      <c r="GGL114" s="265"/>
      <c r="GGM114" s="268"/>
      <c r="GGN114" s="266"/>
      <c r="GGO114" s="269"/>
      <c r="GGQ114" s="261"/>
      <c r="GGR114" s="265"/>
      <c r="GGS114" s="267"/>
      <c r="GGT114" s="265"/>
      <c r="GGU114" s="268"/>
      <c r="GGV114" s="266"/>
      <c r="GGW114" s="269"/>
      <c r="GGY114" s="261"/>
      <c r="GGZ114" s="265"/>
      <c r="GHA114" s="267"/>
      <c r="GHB114" s="265"/>
      <c r="GHC114" s="268"/>
      <c r="GHD114" s="266"/>
      <c r="GHE114" s="269"/>
      <c r="GHG114" s="261"/>
      <c r="GHH114" s="265"/>
      <c r="GHI114" s="267"/>
      <c r="GHJ114" s="265"/>
      <c r="GHK114" s="268"/>
      <c r="GHL114" s="266"/>
      <c r="GHM114" s="269"/>
      <c r="GHO114" s="261"/>
      <c r="GHP114" s="265"/>
      <c r="GHQ114" s="267"/>
      <c r="GHR114" s="265"/>
      <c r="GHS114" s="268"/>
      <c r="GHT114" s="266"/>
      <c r="GHU114" s="269"/>
      <c r="GHW114" s="261"/>
      <c r="GHX114" s="265"/>
      <c r="GHY114" s="267"/>
      <c r="GHZ114" s="265"/>
      <c r="GIA114" s="268"/>
      <c r="GIB114" s="266"/>
      <c r="GIC114" s="269"/>
      <c r="GIE114" s="261"/>
      <c r="GIF114" s="265"/>
      <c r="GIG114" s="267"/>
      <c r="GIH114" s="265"/>
      <c r="GII114" s="268"/>
      <c r="GIJ114" s="266"/>
      <c r="GIK114" s="269"/>
      <c r="GIM114" s="261"/>
      <c r="GIN114" s="265"/>
      <c r="GIO114" s="267"/>
      <c r="GIP114" s="265"/>
      <c r="GIQ114" s="268"/>
      <c r="GIR114" s="266"/>
      <c r="GIS114" s="269"/>
      <c r="GIU114" s="261"/>
      <c r="GIV114" s="265"/>
      <c r="GIW114" s="267"/>
      <c r="GIX114" s="265"/>
      <c r="GIY114" s="268"/>
      <c r="GIZ114" s="266"/>
      <c r="GJA114" s="269"/>
      <c r="GJC114" s="261"/>
      <c r="GJD114" s="265"/>
      <c r="GJE114" s="267"/>
      <c r="GJF114" s="265"/>
      <c r="GJG114" s="268"/>
      <c r="GJH114" s="266"/>
      <c r="GJI114" s="269"/>
      <c r="GJK114" s="261"/>
      <c r="GJL114" s="265"/>
      <c r="GJM114" s="267"/>
      <c r="GJN114" s="265"/>
      <c r="GJO114" s="268"/>
      <c r="GJP114" s="266"/>
      <c r="GJQ114" s="269"/>
      <c r="GJS114" s="261"/>
      <c r="GJT114" s="265"/>
      <c r="GJU114" s="267"/>
      <c r="GJV114" s="265"/>
      <c r="GJW114" s="268"/>
      <c r="GJX114" s="266"/>
      <c r="GJY114" s="269"/>
      <c r="GKA114" s="261"/>
      <c r="GKB114" s="265"/>
      <c r="GKC114" s="267"/>
      <c r="GKD114" s="265"/>
      <c r="GKE114" s="268"/>
      <c r="GKF114" s="266"/>
      <c r="GKG114" s="269"/>
      <c r="GKI114" s="261"/>
      <c r="GKJ114" s="265"/>
      <c r="GKK114" s="267"/>
      <c r="GKL114" s="265"/>
      <c r="GKM114" s="268"/>
      <c r="GKN114" s="266"/>
      <c r="GKO114" s="269"/>
      <c r="GKQ114" s="261"/>
      <c r="GKR114" s="265"/>
      <c r="GKS114" s="267"/>
      <c r="GKT114" s="265"/>
      <c r="GKU114" s="268"/>
      <c r="GKV114" s="266"/>
      <c r="GKW114" s="269"/>
      <c r="GKY114" s="261"/>
      <c r="GKZ114" s="265"/>
      <c r="GLA114" s="267"/>
      <c r="GLB114" s="265"/>
      <c r="GLC114" s="268"/>
      <c r="GLD114" s="266"/>
      <c r="GLE114" s="269"/>
      <c r="GLG114" s="261"/>
      <c r="GLH114" s="265"/>
      <c r="GLI114" s="267"/>
      <c r="GLJ114" s="265"/>
      <c r="GLK114" s="268"/>
      <c r="GLL114" s="266"/>
      <c r="GLM114" s="269"/>
      <c r="GLO114" s="261"/>
      <c r="GLP114" s="265"/>
      <c r="GLQ114" s="267"/>
      <c r="GLR114" s="265"/>
      <c r="GLS114" s="268"/>
      <c r="GLT114" s="266"/>
      <c r="GLU114" s="269"/>
      <c r="GLW114" s="261"/>
      <c r="GLX114" s="265"/>
      <c r="GLY114" s="267"/>
      <c r="GLZ114" s="265"/>
      <c r="GMA114" s="268"/>
      <c r="GMB114" s="266"/>
      <c r="GMC114" s="269"/>
      <c r="GME114" s="261"/>
      <c r="GMF114" s="265"/>
      <c r="GMG114" s="267"/>
      <c r="GMH114" s="265"/>
      <c r="GMI114" s="268"/>
      <c r="GMJ114" s="266"/>
      <c r="GMK114" s="269"/>
      <c r="GMM114" s="261"/>
      <c r="GMN114" s="265"/>
      <c r="GMO114" s="267"/>
      <c r="GMP114" s="265"/>
      <c r="GMQ114" s="268"/>
      <c r="GMR114" s="266"/>
      <c r="GMS114" s="269"/>
      <c r="GMU114" s="261"/>
      <c r="GMV114" s="265"/>
      <c r="GMW114" s="267"/>
      <c r="GMX114" s="265"/>
      <c r="GMY114" s="268"/>
      <c r="GMZ114" s="266"/>
      <c r="GNA114" s="269"/>
      <c r="GNC114" s="261"/>
      <c r="GND114" s="265"/>
      <c r="GNE114" s="267"/>
      <c r="GNF114" s="265"/>
      <c r="GNG114" s="268"/>
      <c r="GNH114" s="266"/>
      <c r="GNI114" s="269"/>
      <c r="GNK114" s="261"/>
      <c r="GNL114" s="265"/>
      <c r="GNM114" s="267"/>
      <c r="GNN114" s="265"/>
      <c r="GNO114" s="268"/>
      <c r="GNP114" s="266"/>
      <c r="GNQ114" s="269"/>
      <c r="GNS114" s="261"/>
      <c r="GNT114" s="265"/>
      <c r="GNU114" s="267"/>
      <c r="GNV114" s="265"/>
      <c r="GNW114" s="268"/>
      <c r="GNX114" s="266"/>
      <c r="GNY114" s="269"/>
      <c r="GOA114" s="261"/>
      <c r="GOB114" s="265"/>
      <c r="GOC114" s="267"/>
      <c r="GOD114" s="265"/>
      <c r="GOE114" s="268"/>
      <c r="GOF114" s="266"/>
      <c r="GOG114" s="269"/>
      <c r="GOI114" s="261"/>
      <c r="GOJ114" s="265"/>
      <c r="GOK114" s="267"/>
      <c r="GOL114" s="265"/>
      <c r="GOM114" s="268"/>
      <c r="GON114" s="266"/>
      <c r="GOO114" s="269"/>
      <c r="GOQ114" s="261"/>
      <c r="GOR114" s="265"/>
      <c r="GOS114" s="267"/>
      <c r="GOT114" s="265"/>
      <c r="GOU114" s="268"/>
      <c r="GOV114" s="266"/>
      <c r="GOW114" s="269"/>
      <c r="GOY114" s="261"/>
      <c r="GOZ114" s="265"/>
      <c r="GPA114" s="267"/>
      <c r="GPB114" s="265"/>
      <c r="GPC114" s="268"/>
      <c r="GPD114" s="266"/>
      <c r="GPE114" s="269"/>
      <c r="GPG114" s="261"/>
      <c r="GPH114" s="265"/>
      <c r="GPI114" s="267"/>
      <c r="GPJ114" s="265"/>
      <c r="GPK114" s="268"/>
      <c r="GPL114" s="266"/>
      <c r="GPM114" s="269"/>
      <c r="GPO114" s="261"/>
      <c r="GPP114" s="265"/>
      <c r="GPQ114" s="267"/>
      <c r="GPR114" s="265"/>
      <c r="GPS114" s="268"/>
      <c r="GPT114" s="266"/>
      <c r="GPU114" s="269"/>
      <c r="GPW114" s="261"/>
      <c r="GPX114" s="265"/>
      <c r="GPY114" s="267"/>
      <c r="GPZ114" s="265"/>
      <c r="GQA114" s="268"/>
      <c r="GQB114" s="266"/>
      <c r="GQC114" s="269"/>
      <c r="GQE114" s="261"/>
      <c r="GQF114" s="265"/>
      <c r="GQG114" s="267"/>
      <c r="GQH114" s="265"/>
      <c r="GQI114" s="268"/>
      <c r="GQJ114" s="266"/>
      <c r="GQK114" s="269"/>
      <c r="GQM114" s="261"/>
      <c r="GQN114" s="265"/>
      <c r="GQO114" s="267"/>
      <c r="GQP114" s="265"/>
      <c r="GQQ114" s="268"/>
      <c r="GQR114" s="266"/>
      <c r="GQS114" s="269"/>
      <c r="GQU114" s="261"/>
      <c r="GQV114" s="265"/>
      <c r="GQW114" s="267"/>
      <c r="GQX114" s="265"/>
      <c r="GQY114" s="268"/>
      <c r="GQZ114" s="266"/>
      <c r="GRA114" s="269"/>
      <c r="GRC114" s="261"/>
      <c r="GRD114" s="265"/>
      <c r="GRE114" s="267"/>
      <c r="GRF114" s="265"/>
      <c r="GRG114" s="268"/>
      <c r="GRH114" s="266"/>
      <c r="GRI114" s="269"/>
      <c r="GRK114" s="261"/>
      <c r="GRL114" s="265"/>
      <c r="GRM114" s="267"/>
      <c r="GRN114" s="265"/>
      <c r="GRO114" s="268"/>
      <c r="GRP114" s="266"/>
      <c r="GRQ114" s="269"/>
      <c r="GRS114" s="261"/>
      <c r="GRT114" s="265"/>
      <c r="GRU114" s="267"/>
      <c r="GRV114" s="265"/>
      <c r="GRW114" s="268"/>
      <c r="GRX114" s="266"/>
      <c r="GRY114" s="269"/>
      <c r="GSA114" s="261"/>
      <c r="GSB114" s="265"/>
      <c r="GSC114" s="267"/>
      <c r="GSD114" s="265"/>
      <c r="GSE114" s="268"/>
      <c r="GSF114" s="266"/>
      <c r="GSG114" s="269"/>
      <c r="GSI114" s="261"/>
      <c r="GSJ114" s="265"/>
      <c r="GSK114" s="267"/>
      <c r="GSL114" s="265"/>
      <c r="GSM114" s="268"/>
      <c r="GSN114" s="266"/>
      <c r="GSO114" s="269"/>
      <c r="GSQ114" s="261"/>
      <c r="GSR114" s="265"/>
      <c r="GSS114" s="267"/>
      <c r="GST114" s="265"/>
      <c r="GSU114" s="268"/>
      <c r="GSV114" s="266"/>
      <c r="GSW114" s="269"/>
      <c r="GSY114" s="261"/>
      <c r="GSZ114" s="265"/>
      <c r="GTA114" s="267"/>
      <c r="GTB114" s="265"/>
      <c r="GTC114" s="268"/>
      <c r="GTD114" s="266"/>
      <c r="GTE114" s="269"/>
      <c r="GTG114" s="261"/>
      <c r="GTH114" s="265"/>
      <c r="GTI114" s="267"/>
      <c r="GTJ114" s="265"/>
      <c r="GTK114" s="268"/>
      <c r="GTL114" s="266"/>
      <c r="GTM114" s="269"/>
      <c r="GTO114" s="261"/>
      <c r="GTP114" s="265"/>
      <c r="GTQ114" s="267"/>
      <c r="GTR114" s="265"/>
      <c r="GTS114" s="268"/>
      <c r="GTT114" s="266"/>
      <c r="GTU114" s="269"/>
      <c r="GTW114" s="261"/>
      <c r="GTX114" s="265"/>
      <c r="GTY114" s="267"/>
      <c r="GTZ114" s="265"/>
      <c r="GUA114" s="268"/>
      <c r="GUB114" s="266"/>
      <c r="GUC114" s="269"/>
      <c r="GUE114" s="261"/>
      <c r="GUF114" s="265"/>
      <c r="GUG114" s="267"/>
      <c r="GUH114" s="265"/>
      <c r="GUI114" s="268"/>
      <c r="GUJ114" s="266"/>
      <c r="GUK114" s="269"/>
      <c r="GUM114" s="261"/>
      <c r="GUN114" s="265"/>
      <c r="GUO114" s="267"/>
      <c r="GUP114" s="265"/>
      <c r="GUQ114" s="268"/>
      <c r="GUR114" s="266"/>
      <c r="GUS114" s="269"/>
      <c r="GUU114" s="261"/>
      <c r="GUV114" s="265"/>
      <c r="GUW114" s="267"/>
      <c r="GUX114" s="265"/>
      <c r="GUY114" s="268"/>
      <c r="GUZ114" s="266"/>
      <c r="GVA114" s="269"/>
      <c r="GVC114" s="261"/>
      <c r="GVD114" s="265"/>
      <c r="GVE114" s="267"/>
      <c r="GVF114" s="265"/>
      <c r="GVG114" s="268"/>
      <c r="GVH114" s="266"/>
      <c r="GVI114" s="269"/>
      <c r="GVK114" s="261"/>
      <c r="GVL114" s="265"/>
      <c r="GVM114" s="267"/>
      <c r="GVN114" s="265"/>
      <c r="GVO114" s="268"/>
      <c r="GVP114" s="266"/>
      <c r="GVQ114" s="269"/>
      <c r="GVS114" s="261"/>
      <c r="GVT114" s="265"/>
      <c r="GVU114" s="267"/>
      <c r="GVV114" s="265"/>
      <c r="GVW114" s="268"/>
      <c r="GVX114" s="266"/>
      <c r="GVY114" s="269"/>
      <c r="GWA114" s="261"/>
      <c r="GWB114" s="265"/>
      <c r="GWC114" s="267"/>
      <c r="GWD114" s="265"/>
      <c r="GWE114" s="268"/>
      <c r="GWF114" s="266"/>
      <c r="GWG114" s="269"/>
      <c r="GWI114" s="261"/>
      <c r="GWJ114" s="265"/>
      <c r="GWK114" s="267"/>
      <c r="GWL114" s="265"/>
      <c r="GWM114" s="268"/>
      <c r="GWN114" s="266"/>
      <c r="GWO114" s="269"/>
      <c r="GWQ114" s="261"/>
      <c r="GWR114" s="265"/>
      <c r="GWS114" s="267"/>
      <c r="GWT114" s="265"/>
      <c r="GWU114" s="268"/>
      <c r="GWV114" s="266"/>
      <c r="GWW114" s="269"/>
      <c r="GWY114" s="261"/>
      <c r="GWZ114" s="265"/>
      <c r="GXA114" s="267"/>
      <c r="GXB114" s="265"/>
      <c r="GXC114" s="268"/>
      <c r="GXD114" s="266"/>
      <c r="GXE114" s="269"/>
      <c r="GXG114" s="261"/>
      <c r="GXH114" s="265"/>
      <c r="GXI114" s="267"/>
      <c r="GXJ114" s="265"/>
      <c r="GXK114" s="268"/>
      <c r="GXL114" s="266"/>
      <c r="GXM114" s="269"/>
      <c r="GXO114" s="261"/>
      <c r="GXP114" s="265"/>
      <c r="GXQ114" s="267"/>
      <c r="GXR114" s="265"/>
      <c r="GXS114" s="268"/>
      <c r="GXT114" s="266"/>
      <c r="GXU114" s="269"/>
      <c r="GXW114" s="261"/>
      <c r="GXX114" s="265"/>
      <c r="GXY114" s="267"/>
      <c r="GXZ114" s="265"/>
      <c r="GYA114" s="268"/>
      <c r="GYB114" s="266"/>
      <c r="GYC114" s="269"/>
      <c r="GYE114" s="261"/>
      <c r="GYF114" s="265"/>
      <c r="GYG114" s="267"/>
      <c r="GYH114" s="265"/>
      <c r="GYI114" s="268"/>
      <c r="GYJ114" s="266"/>
      <c r="GYK114" s="269"/>
      <c r="GYM114" s="261"/>
      <c r="GYN114" s="265"/>
      <c r="GYO114" s="267"/>
      <c r="GYP114" s="265"/>
      <c r="GYQ114" s="268"/>
      <c r="GYR114" s="266"/>
      <c r="GYS114" s="269"/>
      <c r="GYU114" s="261"/>
      <c r="GYV114" s="265"/>
      <c r="GYW114" s="267"/>
      <c r="GYX114" s="265"/>
      <c r="GYY114" s="268"/>
      <c r="GYZ114" s="266"/>
      <c r="GZA114" s="269"/>
      <c r="GZC114" s="261"/>
      <c r="GZD114" s="265"/>
      <c r="GZE114" s="267"/>
      <c r="GZF114" s="265"/>
      <c r="GZG114" s="268"/>
      <c r="GZH114" s="266"/>
      <c r="GZI114" s="269"/>
      <c r="GZK114" s="261"/>
      <c r="GZL114" s="265"/>
      <c r="GZM114" s="267"/>
      <c r="GZN114" s="265"/>
      <c r="GZO114" s="268"/>
      <c r="GZP114" s="266"/>
      <c r="GZQ114" s="269"/>
      <c r="GZS114" s="261"/>
      <c r="GZT114" s="265"/>
      <c r="GZU114" s="267"/>
      <c r="GZV114" s="265"/>
      <c r="GZW114" s="268"/>
      <c r="GZX114" s="266"/>
      <c r="GZY114" s="269"/>
      <c r="HAA114" s="261"/>
      <c r="HAB114" s="265"/>
      <c r="HAC114" s="267"/>
      <c r="HAD114" s="265"/>
      <c r="HAE114" s="268"/>
      <c r="HAF114" s="266"/>
      <c r="HAG114" s="269"/>
      <c r="HAI114" s="261"/>
      <c r="HAJ114" s="265"/>
      <c r="HAK114" s="267"/>
      <c r="HAL114" s="265"/>
      <c r="HAM114" s="268"/>
      <c r="HAN114" s="266"/>
      <c r="HAO114" s="269"/>
      <c r="HAQ114" s="261"/>
      <c r="HAR114" s="265"/>
      <c r="HAS114" s="267"/>
      <c r="HAT114" s="265"/>
      <c r="HAU114" s="268"/>
      <c r="HAV114" s="266"/>
      <c r="HAW114" s="269"/>
      <c r="HAY114" s="261"/>
      <c r="HAZ114" s="265"/>
      <c r="HBA114" s="267"/>
      <c r="HBB114" s="265"/>
      <c r="HBC114" s="268"/>
      <c r="HBD114" s="266"/>
      <c r="HBE114" s="269"/>
      <c r="HBG114" s="261"/>
      <c r="HBH114" s="265"/>
      <c r="HBI114" s="267"/>
      <c r="HBJ114" s="265"/>
      <c r="HBK114" s="268"/>
      <c r="HBL114" s="266"/>
      <c r="HBM114" s="269"/>
      <c r="HBO114" s="261"/>
      <c r="HBP114" s="265"/>
      <c r="HBQ114" s="267"/>
      <c r="HBR114" s="265"/>
      <c r="HBS114" s="268"/>
      <c r="HBT114" s="266"/>
      <c r="HBU114" s="269"/>
      <c r="HBW114" s="261"/>
      <c r="HBX114" s="265"/>
      <c r="HBY114" s="267"/>
      <c r="HBZ114" s="265"/>
      <c r="HCA114" s="268"/>
      <c r="HCB114" s="266"/>
      <c r="HCC114" s="269"/>
      <c r="HCE114" s="261"/>
      <c r="HCF114" s="265"/>
      <c r="HCG114" s="267"/>
      <c r="HCH114" s="265"/>
      <c r="HCI114" s="268"/>
      <c r="HCJ114" s="266"/>
      <c r="HCK114" s="269"/>
      <c r="HCM114" s="261"/>
      <c r="HCN114" s="265"/>
      <c r="HCO114" s="267"/>
      <c r="HCP114" s="265"/>
      <c r="HCQ114" s="268"/>
      <c r="HCR114" s="266"/>
      <c r="HCS114" s="269"/>
      <c r="HCU114" s="261"/>
      <c r="HCV114" s="265"/>
      <c r="HCW114" s="267"/>
      <c r="HCX114" s="265"/>
      <c r="HCY114" s="268"/>
      <c r="HCZ114" s="266"/>
      <c r="HDA114" s="269"/>
      <c r="HDC114" s="261"/>
      <c r="HDD114" s="265"/>
      <c r="HDE114" s="267"/>
      <c r="HDF114" s="265"/>
      <c r="HDG114" s="268"/>
      <c r="HDH114" s="266"/>
      <c r="HDI114" s="269"/>
      <c r="HDK114" s="261"/>
      <c r="HDL114" s="265"/>
      <c r="HDM114" s="267"/>
      <c r="HDN114" s="265"/>
      <c r="HDO114" s="268"/>
      <c r="HDP114" s="266"/>
      <c r="HDQ114" s="269"/>
      <c r="HDS114" s="261"/>
      <c r="HDT114" s="265"/>
      <c r="HDU114" s="267"/>
      <c r="HDV114" s="265"/>
      <c r="HDW114" s="268"/>
      <c r="HDX114" s="266"/>
      <c r="HDY114" s="269"/>
      <c r="HEA114" s="261"/>
      <c r="HEB114" s="265"/>
      <c r="HEC114" s="267"/>
      <c r="HED114" s="265"/>
      <c r="HEE114" s="268"/>
      <c r="HEF114" s="266"/>
      <c r="HEG114" s="269"/>
      <c r="HEI114" s="261"/>
      <c r="HEJ114" s="265"/>
      <c r="HEK114" s="267"/>
      <c r="HEL114" s="265"/>
      <c r="HEM114" s="268"/>
      <c r="HEN114" s="266"/>
      <c r="HEO114" s="269"/>
      <c r="HEQ114" s="261"/>
      <c r="HER114" s="265"/>
      <c r="HES114" s="267"/>
      <c r="HET114" s="265"/>
      <c r="HEU114" s="268"/>
      <c r="HEV114" s="266"/>
      <c r="HEW114" s="269"/>
      <c r="HEY114" s="261"/>
      <c r="HEZ114" s="265"/>
      <c r="HFA114" s="267"/>
      <c r="HFB114" s="265"/>
      <c r="HFC114" s="268"/>
      <c r="HFD114" s="266"/>
      <c r="HFE114" s="269"/>
      <c r="HFG114" s="261"/>
      <c r="HFH114" s="265"/>
      <c r="HFI114" s="267"/>
      <c r="HFJ114" s="265"/>
      <c r="HFK114" s="268"/>
      <c r="HFL114" s="266"/>
      <c r="HFM114" s="269"/>
      <c r="HFO114" s="261"/>
      <c r="HFP114" s="265"/>
      <c r="HFQ114" s="267"/>
      <c r="HFR114" s="265"/>
      <c r="HFS114" s="268"/>
      <c r="HFT114" s="266"/>
      <c r="HFU114" s="269"/>
      <c r="HFW114" s="261"/>
      <c r="HFX114" s="265"/>
      <c r="HFY114" s="267"/>
      <c r="HFZ114" s="265"/>
      <c r="HGA114" s="268"/>
      <c r="HGB114" s="266"/>
      <c r="HGC114" s="269"/>
      <c r="HGE114" s="261"/>
      <c r="HGF114" s="265"/>
      <c r="HGG114" s="267"/>
      <c r="HGH114" s="265"/>
      <c r="HGI114" s="268"/>
      <c r="HGJ114" s="266"/>
      <c r="HGK114" s="269"/>
      <c r="HGM114" s="261"/>
      <c r="HGN114" s="265"/>
      <c r="HGO114" s="267"/>
      <c r="HGP114" s="265"/>
      <c r="HGQ114" s="268"/>
      <c r="HGR114" s="266"/>
      <c r="HGS114" s="269"/>
      <c r="HGU114" s="261"/>
      <c r="HGV114" s="265"/>
      <c r="HGW114" s="267"/>
      <c r="HGX114" s="265"/>
      <c r="HGY114" s="268"/>
      <c r="HGZ114" s="266"/>
      <c r="HHA114" s="269"/>
      <c r="HHC114" s="261"/>
      <c r="HHD114" s="265"/>
      <c r="HHE114" s="267"/>
      <c r="HHF114" s="265"/>
      <c r="HHG114" s="268"/>
      <c r="HHH114" s="266"/>
      <c r="HHI114" s="269"/>
      <c r="HHK114" s="261"/>
      <c r="HHL114" s="265"/>
      <c r="HHM114" s="267"/>
      <c r="HHN114" s="265"/>
      <c r="HHO114" s="268"/>
      <c r="HHP114" s="266"/>
      <c r="HHQ114" s="269"/>
      <c r="HHS114" s="261"/>
      <c r="HHT114" s="265"/>
      <c r="HHU114" s="267"/>
      <c r="HHV114" s="265"/>
      <c r="HHW114" s="268"/>
      <c r="HHX114" s="266"/>
      <c r="HHY114" s="269"/>
      <c r="HIA114" s="261"/>
      <c r="HIB114" s="265"/>
      <c r="HIC114" s="267"/>
      <c r="HID114" s="265"/>
      <c r="HIE114" s="268"/>
      <c r="HIF114" s="266"/>
      <c r="HIG114" s="269"/>
      <c r="HII114" s="261"/>
      <c r="HIJ114" s="265"/>
      <c r="HIK114" s="267"/>
      <c r="HIL114" s="265"/>
      <c r="HIM114" s="268"/>
      <c r="HIN114" s="266"/>
      <c r="HIO114" s="269"/>
      <c r="HIQ114" s="261"/>
      <c r="HIR114" s="265"/>
      <c r="HIS114" s="267"/>
      <c r="HIT114" s="265"/>
      <c r="HIU114" s="268"/>
      <c r="HIV114" s="266"/>
      <c r="HIW114" s="269"/>
      <c r="HIY114" s="261"/>
      <c r="HIZ114" s="265"/>
      <c r="HJA114" s="267"/>
      <c r="HJB114" s="265"/>
      <c r="HJC114" s="268"/>
      <c r="HJD114" s="266"/>
      <c r="HJE114" s="269"/>
      <c r="HJG114" s="261"/>
      <c r="HJH114" s="265"/>
      <c r="HJI114" s="267"/>
      <c r="HJJ114" s="265"/>
      <c r="HJK114" s="268"/>
      <c r="HJL114" s="266"/>
      <c r="HJM114" s="269"/>
      <c r="HJO114" s="261"/>
      <c r="HJP114" s="265"/>
      <c r="HJQ114" s="267"/>
      <c r="HJR114" s="265"/>
      <c r="HJS114" s="268"/>
      <c r="HJT114" s="266"/>
      <c r="HJU114" s="269"/>
      <c r="HJW114" s="261"/>
      <c r="HJX114" s="265"/>
      <c r="HJY114" s="267"/>
      <c r="HJZ114" s="265"/>
      <c r="HKA114" s="268"/>
      <c r="HKB114" s="266"/>
      <c r="HKC114" s="269"/>
      <c r="HKE114" s="261"/>
      <c r="HKF114" s="265"/>
      <c r="HKG114" s="267"/>
      <c r="HKH114" s="265"/>
      <c r="HKI114" s="268"/>
      <c r="HKJ114" s="266"/>
      <c r="HKK114" s="269"/>
      <c r="HKM114" s="261"/>
      <c r="HKN114" s="265"/>
      <c r="HKO114" s="267"/>
      <c r="HKP114" s="265"/>
      <c r="HKQ114" s="268"/>
      <c r="HKR114" s="266"/>
      <c r="HKS114" s="269"/>
      <c r="HKU114" s="261"/>
      <c r="HKV114" s="265"/>
      <c r="HKW114" s="267"/>
      <c r="HKX114" s="265"/>
      <c r="HKY114" s="268"/>
      <c r="HKZ114" s="266"/>
      <c r="HLA114" s="269"/>
      <c r="HLC114" s="261"/>
      <c r="HLD114" s="265"/>
      <c r="HLE114" s="267"/>
      <c r="HLF114" s="265"/>
      <c r="HLG114" s="268"/>
      <c r="HLH114" s="266"/>
      <c r="HLI114" s="269"/>
      <c r="HLK114" s="261"/>
      <c r="HLL114" s="265"/>
      <c r="HLM114" s="267"/>
      <c r="HLN114" s="265"/>
      <c r="HLO114" s="268"/>
      <c r="HLP114" s="266"/>
      <c r="HLQ114" s="269"/>
      <c r="HLS114" s="261"/>
      <c r="HLT114" s="265"/>
      <c r="HLU114" s="267"/>
      <c r="HLV114" s="265"/>
      <c r="HLW114" s="268"/>
      <c r="HLX114" s="266"/>
      <c r="HLY114" s="269"/>
      <c r="HMA114" s="261"/>
      <c r="HMB114" s="265"/>
      <c r="HMC114" s="267"/>
      <c r="HMD114" s="265"/>
      <c r="HME114" s="268"/>
      <c r="HMF114" s="266"/>
      <c r="HMG114" s="269"/>
      <c r="HMI114" s="261"/>
      <c r="HMJ114" s="265"/>
      <c r="HMK114" s="267"/>
      <c r="HML114" s="265"/>
      <c r="HMM114" s="268"/>
      <c r="HMN114" s="266"/>
      <c r="HMO114" s="269"/>
      <c r="HMQ114" s="261"/>
      <c r="HMR114" s="265"/>
      <c r="HMS114" s="267"/>
      <c r="HMT114" s="265"/>
      <c r="HMU114" s="268"/>
      <c r="HMV114" s="266"/>
      <c r="HMW114" s="269"/>
      <c r="HMY114" s="261"/>
      <c r="HMZ114" s="265"/>
      <c r="HNA114" s="267"/>
      <c r="HNB114" s="265"/>
      <c r="HNC114" s="268"/>
      <c r="HND114" s="266"/>
      <c r="HNE114" s="269"/>
      <c r="HNG114" s="261"/>
      <c r="HNH114" s="265"/>
      <c r="HNI114" s="267"/>
      <c r="HNJ114" s="265"/>
      <c r="HNK114" s="268"/>
      <c r="HNL114" s="266"/>
      <c r="HNM114" s="269"/>
      <c r="HNO114" s="261"/>
      <c r="HNP114" s="265"/>
      <c r="HNQ114" s="267"/>
      <c r="HNR114" s="265"/>
      <c r="HNS114" s="268"/>
      <c r="HNT114" s="266"/>
      <c r="HNU114" s="269"/>
      <c r="HNW114" s="261"/>
      <c r="HNX114" s="265"/>
      <c r="HNY114" s="267"/>
      <c r="HNZ114" s="265"/>
      <c r="HOA114" s="268"/>
      <c r="HOB114" s="266"/>
      <c r="HOC114" s="269"/>
      <c r="HOE114" s="261"/>
      <c r="HOF114" s="265"/>
      <c r="HOG114" s="267"/>
      <c r="HOH114" s="265"/>
      <c r="HOI114" s="268"/>
      <c r="HOJ114" s="266"/>
      <c r="HOK114" s="269"/>
      <c r="HOM114" s="261"/>
      <c r="HON114" s="265"/>
      <c r="HOO114" s="267"/>
      <c r="HOP114" s="265"/>
      <c r="HOQ114" s="268"/>
      <c r="HOR114" s="266"/>
      <c r="HOS114" s="269"/>
      <c r="HOU114" s="261"/>
      <c r="HOV114" s="265"/>
      <c r="HOW114" s="267"/>
      <c r="HOX114" s="265"/>
      <c r="HOY114" s="268"/>
      <c r="HOZ114" s="266"/>
      <c r="HPA114" s="269"/>
      <c r="HPC114" s="261"/>
      <c r="HPD114" s="265"/>
      <c r="HPE114" s="267"/>
      <c r="HPF114" s="265"/>
      <c r="HPG114" s="268"/>
      <c r="HPH114" s="266"/>
      <c r="HPI114" s="269"/>
      <c r="HPK114" s="261"/>
      <c r="HPL114" s="265"/>
      <c r="HPM114" s="267"/>
      <c r="HPN114" s="265"/>
      <c r="HPO114" s="268"/>
      <c r="HPP114" s="266"/>
      <c r="HPQ114" s="269"/>
      <c r="HPS114" s="261"/>
      <c r="HPT114" s="265"/>
      <c r="HPU114" s="267"/>
      <c r="HPV114" s="265"/>
      <c r="HPW114" s="268"/>
      <c r="HPX114" s="266"/>
      <c r="HPY114" s="269"/>
      <c r="HQA114" s="261"/>
      <c r="HQB114" s="265"/>
      <c r="HQC114" s="267"/>
      <c r="HQD114" s="265"/>
      <c r="HQE114" s="268"/>
      <c r="HQF114" s="266"/>
      <c r="HQG114" s="269"/>
      <c r="HQI114" s="261"/>
      <c r="HQJ114" s="265"/>
      <c r="HQK114" s="267"/>
      <c r="HQL114" s="265"/>
      <c r="HQM114" s="268"/>
      <c r="HQN114" s="266"/>
      <c r="HQO114" s="269"/>
      <c r="HQQ114" s="261"/>
      <c r="HQR114" s="265"/>
      <c r="HQS114" s="267"/>
      <c r="HQT114" s="265"/>
      <c r="HQU114" s="268"/>
      <c r="HQV114" s="266"/>
      <c r="HQW114" s="269"/>
      <c r="HQY114" s="261"/>
      <c r="HQZ114" s="265"/>
      <c r="HRA114" s="267"/>
      <c r="HRB114" s="265"/>
      <c r="HRC114" s="268"/>
      <c r="HRD114" s="266"/>
      <c r="HRE114" s="269"/>
      <c r="HRG114" s="261"/>
      <c r="HRH114" s="265"/>
      <c r="HRI114" s="267"/>
      <c r="HRJ114" s="265"/>
      <c r="HRK114" s="268"/>
      <c r="HRL114" s="266"/>
      <c r="HRM114" s="269"/>
      <c r="HRO114" s="261"/>
      <c r="HRP114" s="265"/>
      <c r="HRQ114" s="267"/>
      <c r="HRR114" s="265"/>
      <c r="HRS114" s="268"/>
      <c r="HRT114" s="266"/>
      <c r="HRU114" s="269"/>
      <c r="HRW114" s="261"/>
      <c r="HRX114" s="265"/>
      <c r="HRY114" s="267"/>
      <c r="HRZ114" s="265"/>
      <c r="HSA114" s="268"/>
      <c r="HSB114" s="266"/>
      <c r="HSC114" s="269"/>
      <c r="HSE114" s="261"/>
      <c r="HSF114" s="265"/>
      <c r="HSG114" s="267"/>
      <c r="HSH114" s="265"/>
      <c r="HSI114" s="268"/>
      <c r="HSJ114" s="266"/>
      <c r="HSK114" s="269"/>
      <c r="HSM114" s="261"/>
      <c r="HSN114" s="265"/>
      <c r="HSO114" s="267"/>
      <c r="HSP114" s="265"/>
      <c r="HSQ114" s="268"/>
      <c r="HSR114" s="266"/>
      <c r="HSS114" s="269"/>
      <c r="HSU114" s="261"/>
      <c r="HSV114" s="265"/>
      <c r="HSW114" s="267"/>
      <c r="HSX114" s="265"/>
      <c r="HSY114" s="268"/>
      <c r="HSZ114" s="266"/>
      <c r="HTA114" s="269"/>
      <c r="HTC114" s="261"/>
      <c r="HTD114" s="265"/>
      <c r="HTE114" s="267"/>
      <c r="HTF114" s="265"/>
      <c r="HTG114" s="268"/>
      <c r="HTH114" s="266"/>
      <c r="HTI114" s="269"/>
      <c r="HTK114" s="261"/>
      <c r="HTL114" s="265"/>
      <c r="HTM114" s="267"/>
      <c r="HTN114" s="265"/>
      <c r="HTO114" s="268"/>
      <c r="HTP114" s="266"/>
      <c r="HTQ114" s="269"/>
      <c r="HTS114" s="261"/>
      <c r="HTT114" s="265"/>
      <c r="HTU114" s="267"/>
      <c r="HTV114" s="265"/>
      <c r="HTW114" s="268"/>
      <c r="HTX114" s="266"/>
      <c r="HTY114" s="269"/>
      <c r="HUA114" s="261"/>
      <c r="HUB114" s="265"/>
      <c r="HUC114" s="267"/>
      <c r="HUD114" s="265"/>
      <c r="HUE114" s="268"/>
      <c r="HUF114" s="266"/>
      <c r="HUG114" s="269"/>
      <c r="HUI114" s="261"/>
      <c r="HUJ114" s="265"/>
      <c r="HUK114" s="267"/>
      <c r="HUL114" s="265"/>
      <c r="HUM114" s="268"/>
      <c r="HUN114" s="266"/>
      <c r="HUO114" s="269"/>
      <c r="HUQ114" s="261"/>
      <c r="HUR114" s="265"/>
      <c r="HUS114" s="267"/>
      <c r="HUT114" s="265"/>
      <c r="HUU114" s="268"/>
      <c r="HUV114" s="266"/>
      <c r="HUW114" s="269"/>
      <c r="HUY114" s="261"/>
      <c r="HUZ114" s="265"/>
      <c r="HVA114" s="267"/>
      <c r="HVB114" s="265"/>
      <c r="HVC114" s="268"/>
      <c r="HVD114" s="266"/>
      <c r="HVE114" s="269"/>
      <c r="HVG114" s="261"/>
      <c r="HVH114" s="265"/>
      <c r="HVI114" s="267"/>
      <c r="HVJ114" s="265"/>
      <c r="HVK114" s="268"/>
      <c r="HVL114" s="266"/>
      <c r="HVM114" s="269"/>
      <c r="HVO114" s="261"/>
      <c r="HVP114" s="265"/>
      <c r="HVQ114" s="267"/>
      <c r="HVR114" s="265"/>
      <c r="HVS114" s="268"/>
      <c r="HVT114" s="266"/>
      <c r="HVU114" s="269"/>
      <c r="HVW114" s="261"/>
      <c r="HVX114" s="265"/>
      <c r="HVY114" s="267"/>
      <c r="HVZ114" s="265"/>
      <c r="HWA114" s="268"/>
      <c r="HWB114" s="266"/>
      <c r="HWC114" s="269"/>
      <c r="HWE114" s="261"/>
      <c r="HWF114" s="265"/>
      <c r="HWG114" s="267"/>
      <c r="HWH114" s="265"/>
      <c r="HWI114" s="268"/>
      <c r="HWJ114" s="266"/>
      <c r="HWK114" s="269"/>
      <c r="HWM114" s="261"/>
      <c r="HWN114" s="265"/>
      <c r="HWO114" s="267"/>
      <c r="HWP114" s="265"/>
      <c r="HWQ114" s="268"/>
      <c r="HWR114" s="266"/>
      <c r="HWS114" s="269"/>
      <c r="HWU114" s="261"/>
      <c r="HWV114" s="265"/>
      <c r="HWW114" s="267"/>
      <c r="HWX114" s="265"/>
      <c r="HWY114" s="268"/>
      <c r="HWZ114" s="266"/>
      <c r="HXA114" s="269"/>
      <c r="HXC114" s="261"/>
      <c r="HXD114" s="265"/>
      <c r="HXE114" s="267"/>
      <c r="HXF114" s="265"/>
      <c r="HXG114" s="268"/>
      <c r="HXH114" s="266"/>
      <c r="HXI114" s="269"/>
      <c r="HXK114" s="261"/>
      <c r="HXL114" s="265"/>
      <c r="HXM114" s="267"/>
      <c r="HXN114" s="265"/>
      <c r="HXO114" s="268"/>
      <c r="HXP114" s="266"/>
      <c r="HXQ114" s="269"/>
      <c r="HXS114" s="261"/>
      <c r="HXT114" s="265"/>
      <c r="HXU114" s="267"/>
      <c r="HXV114" s="265"/>
      <c r="HXW114" s="268"/>
      <c r="HXX114" s="266"/>
      <c r="HXY114" s="269"/>
      <c r="HYA114" s="261"/>
      <c r="HYB114" s="265"/>
      <c r="HYC114" s="267"/>
      <c r="HYD114" s="265"/>
      <c r="HYE114" s="268"/>
      <c r="HYF114" s="266"/>
      <c r="HYG114" s="269"/>
      <c r="HYI114" s="261"/>
      <c r="HYJ114" s="265"/>
      <c r="HYK114" s="267"/>
      <c r="HYL114" s="265"/>
      <c r="HYM114" s="268"/>
      <c r="HYN114" s="266"/>
      <c r="HYO114" s="269"/>
      <c r="HYQ114" s="261"/>
      <c r="HYR114" s="265"/>
      <c r="HYS114" s="267"/>
      <c r="HYT114" s="265"/>
      <c r="HYU114" s="268"/>
      <c r="HYV114" s="266"/>
      <c r="HYW114" s="269"/>
      <c r="HYY114" s="261"/>
      <c r="HYZ114" s="265"/>
      <c r="HZA114" s="267"/>
      <c r="HZB114" s="265"/>
      <c r="HZC114" s="268"/>
      <c r="HZD114" s="266"/>
      <c r="HZE114" s="269"/>
      <c r="HZG114" s="261"/>
      <c r="HZH114" s="265"/>
      <c r="HZI114" s="267"/>
      <c r="HZJ114" s="265"/>
      <c r="HZK114" s="268"/>
      <c r="HZL114" s="266"/>
      <c r="HZM114" s="269"/>
      <c r="HZO114" s="261"/>
      <c r="HZP114" s="265"/>
      <c r="HZQ114" s="267"/>
      <c r="HZR114" s="265"/>
      <c r="HZS114" s="268"/>
      <c r="HZT114" s="266"/>
      <c r="HZU114" s="269"/>
      <c r="HZW114" s="261"/>
      <c r="HZX114" s="265"/>
      <c r="HZY114" s="267"/>
      <c r="HZZ114" s="265"/>
      <c r="IAA114" s="268"/>
      <c r="IAB114" s="266"/>
      <c r="IAC114" s="269"/>
      <c r="IAE114" s="261"/>
      <c r="IAF114" s="265"/>
      <c r="IAG114" s="267"/>
      <c r="IAH114" s="265"/>
      <c r="IAI114" s="268"/>
      <c r="IAJ114" s="266"/>
      <c r="IAK114" s="269"/>
      <c r="IAM114" s="261"/>
      <c r="IAN114" s="265"/>
      <c r="IAO114" s="267"/>
      <c r="IAP114" s="265"/>
      <c r="IAQ114" s="268"/>
      <c r="IAR114" s="266"/>
      <c r="IAS114" s="269"/>
      <c r="IAU114" s="261"/>
      <c r="IAV114" s="265"/>
      <c r="IAW114" s="267"/>
      <c r="IAX114" s="265"/>
      <c r="IAY114" s="268"/>
      <c r="IAZ114" s="266"/>
      <c r="IBA114" s="269"/>
      <c r="IBC114" s="261"/>
      <c r="IBD114" s="265"/>
      <c r="IBE114" s="267"/>
      <c r="IBF114" s="265"/>
      <c r="IBG114" s="268"/>
      <c r="IBH114" s="266"/>
      <c r="IBI114" s="269"/>
      <c r="IBK114" s="261"/>
      <c r="IBL114" s="265"/>
      <c r="IBM114" s="267"/>
      <c r="IBN114" s="265"/>
      <c r="IBO114" s="268"/>
      <c r="IBP114" s="266"/>
      <c r="IBQ114" s="269"/>
      <c r="IBS114" s="261"/>
      <c r="IBT114" s="265"/>
      <c r="IBU114" s="267"/>
      <c r="IBV114" s="265"/>
      <c r="IBW114" s="268"/>
      <c r="IBX114" s="266"/>
      <c r="IBY114" s="269"/>
      <c r="ICA114" s="261"/>
      <c r="ICB114" s="265"/>
      <c r="ICC114" s="267"/>
      <c r="ICD114" s="265"/>
      <c r="ICE114" s="268"/>
      <c r="ICF114" s="266"/>
      <c r="ICG114" s="269"/>
      <c r="ICI114" s="261"/>
      <c r="ICJ114" s="265"/>
      <c r="ICK114" s="267"/>
      <c r="ICL114" s="265"/>
      <c r="ICM114" s="268"/>
      <c r="ICN114" s="266"/>
      <c r="ICO114" s="269"/>
      <c r="ICQ114" s="261"/>
      <c r="ICR114" s="265"/>
      <c r="ICS114" s="267"/>
      <c r="ICT114" s="265"/>
      <c r="ICU114" s="268"/>
      <c r="ICV114" s="266"/>
      <c r="ICW114" s="269"/>
      <c r="ICY114" s="261"/>
      <c r="ICZ114" s="265"/>
      <c r="IDA114" s="267"/>
      <c r="IDB114" s="265"/>
      <c r="IDC114" s="268"/>
      <c r="IDD114" s="266"/>
      <c r="IDE114" s="269"/>
      <c r="IDG114" s="261"/>
      <c r="IDH114" s="265"/>
      <c r="IDI114" s="267"/>
      <c r="IDJ114" s="265"/>
      <c r="IDK114" s="268"/>
      <c r="IDL114" s="266"/>
      <c r="IDM114" s="269"/>
      <c r="IDO114" s="261"/>
      <c r="IDP114" s="265"/>
      <c r="IDQ114" s="267"/>
      <c r="IDR114" s="265"/>
      <c r="IDS114" s="268"/>
      <c r="IDT114" s="266"/>
      <c r="IDU114" s="269"/>
      <c r="IDW114" s="261"/>
      <c r="IDX114" s="265"/>
      <c r="IDY114" s="267"/>
      <c r="IDZ114" s="265"/>
      <c r="IEA114" s="268"/>
      <c r="IEB114" s="266"/>
      <c r="IEC114" s="269"/>
      <c r="IEE114" s="261"/>
      <c r="IEF114" s="265"/>
      <c r="IEG114" s="267"/>
      <c r="IEH114" s="265"/>
      <c r="IEI114" s="268"/>
      <c r="IEJ114" s="266"/>
      <c r="IEK114" s="269"/>
      <c r="IEM114" s="261"/>
      <c r="IEN114" s="265"/>
      <c r="IEO114" s="267"/>
      <c r="IEP114" s="265"/>
      <c r="IEQ114" s="268"/>
      <c r="IER114" s="266"/>
      <c r="IES114" s="269"/>
      <c r="IEU114" s="261"/>
      <c r="IEV114" s="265"/>
      <c r="IEW114" s="267"/>
      <c r="IEX114" s="265"/>
      <c r="IEY114" s="268"/>
      <c r="IEZ114" s="266"/>
      <c r="IFA114" s="269"/>
      <c r="IFC114" s="261"/>
      <c r="IFD114" s="265"/>
      <c r="IFE114" s="267"/>
      <c r="IFF114" s="265"/>
      <c r="IFG114" s="268"/>
      <c r="IFH114" s="266"/>
      <c r="IFI114" s="269"/>
      <c r="IFK114" s="261"/>
      <c r="IFL114" s="265"/>
      <c r="IFM114" s="267"/>
      <c r="IFN114" s="265"/>
      <c r="IFO114" s="268"/>
      <c r="IFP114" s="266"/>
      <c r="IFQ114" s="269"/>
      <c r="IFS114" s="261"/>
      <c r="IFT114" s="265"/>
      <c r="IFU114" s="267"/>
      <c r="IFV114" s="265"/>
      <c r="IFW114" s="268"/>
      <c r="IFX114" s="266"/>
      <c r="IFY114" s="269"/>
      <c r="IGA114" s="261"/>
      <c r="IGB114" s="265"/>
      <c r="IGC114" s="267"/>
      <c r="IGD114" s="265"/>
      <c r="IGE114" s="268"/>
      <c r="IGF114" s="266"/>
      <c r="IGG114" s="269"/>
      <c r="IGI114" s="261"/>
      <c r="IGJ114" s="265"/>
      <c r="IGK114" s="267"/>
      <c r="IGL114" s="265"/>
      <c r="IGM114" s="268"/>
      <c r="IGN114" s="266"/>
      <c r="IGO114" s="269"/>
      <c r="IGQ114" s="261"/>
      <c r="IGR114" s="265"/>
      <c r="IGS114" s="267"/>
      <c r="IGT114" s="265"/>
      <c r="IGU114" s="268"/>
      <c r="IGV114" s="266"/>
      <c r="IGW114" s="269"/>
      <c r="IGY114" s="261"/>
      <c r="IGZ114" s="265"/>
      <c r="IHA114" s="267"/>
      <c r="IHB114" s="265"/>
      <c r="IHC114" s="268"/>
      <c r="IHD114" s="266"/>
      <c r="IHE114" s="269"/>
      <c r="IHG114" s="261"/>
      <c r="IHH114" s="265"/>
      <c r="IHI114" s="267"/>
      <c r="IHJ114" s="265"/>
      <c r="IHK114" s="268"/>
      <c r="IHL114" s="266"/>
      <c r="IHM114" s="269"/>
      <c r="IHO114" s="261"/>
      <c r="IHP114" s="265"/>
      <c r="IHQ114" s="267"/>
      <c r="IHR114" s="265"/>
      <c r="IHS114" s="268"/>
      <c r="IHT114" s="266"/>
      <c r="IHU114" s="269"/>
      <c r="IHW114" s="261"/>
      <c r="IHX114" s="265"/>
      <c r="IHY114" s="267"/>
      <c r="IHZ114" s="265"/>
      <c r="IIA114" s="268"/>
      <c r="IIB114" s="266"/>
      <c r="IIC114" s="269"/>
      <c r="IIE114" s="261"/>
      <c r="IIF114" s="265"/>
      <c r="IIG114" s="267"/>
      <c r="IIH114" s="265"/>
      <c r="III114" s="268"/>
      <c r="IIJ114" s="266"/>
      <c r="IIK114" s="269"/>
      <c r="IIM114" s="261"/>
      <c r="IIN114" s="265"/>
      <c r="IIO114" s="267"/>
      <c r="IIP114" s="265"/>
      <c r="IIQ114" s="268"/>
      <c r="IIR114" s="266"/>
      <c r="IIS114" s="269"/>
      <c r="IIU114" s="261"/>
      <c r="IIV114" s="265"/>
      <c r="IIW114" s="267"/>
      <c r="IIX114" s="265"/>
      <c r="IIY114" s="268"/>
      <c r="IIZ114" s="266"/>
      <c r="IJA114" s="269"/>
      <c r="IJC114" s="261"/>
      <c r="IJD114" s="265"/>
      <c r="IJE114" s="267"/>
      <c r="IJF114" s="265"/>
      <c r="IJG114" s="268"/>
      <c r="IJH114" s="266"/>
      <c r="IJI114" s="269"/>
      <c r="IJK114" s="261"/>
      <c r="IJL114" s="265"/>
      <c r="IJM114" s="267"/>
      <c r="IJN114" s="265"/>
      <c r="IJO114" s="268"/>
      <c r="IJP114" s="266"/>
      <c r="IJQ114" s="269"/>
      <c r="IJS114" s="261"/>
      <c r="IJT114" s="265"/>
      <c r="IJU114" s="267"/>
      <c r="IJV114" s="265"/>
      <c r="IJW114" s="268"/>
      <c r="IJX114" s="266"/>
      <c r="IJY114" s="269"/>
      <c r="IKA114" s="261"/>
      <c r="IKB114" s="265"/>
      <c r="IKC114" s="267"/>
      <c r="IKD114" s="265"/>
      <c r="IKE114" s="268"/>
      <c r="IKF114" s="266"/>
      <c r="IKG114" s="269"/>
      <c r="IKI114" s="261"/>
      <c r="IKJ114" s="265"/>
      <c r="IKK114" s="267"/>
      <c r="IKL114" s="265"/>
      <c r="IKM114" s="268"/>
      <c r="IKN114" s="266"/>
      <c r="IKO114" s="269"/>
      <c r="IKQ114" s="261"/>
      <c r="IKR114" s="265"/>
      <c r="IKS114" s="267"/>
      <c r="IKT114" s="265"/>
      <c r="IKU114" s="268"/>
      <c r="IKV114" s="266"/>
      <c r="IKW114" s="269"/>
      <c r="IKY114" s="261"/>
      <c r="IKZ114" s="265"/>
      <c r="ILA114" s="267"/>
      <c r="ILB114" s="265"/>
      <c r="ILC114" s="268"/>
      <c r="ILD114" s="266"/>
      <c r="ILE114" s="269"/>
      <c r="ILG114" s="261"/>
      <c r="ILH114" s="265"/>
      <c r="ILI114" s="267"/>
      <c r="ILJ114" s="265"/>
      <c r="ILK114" s="268"/>
      <c r="ILL114" s="266"/>
      <c r="ILM114" s="269"/>
      <c r="ILO114" s="261"/>
      <c r="ILP114" s="265"/>
      <c r="ILQ114" s="267"/>
      <c r="ILR114" s="265"/>
      <c r="ILS114" s="268"/>
      <c r="ILT114" s="266"/>
      <c r="ILU114" s="269"/>
      <c r="ILW114" s="261"/>
      <c r="ILX114" s="265"/>
      <c r="ILY114" s="267"/>
      <c r="ILZ114" s="265"/>
      <c r="IMA114" s="268"/>
      <c r="IMB114" s="266"/>
      <c r="IMC114" s="269"/>
      <c r="IME114" s="261"/>
      <c r="IMF114" s="265"/>
      <c r="IMG114" s="267"/>
      <c r="IMH114" s="265"/>
      <c r="IMI114" s="268"/>
      <c r="IMJ114" s="266"/>
      <c r="IMK114" s="269"/>
      <c r="IMM114" s="261"/>
      <c r="IMN114" s="265"/>
      <c r="IMO114" s="267"/>
      <c r="IMP114" s="265"/>
      <c r="IMQ114" s="268"/>
      <c r="IMR114" s="266"/>
      <c r="IMS114" s="269"/>
      <c r="IMU114" s="261"/>
      <c r="IMV114" s="265"/>
      <c r="IMW114" s="267"/>
      <c r="IMX114" s="265"/>
      <c r="IMY114" s="268"/>
      <c r="IMZ114" s="266"/>
      <c r="INA114" s="269"/>
      <c r="INC114" s="261"/>
      <c r="IND114" s="265"/>
      <c r="INE114" s="267"/>
      <c r="INF114" s="265"/>
      <c r="ING114" s="268"/>
      <c r="INH114" s="266"/>
      <c r="INI114" s="269"/>
      <c r="INK114" s="261"/>
      <c r="INL114" s="265"/>
      <c r="INM114" s="267"/>
      <c r="INN114" s="265"/>
      <c r="INO114" s="268"/>
      <c r="INP114" s="266"/>
      <c r="INQ114" s="269"/>
      <c r="INS114" s="261"/>
      <c r="INT114" s="265"/>
      <c r="INU114" s="267"/>
      <c r="INV114" s="265"/>
      <c r="INW114" s="268"/>
      <c r="INX114" s="266"/>
      <c r="INY114" s="269"/>
      <c r="IOA114" s="261"/>
      <c r="IOB114" s="265"/>
      <c r="IOC114" s="267"/>
      <c r="IOD114" s="265"/>
      <c r="IOE114" s="268"/>
      <c r="IOF114" s="266"/>
      <c r="IOG114" s="269"/>
      <c r="IOI114" s="261"/>
      <c r="IOJ114" s="265"/>
      <c r="IOK114" s="267"/>
      <c r="IOL114" s="265"/>
      <c r="IOM114" s="268"/>
      <c r="ION114" s="266"/>
      <c r="IOO114" s="269"/>
      <c r="IOQ114" s="261"/>
      <c r="IOR114" s="265"/>
      <c r="IOS114" s="267"/>
      <c r="IOT114" s="265"/>
      <c r="IOU114" s="268"/>
      <c r="IOV114" s="266"/>
      <c r="IOW114" s="269"/>
      <c r="IOY114" s="261"/>
      <c r="IOZ114" s="265"/>
      <c r="IPA114" s="267"/>
      <c r="IPB114" s="265"/>
      <c r="IPC114" s="268"/>
      <c r="IPD114" s="266"/>
      <c r="IPE114" s="269"/>
      <c r="IPG114" s="261"/>
      <c r="IPH114" s="265"/>
      <c r="IPI114" s="267"/>
      <c r="IPJ114" s="265"/>
      <c r="IPK114" s="268"/>
      <c r="IPL114" s="266"/>
      <c r="IPM114" s="269"/>
      <c r="IPO114" s="261"/>
      <c r="IPP114" s="265"/>
      <c r="IPQ114" s="267"/>
      <c r="IPR114" s="265"/>
      <c r="IPS114" s="268"/>
      <c r="IPT114" s="266"/>
      <c r="IPU114" s="269"/>
      <c r="IPW114" s="261"/>
      <c r="IPX114" s="265"/>
      <c r="IPY114" s="267"/>
      <c r="IPZ114" s="265"/>
      <c r="IQA114" s="268"/>
      <c r="IQB114" s="266"/>
      <c r="IQC114" s="269"/>
      <c r="IQE114" s="261"/>
      <c r="IQF114" s="265"/>
      <c r="IQG114" s="267"/>
      <c r="IQH114" s="265"/>
      <c r="IQI114" s="268"/>
      <c r="IQJ114" s="266"/>
      <c r="IQK114" s="269"/>
      <c r="IQM114" s="261"/>
      <c r="IQN114" s="265"/>
      <c r="IQO114" s="267"/>
      <c r="IQP114" s="265"/>
      <c r="IQQ114" s="268"/>
      <c r="IQR114" s="266"/>
      <c r="IQS114" s="269"/>
      <c r="IQU114" s="261"/>
      <c r="IQV114" s="265"/>
      <c r="IQW114" s="267"/>
      <c r="IQX114" s="265"/>
      <c r="IQY114" s="268"/>
      <c r="IQZ114" s="266"/>
      <c r="IRA114" s="269"/>
      <c r="IRC114" s="261"/>
      <c r="IRD114" s="265"/>
      <c r="IRE114" s="267"/>
      <c r="IRF114" s="265"/>
      <c r="IRG114" s="268"/>
      <c r="IRH114" s="266"/>
      <c r="IRI114" s="269"/>
      <c r="IRK114" s="261"/>
      <c r="IRL114" s="265"/>
      <c r="IRM114" s="267"/>
      <c r="IRN114" s="265"/>
      <c r="IRO114" s="268"/>
      <c r="IRP114" s="266"/>
      <c r="IRQ114" s="269"/>
      <c r="IRS114" s="261"/>
      <c r="IRT114" s="265"/>
      <c r="IRU114" s="267"/>
      <c r="IRV114" s="265"/>
      <c r="IRW114" s="268"/>
      <c r="IRX114" s="266"/>
      <c r="IRY114" s="269"/>
      <c r="ISA114" s="261"/>
      <c r="ISB114" s="265"/>
      <c r="ISC114" s="267"/>
      <c r="ISD114" s="265"/>
      <c r="ISE114" s="268"/>
      <c r="ISF114" s="266"/>
      <c r="ISG114" s="269"/>
      <c r="ISI114" s="261"/>
      <c r="ISJ114" s="265"/>
      <c r="ISK114" s="267"/>
      <c r="ISL114" s="265"/>
      <c r="ISM114" s="268"/>
      <c r="ISN114" s="266"/>
      <c r="ISO114" s="269"/>
      <c r="ISQ114" s="261"/>
      <c r="ISR114" s="265"/>
      <c r="ISS114" s="267"/>
      <c r="IST114" s="265"/>
      <c r="ISU114" s="268"/>
      <c r="ISV114" s="266"/>
      <c r="ISW114" s="269"/>
      <c r="ISY114" s="261"/>
      <c r="ISZ114" s="265"/>
      <c r="ITA114" s="267"/>
      <c r="ITB114" s="265"/>
      <c r="ITC114" s="268"/>
      <c r="ITD114" s="266"/>
      <c r="ITE114" s="269"/>
      <c r="ITG114" s="261"/>
      <c r="ITH114" s="265"/>
      <c r="ITI114" s="267"/>
      <c r="ITJ114" s="265"/>
      <c r="ITK114" s="268"/>
      <c r="ITL114" s="266"/>
      <c r="ITM114" s="269"/>
      <c r="ITO114" s="261"/>
      <c r="ITP114" s="265"/>
      <c r="ITQ114" s="267"/>
      <c r="ITR114" s="265"/>
      <c r="ITS114" s="268"/>
      <c r="ITT114" s="266"/>
      <c r="ITU114" s="269"/>
      <c r="ITW114" s="261"/>
      <c r="ITX114" s="265"/>
      <c r="ITY114" s="267"/>
      <c r="ITZ114" s="265"/>
      <c r="IUA114" s="268"/>
      <c r="IUB114" s="266"/>
      <c r="IUC114" s="269"/>
      <c r="IUE114" s="261"/>
      <c r="IUF114" s="265"/>
      <c r="IUG114" s="267"/>
      <c r="IUH114" s="265"/>
      <c r="IUI114" s="268"/>
      <c r="IUJ114" s="266"/>
      <c r="IUK114" s="269"/>
      <c r="IUM114" s="261"/>
      <c r="IUN114" s="265"/>
      <c r="IUO114" s="267"/>
      <c r="IUP114" s="265"/>
      <c r="IUQ114" s="268"/>
      <c r="IUR114" s="266"/>
      <c r="IUS114" s="269"/>
      <c r="IUU114" s="261"/>
      <c r="IUV114" s="265"/>
      <c r="IUW114" s="267"/>
      <c r="IUX114" s="265"/>
      <c r="IUY114" s="268"/>
      <c r="IUZ114" s="266"/>
      <c r="IVA114" s="269"/>
      <c r="IVC114" s="261"/>
      <c r="IVD114" s="265"/>
      <c r="IVE114" s="267"/>
      <c r="IVF114" s="265"/>
      <c r="IVG114" s="268"/>
      <c r="IVH114" s="266"/>
      <c r="IVI114" s="269"/>
      <c r="IVK114" s="261"/>
      <c r="IVL114" s="265"/>
      <c r="IVM114" s="267"/>
      <c r="IVN114" s="265"/>
      <c r="IVO114" s="268"/>
      <c r="IVP114" s="266"/>
      <c r="IVQ114" s="269"/>
      <c r="IVS114" s="261"/>
      <c r="IVT114" s="265"/>
      <c r="IVU114" s="267"/>
      <c r="IVV114" s="265"/>
      <c r="IVW114" s="268"/>
      <c r="IVX114" s="266"/>
      <c r="IVY114" s="269"/>
      <c r="IWA114" s="261"/>
      <c r="IWB114" s="265"/>
      <c r="IWC114" s="267"/>
      <c r="IWD114" s="265"/>
      <c r="IWE114" s="268"/>
      <c r="IWF114" s="266"/>
      <c r="IWG114" s="269"/>
      <c r="IWI114" s="261"/>
      <c r="IWJ114" s="265"/>
      <c r="IWK114" s="267"/>
      <c r="IWL114" s="265"/>
      <c r="IWM114" s="268"/>
      <c r="IWN114" s="266"/>
      <c r="IWO114" s="269"/>
      <c r="IWQ114" s="261"/>
      <c r="IWR114" s="265"/>
      <c r="IWS114" s="267"/>
      <c r="IWT114" s="265"/>
      <c r="IWU114" s="268"/>
      <c r="IWV114" s="266"/>
      <c r="IWW114" s="269"/>
      <c r="IWY114" s="261"/>
      <c r="IWZ114" s="265"/>
      <c r="IXA114" s="267"/>
      <c r="IXB114" s="265"/>
      <c r="IXC114" s="268"/>
      <c r="IXD114" s="266"/>
      <c r="IXE114" s="269"/>
      <c r="IXG114" s="261"/>
      <c r="IXH114" s="265"/>
      <c r="IXI114" s="267"/>
      <c r="IXJ114" s="265"/>
      <c r="IXK114" s="268"/>
      <c r="IXL114" s="266"/>
      <c r="IXM114" s="269"/>
      <c r="IXO114" s="261"/>
      <c r="IXP114" s="265"/>
      <c r="IXQ114" s="267"/>
      <c r="IXR114" s="265"/>
      <c r="IXS114" s="268"/>
      <c r="IXT114" s="266"/>
      <c r="IXU114" s="269"/>
      <c r="IXW114" s="261"/>
      <c r="IXX114" s="265"/>
      <c r="IXY114" s="267"/>
      <c r="IXZ114" s="265"/>
      <c r="IYA114" s="268"/>
      <c r="IYB114" s="266"/>
      <c r="IYC114" s="269"/>
      <c r="IYE114" s="261"/>
      <c r="IYF114" s="265"/>
      <c r="IYG114" s="267"/>
      <c r="IYH114" s="265"/>
      <c r="IYI114" s="268"/>
      <c r="IYJ114" s="266"/>
      <c r="IYK114" s="269"/>
      <c r="IYM114" s="261"/>
      <c r="IYN114" s="265"/>
      <c r="IYO114" s="267"/>
      <c r="IYP114" s="265"/>
      <c r="IYQ114" s="268"/>
      <c r="IYR114" s="266"/>
      <c r="IYS114" s="269"/>
      <c r="IYU114" s="261"/>
      <c r="IYV114" s="265"/>
      <c r="IYW114" s="267"/>
      <c r="IYX114" s="265"/>
      <c r="IYY114" s="268"/>
      <c r="IYZ114" s="266"/>
      <c r="IZA114" s="269"/>
      <c r="IZC114" s="261"/>
      <c r="IZD114" s="265"/>
      <c r="IZE114" s="267"/>
      <c r="IZF114" s="265"/>
      <c r="IZG114" s="268"/>
      <c r="IZH114" s="266"/>
      <c r="IZI114" s="269"/>
      <c r="IZK114" s="261"/>
      <c r="IZL114" s="265"/>
      <c r="IZM114" s="267"/>
      <c r="IZN114" s="265"/>
      <c r="IZO114" s="268"/>
      <c r="IZP114" s="266"/>
      <c r="IZQ114" s="269"/>
      <c r="IZS114" s="261"/>
      <c r="IZT114" s="265"/>
      <c r="IZU114" s="267"/>
      <c r="IZV114" s="265"/>
      <c r="IZW114" s="268"/>
      <c r="IZX114" s="266"/>
      <c r="IZY114" s="269"/>
      <c r="JAA114" s="261"/>
      <c r="JAB114" s="265"/>
      <c r="JAC114" s="267"/>
      <c r="JAD114" s="265"/>
      <c r="JAE114" s="268"/>
      <c r="JAF114" s="266"/>
      <c r="JAG114" s="269"/>
      <c r="JAI114" s="261"/>
      <c r="JAJ114" s="265"/>
      <c r="JAK114" s="267"/>
      <c r="JAL114" s="265"/>
      <c r="JAM114" s="268"/>
      <c r="JAN114" s="266"/>
      <c r="JAO114" s="269"/>
      <c r="JAQ114" s="261"/>
      <c r="JAR114" s="265"/>
      <c r="JAS114" s="267"/>
      <c r="JAT114" s="265"/>
      <c r="JAU114" s="268"/>
      <c r="JAV114" s="266"/>
      <c r="JAW114" s="269"/>
      <c r="JAY114" s="261"/>
      <c r="JAZ114" s="265"/>
      <c r="JBA114" s="267"/>
      <c r="JBB114" s="265"/>
      <c r="JBC114" s="268"/>
      <c r="JBD114" s="266"/>
      <c r="JBE114" s="269"/>
      <c r="JBG114" s="261"/>
      <c r="JBH114" s="265"/>
      <c r="JBI114" s="267"/>
      <c r="JBJ114" s="265"/>
      <c r="JBK114" s="268"/>
      <c r="JBL114" s="266"/>
      <c r="JBM114" s="269"/>
      <c r="JBO114" s="261"/>
      <c r="JBP114" s="265"/>
      <c r="JBQ114" s="267"/>
      <c r="JBR114" s="265"/>
      <c r="JBS114" s="268"/>
      <c r="JBT114" s="266"/>
      <c r="JBU114" s="269"/>
      <c r="JBW114" s="261"/>
      <c r="JBX114" s="265"/>
      <c r="JBY114" s="267"/>
      <c r="JBZ114" s="265"/>
      <c r="JCA114" s="268"/>
      <c r="JCB114" s="266"/>
      <c r="JCC114" s="269"/>
      <c r="JCE114" s="261"/>
      <c r="JCF114" s="265"/>
      <c r="JCG114" s="267"/>
      <c r="JCH114" s="265"/>
      <c r="JCI114" s="268"/>
      <c r="JCJ114" s="266"/>
      <c r="JCK114" s="269"/>
      <c r="JCM114" s="261"/>
      <c r="JCN114" s="265"/>
      <c r="JCO114" s="267"/>
      <c r="JCP114" s="265"/>
      <c r="JCQ114" s="268"/>
      <c r="JCR114" s="266"/>
      <c r="JCS114" s="269"/>
      <c r="JCU114" s="261"/>
      <c r="JCV114" s="265"/>
      <c r="JCW114" s="267"/>
      <c r="JCX114" s="265"/>
      <c r="JCY114" s="268"/>
      <c r="JCZ114" s="266"/>
      <c r="JDA114" s="269"/>
      <c r="JDC114" s="261"/>
      <c r="JDD114" s="265"/>
      <c r="JDE114" s="267"/>
      <c r="JDF114" s="265"/>
      <c r="JDG114" s="268"/>
      <c r="JDH114" s="266"/>
      <c r="JDI114" s="269"/>
      <c r="JDK114" s="261"/>
      <c r="JDL114" s="265"/>
      <c r="JDM114" s="267"/>
      <c r="JDN114" s="265"/>
      <c r="JDO114" s="268"/>
      <c r="JDP114" s="266"/>
      <c r="JDQ114" s="269"/>
      <c r="JDS114" s="261"/>
      <c r="JDT114" s="265"/>
      <c r="JDU114" s="267"/>
      <c r="JDV114" s="265"/>
      <c r="JDW114" s="268"/>
      <c r="JDX114" s="266"/>
      <c r="JDY114" s="269"/>
      <c r="JEA114" s="261"/>
      <c r="JEB114" s="265"/>
      <c r="JEC114" s="267"/>
      <c r="JED114" s="265"/>
      <c r="JEE114" s="268"/>
      <c r="JEF114" s="266"/>
      <c r="JEG114" s="269"/>
      <c r="JEI114" s="261"/>
      <c r="JEJ114" s="265"/>
      <c r="JEK114" s="267"/>
      <c r="JEL114" s="265"/>
      <c r="JEM114" s="268"/>
      <c r="JEN114" s="266"/>
      <c r="JEO114" s="269"/>
      <c r="JEQ114" s="261"/>
      <c r="JER114" s="265"/>
      <c r="JES114" s="267"/>
      <c r="JET114" s="265"/>
      <c r="JEU114" s="268"/>
      <c r="JEV114" s="266"/>
      <c r="JEW114" s="269"/>
      <c r="JEY114" s="261"/>
      <c r="JEZ114" s="265"/>
      <c r="JFA114" s="267"/>
      <c r="JFB114" s="265"/>
      <c r="JFC114" s="268"/>
      <c r="JFD114" s="266"/>
      <c r="JFE114" s="269"/>
      <c r="JFG114" s="261"/>
      <c r="JFH114" s="265"/>
      <c r="JFI114" s="267"/>
      <c r="JFJ114" s="265"/>
      <c r="JFK114" s="268"/>
      <c r="JFL114" s="266"/>
      <c r="JFM114" s="269"/>
      <c r="JFO114" s="261"/>
      <c r="JFP114" s="265"/>
      <c r="JFQ114" s="267"/>
      <c r="JFR114" s="265"/>
      <c r="JFS114" s="268"/>
      <c r="JFT114" s="266"/>
      <c r="JFU114" s="269"/>
      <c r="JFW114" s="261"/>
      <c r="JFX114" s="265"/>
      <c r="JFY114" s="267"/>
      <c r="JFZ114" s="265"/>
      <c r="JGA114" s="268"/>
      <c r="JGB114" s="266"/>
      <c r="JGC114" s="269"/>
      <c r="JGE114" s="261"/>
      <c r="JGF114" s="265"/>
      <c r="JGG114" s="267"/>
      <c r="JGH114" s="265"/>
      <c r="JGI114" s="268"/>
      <c r="JGJ114" s="266"/>
      <c r="JGK114" s="269"/>
      <c r="JGM114" s="261"/>
      <c r="JGN114" s="265"/>
      <c r="JGO114" s="267"/>
      <c r="JGP114" s="265"/>
      <c r="JGQ114" s="268"/>
      <c r="JGR114" s="266"/>
      <c r="JGS114" s="269"/>
      <c r="JGU114" s="261"/>
      <c r="JGV114" s="265"/>
      <c r="JGW114" s="267"/>
      <c r="JGX114" s="265"/>
      <c r="JGY114" s="268"/>
      <c r="JGZ114" s="266"/>
      <c r="JHA114" s="269"/>
      <c r="JHC114" s="261"/>
      <c r="JHD114" s="265"/>
      <c r="JHE114" s="267"/>
      <c r="JHF114" s="265"/>
      <c r="JHG114" s="268"/>
      <c r="JHH114" s="266"/>
      <c r="JHI114" s="269"/>
      <c r="JHK114" s="261"/>
      <c r="JHL114" s="265"/>
      <c r="JHM114" s="267"/>
      <c r="JHN114" s="265"/>
      <c r="JHO114" s="268"/>
      <c r="JHP114" s="266"/>
      <c r="JHQ114" s="269"/>
      <c r="JHS114" s="261"/>
      <c r="JHT114" s="265"/>
      <c r="JHU114" s="267"/>
      <c r="JHV114" s="265"/>
      <c r="JHW114" s="268"/>
      <c r="JHX114" s="266"/>
      <c r="JHY114" s="269"/>
      <c r="JIA114" s="261"/>
      <c r="JIB114" s="265"/>
      <c r="JIC114" s="267"/>
      <c r="JID114" s="265"/>
      <c r="JIE114" s="268"/>
      <c r="JIF114" s="266"/>
      <c r="JIG114" s="269"/>
      <c r="JII114" s="261"/>
      <c r="JIJ114" s="265"/>
      <c r="JIK114" s="267"/>
      <c r="JIL114" s="265"/>
      <c r="JIM114" s="268"/>
      <c r="JIN114" s="266"/>
      <c r="JIO114" s="269"/>
      <c r="JIQ114" s="261"/>
      <c r="JIR114" s="265"/>
      <c r="JIS114" s="267"/>
      <c r="JIT114" s="265"/>
      <c r="JIU114" s="268"/>
      <c r="JIV114" s="266"/>
      <c r="JIW114" s="269"/>
      <c r="JIY114" s="261"/>
      <c r="JIZ114" s="265"/>
      <c r="JJA114" s="267"/>
      <c r="JJB114" s="265"/>
      <c r="JJC114" s="268"/>
      <c r="JJD114" s="266"/>
      <c r="JJE114" s="269"/>
      <c r="JJG114" s="261"/>
      <c r="JJH114" s="265"/>
      <c r="JJI114" s="267"/>
      <c r="JJJ114" s="265"/>
      <c r="JJK114" s="268"/>
      <c r="JJL114" s="266"/>
      <c r="JJM114" s="269"/>
      <c r="JJO114" s="261"/>
      <c r="JJP114" s="265"/>
      <c r="JJQ114" s="267"/>
      <c r="JJR114" s="265"/>
      <c r="JJS114" s="268"/>
      <c r="JJT114" s="266"/>
      <c r="JJU114" s="269"/>
      <c r="JJW114" s="261"/>
      <c r="JJX114" s="265"/>
      <c r="JJY114" s="267"/>
      <c r="JJZ114" s="265"/>
      <c r="JKA114" s="268"/>
      <c r="JKB114" s="266"/>
      <c r="JKC114" s="269"/>
      <c r="JKE114" s="261"/>
      <c r="JKF114" s="265"/>
      <c r="JKG114" s="267"/>
      <c r="JKH114" s="265"/>
      <c r="JKI114" s="268"/>
      <c r="JKJ114" s="266"/>
      <c r="JKK114" s="269"/>
      <c r="JKM114" s="261"/>
      <c r="JKN114" s="265"/>
      <c r="JKO114" s="267"/>
      <c r="JKP114" s="265"/>
      <c r="JKQ114" s="268"/>
      <c r="JKR114" s="266"/>
      <c r="JKS114" s="269"/>
      <c r="JKU114" s="261"/>
      <c r="JKV114" s="265"/>
      <c r="JKW114" s="267"/>
      <c r="JKX114" s="265"/>
      <c r="JKY114" s="268"/>
      <c r="JKZ114" s="266"/>
      <c r="JLA114" s="269"/>
      <c r="JLC114" s="261"/>
      <c r="JLD114" s="265"/>
      <c r="JLE114" s="267"/>
      <c r="JLF114" s="265"/>
      <c r="JLG114" s="268"/>
      <c r="JLH114" s="266"/>
      <c r="JLI114" s="269"/>
      <c r="JLK114" s="261"/>
      <c r="JLL114" s="265"/>
      <c r="JLM114" s="267"/>
      <c r="JLN114" s="265"/>
      <c r="JLO114" s="268"/>
      <c r="JLP114" s="266"/>
      <c r="JLQ114" s="269"/>
      <c r="JLS114" s="261"/>
      <c r="JLT114" s="265"/>
      <c r="JLU114" s="267"/>
      <c r="JLV114" s="265"/>
      <c r="JLW114" s="268"/>
      <c r="JLX114" s="266"/>
      <c r="JLY114" s="269"/>
      <c r="JMA114" s="261"/>
      <c r="JMB114" s="265"/>
      <c r="JMC114" s="267"/>
      <c r="JMD114" s="265"/>
      <c r="JME114" s="268"/>
      <c r="JMF114" s="266"/>
      <c r="JMG114" s="269"/>
      <c r="JMI114" s="261"/>
      <c r="JMJ114" s="265"/>
      <c r="JMK114" s="267"/>
      <c r="JML114" s="265"/>
      <c r="JMM114" s="268"/>
      <c r="JMN114" s="266"/>
      <c r="JMO114" s="269"/>
      <c r="JMQ114" s="261"/>
      <c r="JMR114" s="265"/>
      <c r="JMS114" s="267"/>
      <c r="JMT114" s="265"/>
      <c r="JMU114" s="268"/>
      <c r="JMV114" s="266"/>
      <c r="JMW114" s="269"/>
      <c r="JMY114" s="261"/>
      <c r="JMZ114" s="265"/>
      <c r="JNA114" s="267"/>
      <c r="JNB114" s="265"/>
      <c r="JNC114" s="268"/>
      <c r="JND114" s="266"/>
      <c r="JNE114" s="269"/>
      <c r="JNG114" s="261"/>
      <c r="JNH114" s="265"/>
      <c r="JNI114" s="267"/>
      <c r="JNJ114" s="265"/>
      <c r="JNK114" s="268"/>
      <c r="JNL114" s="266"/>
      <c r="JNM114" s="269"/>
      <c r="JNO114" s="261"/>
      <c r="JNP114" s="265"/>
      <c r="JNQ114" s="267"/>
      <c r="JNR114" s="265"/>
      <c r="JNS114" s="268"/>
      <c r="JNT114" s="266"/>
      <c r="JNU114" s="269"/>
      <c r="JNW114" s="261"/>
      <c r="JNX114" s="265"/>
      <c r="JNY114" s="267"/>
      <c r="JNZ114" s="265"/>
      <c r="JOA114" s="268"/>
      <c r="JOB114" s="266"/>
      <c r="JOC114" s="269"/>
      <c r="JOE114" s="261"/>
      <c r="JOF114" s="265"/>
      <c r="JOG114" s="267"/>
      <c r="JOH114" s="265"/>
      <c r="JOI114" s="268"/>
      <c r="JOJ114" s="266"/>
      <c r="JOK114" s="269"/>
      <c r="JOM114" s="261"/>
      <c r="JON114" s="265"/>
      <c r="JOO114" s="267"/>
      <c r="JOP114" s="265"/>
      <c r="JOQ114" s="268"/>
      <c r="JOR114" s="266"/>
      <c r="JOS114" s="269"/>
      <c r="JOU114" s="261"/>
      <c r="JOV114" s="265"/>
      <c r="JOW114" s="267"/>
      <c r="JOX114" s="265"/>
      <c r="JOY114" s="268"/>
      <c r="JOZ114" s="266"/>
      <c r="JPA114" s="269"/>
      <c r="JPC114" s="261"/>
      <c r="JPD114" s="265"/>
      <c r="JPE114" s="267"/>
      <c r="JPF114" s="265"/>
      <c r="JPG114" s="268"/>
      <c r="JPH114" s="266"/>
      <c r="JPI114" s="269"/>
      <c r="JPK114" s="261"/>
      <c r="JPL114" s="265"/>
      <c r="JPM114" s="267"/>
      <c r="JPN114" s="265"/>
      <c r="JPO114" s="268"/>
      <c r="JPP114" s="266"/>
      <c r="JPQ114" s="269"/>
      <c r="JPS114" s="261"/>
      <c r="JPT114" s="265"/>
      <c r="JPU114" s="267"/>
      <c r="JPV114" s="265"/>
      <c r="JPW114" s="268"/>
      <c r="JPX114" s="266"/>
      <c r="JPY114" s="269"/>
      <c r="JQA114" s="261"/>
      <c r="JQB114" s="265"/>
      <c r="JQC114" s="267"/>
      <c r="JQD114" s="265"/>
      <c r="JQE114" s="268"/>
      <c r="JQF114" s="266"/>
      <c r="JQG114" s="269"/>
      <c r="JQI114" s="261"/>
      <c r="JQJ114" s="265"/>
      <c r="JQK114" s="267"/>
      <c r="JQL114" s="265"/>
      <c r="JQM114" s="268"/>
      <c r="JQN114" s="266"/>
      <c r="JQO114" s="269"/>
      <c r="JQQ114" s="261"/>
      <c r="JQR114" s="265"/>
      <c r="JQS114" s="267"/>
      <c r="JQT114" s="265"/>
      <c r="JQU114" s="268"/>
      <c r="JQV114" s="266"/>
      <c r="JQW114" s="269"/>
      <c r="JQY114" s="261"/>
      <c r="JQZ114" s="265"/>
      <c r="JRA114" s="267"/>
      <c r="JRB114" s="265"/>
      <c r="JRC114" s="268"/>
      <c r="JRD114" s="266"/>
      <c r="JRE114" s="269"/>
      <c r="JRG114" s="261"/>
      <c r="JRH114" s="265"/>
      <c r="JRI114" s="267"/>
      <c r="JRJ114" s="265"/>
      <c r="JRK114" s="268"/>
      <c r="JRL114" s="266"/>
      <c r="JRM114" s="269"/>
      <c r="JRO114" s="261"/>
      <c r="JRP114" s="265"/>
      <c r="JRQ114" s="267"/>
      <c r="JRR114" s="265"/>
      <c r="JRS114" s="268"/>
      <c r="JRT114" s="266"/>
      <c r="JRU114" s="269"/>
      <c r="JRW114" s="261"/>
      <c r="JRX114" s="265"/>
      <c r="JRY114" s="267"/>
      <c r="JRZ114" s="265"/>
      <c r="JSA114" s="268"/>
      <c r="JSB114" s="266"/>
      <c r="JSC114" s="269"/>
      <c r="JSE114" s="261"/>
      <c r="JSF114" s="265"/>
      <c r="JSG114" s="267"/>
      <c r="JSH114" s="265"/>
      <c r="JSI114" s="268"/>
      <c r="JSJ114" s="266"/>
      <c r="JSK114" s="269"/>
      <c r="JSM114" s="261"/>
      <c r="JSN114" s="265"/>
      <c r="JSO114" s="267"/>
      <c r="JSP114" s="265"/>
      <c r="JSQ114" s="268"/>
      <c r="JSR114" s="266"/>
      <c r="JSS114" s="269"/>
      <c r="JSU114" s="261"/>
      <c r="JSV114" s="265"/>
      <c r="JSW114" s="267"/>
      <c r="JSX114" s="265"/>
      <c r="JSY114" s="268"/>
      <c r="JSZ114" s="266"/>
      <c r="JTA114" s="269"/>
      <c r="JTC114" s="261"/>
      <c r="JTD114" s="265"/>
      <c r="JTE114" s="267"/>
      <c r="JTF114" s="265"/>
      <c r="JTG114" s="268"/>
      <c r="JTH114" s="266"/>
      <c r="JTI114" s="269"/>
      <c r="JTK114" s="261"/>
      <c r="JTL114" s="265"/>
      <c r="JTM114" s="267"/>
      <c r="JTN114" s="265"/>
      <c r="JTO114" s="268"/>
      <c r="JTP114" s="266"/>
      <c r="JTQ114" s="269"/>
      <c r="JTS114" s="261"/>
      <c r="JTT114" s="265"/>
      <c r="JTU114" s="267"/>
      <c r="JTV114" s="265"/>
      <c r="JTW114" s="268"/>
      <c r="JTX114" s="266"/>
      <c r="JTY114" s="269"/>
      <c r="JUA114" s="261"/>
      <c r="JUB114" s="265"/>
      <c r="JUC114" s="267"/>
      <c r="JUD114" s="265"/>
      <c r="JUE114" s="268"/>
      <c r="JUF114" s="266"/>
      <c r="JUG114" s="269"/>
      <c r="JUI114" s="261"/>
      <c r="JUJ114" s="265"/>
      <c r="JUK114" s="267"/>
      <c r="JUL114" s="265"/>
      <c r="JUM114" s="268"/>
      <c r="JUN114" s="266"/>
      <c r="JUO114" s="269"/>
      <c r="JUQ114" s="261"/>
      <c r="JUR114" s="265"/>
      <c r="JUS114" s="267"/>
      <c r="JUT114" s="265"/>
      <c r="JUU114" s="268"/>
      <c r="JUV114" s="266"/>
      <c r="JUW114" s="269"/>
      <c r="JUY114" s="261"/>
      <c r="JUZ114" s="265"/>
      <c r="JVA114" s="267"/>
      <c r="JVB114" s="265"/>
      <c r="JVC114" s="268"/>
      <c r="JVD114" s="266"/>
      <c r="JVE114" s="269"/>
      <c r="JVG114" s="261"/>
      <c r="JVH114" s="265"/>
      <c r="JVI114" s="267"/>
      <c r="JVJ114" s="265"/>
      <c r="JVK114" s="268"/>
      <c r="JVL114" s="266"/>
      <c r="JVM114" s="269"/>
      <c r="JVO114" s="261"/>
      <c r="JVP114" s="265"/>
      <c r="JVQ114" s="267"/>
      <c r="JVR114" s="265"/>
      <c r="JVS114" s="268"/>
      <c r="JVT114" s="266"/>
      <c r="JVU114" s="269"/>
      <c r="JVW114" s="261"/>
      <c r="JVX114" s="265"/>
      <c r="JVY114" s="267"/>
      <c r="JVZ114" s="265"/>
      <c r="JWA114" s="268"/>
      <c r="JWB114" s="266"/>
      <c r="JWC114" s="269"/>
      <c r="JWE114" s="261"/>
      <c r="JWF114" s="265"/>
      <c r="JWG114" s="267"/>
      <c r="JWH114" s="265"/>
      <c r="JWI114" s="268"/>
      <c r="JWJ114" s="266"/>
      <c r="JWK114" s="269"/>
      <c r="JWM114" s="261"/>
      <c r="JWN114" s="265"/>
      <c r="JWO114" s="267"/>
      <c r="JWP114" s="265"/>
      <c r="JWQ114" s="268"/>
      <c r="JWR114" s="266"/>
      <c r="JWS114" s="269"/>
      <c r="JWU114" s="261"/>
      <c r="JWV114" s="265"/>
      <c r="JWW114" s="267"/>
      <c r="JWX114" s="265"/>
      <c r="JWY114" s="268"/>
      <c r="JWZ114" s="266"/>
      <c r="JXA114" s="269"/>
      <c r="JXC114" s="261"/>
      <c r="JXD114" s="265"/>
      <c r="JXE114" s="267"/>
      <c r="JXF114" s="265"/>
      <c r="JXG114" s="268"/>
      <c r="JXH114" s="266"/>
      <c r="JXI114" s="269"/>
      <c r="JXK114" s="261"/>
      <c r="JXL114" s="265"/>
      <c r="JXM114" s="267"/>
      <c r="JXN114" s="265"/>
      <c r="JXO114" s="268"/>
      <c r="JXP114" s="266"/>
      <c r="JXQ114" s="269"/>
      <c r="JXS114" s="261"/>
      <c r="JXT114" s="265"/>
      <c r="JXU114" s="267"/>
      <c r="JXV114" s="265"/>
      <c r="JXW114" s="268"/>
      <c r="JXX114" s="266"/>
      <c r="JXY114" s="269"/>
      <c r="JYA114" s="261"/>
      <c r="JYB114" s="265"/>
      <c r="JYC114" s="267"/>
      <c r="JYD114" s="265"/>
      <c r="JYE114" s="268"/>
      <c r="JYF114" s="266"/>
      <c r="JYG114" s="269"/>
      <c r="JYI114" s="261"/>
      <c r="JYJ114" s="265"/>
      <c r="JYK114" s="267"/>
      <c r="JYL114" s="265"/>
      <c r="JYM114" s="268"/>
      <c r="JYN114" s="266"/>
      <c r="JYO114" s="269"/>
      <c r="JYQ114" s="261"/>
      <c r="JYR114" s="265"/>
      <c r="JYS114" s="267"/>
      <c r="JYT114" s="265"/>
      <c r="JYU114" s="268"/>
      <c r="JYV114" s="266"/>
      <c r="JYW114" s="269"/>
      <c r="JYY114" s="261"/>
      <c r="JYZ114" s="265"/>
      <c r="JZA114" s="267"/>
      <c r="JZB114" s="265"/>
      <c r="JZC114" s="268"/>
      <c r="JZD114" s="266"/>
      <c r="JZE114" s="269"/>
      <c r="JZG114" s="261"/>
      <c r="JZH114" s="265"/>
      <c r="JZI114" s="267"/>
      <c r="JZJ114" s="265"/>
      <c r="JZK114" s="268"/>
      <c r="JZL114" s="266"/>
      <c r="JZM114" s="269"/>
      <c r="JZO114" s="261"/>
      <c r="JZP114" s="265"/>
      <c r="JZQ114" s="267"/>
      <c r="JZR114" s="265"/>
      <c r="JZS114" s="268"/>
      <c r="JZT114" s="266"/>
      <c r="JZU114" s="269"/>
      <c r="JZW114" s="261"/>
      <c r="JZX114" s="265"/>
      <c r="JZY114" s="267"/>
      <c r="JZZ114" s="265"/>
      <c r="KAA114" s="268"/>
      <c r="KAB114" s="266"/>
      <c r="KAC114" s="269"/>
      <c r="KAE114" s="261"/>
      <c r="KAF114" s="265"/>
      <c r="KAG114" s="267"/>
      <c r="KAH114" s="265"/>
      <c r="KAI114" s="268"/>
      <c r="KAJ114" s="266"/>
      <c r="KAK114" s="269"/>
      <c r="KAM114" s="261"/>
      <c r="KAN114" s="265"/>
      <c r="KAO114" s="267"/>
      <c r="KAP114" s="265"/>
      <c r="KAQ114" s="268"/>
      <c r="KAR114" s="266"/>
      <c r="KAS114" s="269"/>
      <c r="KAU114" s="261"/>
      <c r="KAV114" s="265"/>
      <c r="KAW114" s="267"/>
      <c r="KAX114" s="265"/>
      <c r="KAY114" s="268"/>
      <c r="KAZ114" s="266"/>
      <c r="KBA114" s="269"/>
      <c r="KBC114" s="261"/>
      <c r="KBD114" s="265"/>
      <c r="KBE114" s="267"/>
      <c r="KBF114" s="265"/>
      <c r="KBG114" s="268"/>
      <c r="KBH114" s="266"/>
      <c r="KBI114" s="269"/>
      <c r="KBK114" s="261"/>
      <c r="KBL114" s="265"/>
      <c r="KBM114" s="267"/>
      <c r="KBN114" s="265"/>
      <c r="KBO114" s="268"/>
      <c r="KBP114" s="266"/>
      <c r="KBQ114" s="269"/>
      <c r="KBS114" s="261"/>
      <c r="KBT114" s="265"/>
      <c r="KBU114" s="267"/>
      <c r="KBV114" s="265"/>
      <c r="KBW114" s="268"/>
      <c r="KBX114" s="266"/>
      <c r="KBY114" s="269"/>
      <c r="KCA114" s="261"/>
      <c r="KCB114" s="265"/>
      <c r="KCC114" s="267"/>
      <c r="KCD114" s="265"/>
      <c r="KCE114" s="268"/>
      <c r="KCF114" s="266"/>
      <c r="KCG114" s="269"/>
      <c r="KCI114" s="261"/>
      <c r="KCJ114" s="265"/>
      <c r="KCK114" s="267"/>
      <c r="KCL114" s="265"/>
      <c r="KCM114" s="268"/>
      <c r="KCN114" s="266"/>
      <c r="KCO114" s="269"/>
      <c r="KCQ114" s="261"/>
      <c r="KCR114" s="265"/>
      <c r="KCS114" s="267"/>
      <c r="KCT114" s="265"/>
      <c r="KCU114" s="268"/>
      <c r="KCV114" s="266"/>
      <c r="KCW114" s="269"/>
      <c r="KCY114" s="261"/>
      <c r="KCZ114" s="265"/>
      <c r="KDA114" s="267"/>
      <c r="KDB114" s="265"/>
      <c r="KDC114" s="268"/>
      <c r="KDD114" s="266"/>
      <c r="KDE114" s="269"/>
      <c r="KDG114" s="261"/>
      <c r="KDH114" s="265"/>
      <c r="KDI114" s="267"/>
      <c r="KDJ114" s="265"/>
      <c r="KDK114" s="268"/>
      <c r="KDL114" s="266"/>
      <c r="KDM114" s="269"/>
      <c r="KDO114" s="261"/>
      <c r="KDP114" s="265"/>
      <c r="KDQ114" s="267"/>
      <c r="KDR114" s="265"/>
      <c r="KDS114" s="268"/>
      <c r="KDT114" s="266"/>
      <c r="KDU114" s="269"/>
      <c r="KDW114" s="261"/>
      <c r="KDX114" s="265"/>
      <c r="KDY114" s="267"/>
      <c r="KDZ114" s="265"/>
      <c r="KEA114" s="268"/>
      <c r="KEB114" s="266"/>
      <c r="KEC114" s="269"/>
      <c r="KEE114" s="261"/>
      <c r="KEF114" s="265"/>
      <c r="KEG114" s="267"/>
      <c r="KEH114" s="265"/>
      <c r="KEI114" s="268"/>
      <c r="KEJ114" s="266"/>
      <c r="KEK114" s="269"/>
      <c r="KEM114" s="261"/>
      <c r="KEN114" s="265"/>
      <c r="KEO114" s="267"/>
      <c r="KEP114" s="265"/>
      <c r="KEQ114" s="268"/>
      <c r="KER114" s="266"/>
      <c r="KES114" s="269"/>
      <c r="KEU114" s="261"/>
      <c r="KEV114" s="265"/>
      <c r="KEW114" s="267"/>
      <c r="KEX114" s="265"/>
      <c r="KEY114" s="268"/>
      <c r="KEZ114" s="266"/>
      <c r="KFA114" s="269"/>
      <c r="KFC114" s="261"/>
      <c r="KFD114" s="265"/>
      <c r="KFE114" s="267"/>
      <c r="KFF114" s="265"/>
      <c r="KFG114" s="268"/>
      <c r="KFH114" s="266"/>
      <c r="KFI114" s="269"/>
      <c r="KFK114" s="261"/>
      <c r="KFL114" s="265"/>
      <c r="KFM114" s="267"/>
      <c r="KFN114" s="265"/>
      <c r="KFO114" s="268"/>
      <c r="KFP114" s="266"/>
      <c r="KFQ114" s="269"/>
      <c r="KFS114" s="261"/>
      <c r="KFT114" s="265"/>
      <c r="KFU114" s="267"/>
      <c r="KFV114" s="265"/>
      <c r="KFW114" s="268"/>
      <c r="KFX114" s="266"/>
      <c r="KFY114" s="269"/>
      <c r="KGA114" s="261"/>
      <c r="KGB114" s="265"/>
      <c r="KGC114" s="267"/>
      <c r="KGD114" s="265"/>
      <c r="KGE114" s="268"/>
      <c r="KGF114" s="266"/>
      <c r="KGG114" s="269"/>
      <c r="KGI114" s="261"/>
      <c r="KGJ114" s="265"/>
      <c r="KGK114" s="267"/>
      <c r="KGL114" s="265"/>
      <c r="KGM114" s="268"/>
      <c r="KGN114" s="266"/>
      <c r="KGO114" s="269"/>
      <c r="KGQ114" s="261"/>
      <c r="KGR114" s="265"/>
      <c r="KGS114" s="267"/>
      <c r="KGT114" s="265"/>
      <c r="KGU114" s="268"/>
      <c r="KGV114" s="266"/>
      <c r="KGW114" s="269"/>
      <c r="KGY114" s="261"/>
      <c r="KGZ114" s="265"/>
      <c r="KHA114" s="267"/>
      <c r="KHB114" s="265"/>
      <c r="KHC114" s="268"/>
      <c r="KHD114" s="266"/>
      <c r="KHE114" s="269"/>
      <c r="KHG114" s="261"/>
      <c r="KHH114" s="265"/>
      <c r="KHI114" s="267"/>
      <c r="KHJ114" s="265"/>
      <c r="KHK114" s="268"/>
      <c r="KHL114" s="266"/>
      <c r="KHM114" s="269"/>
      <c r="KHO114" s="261"/>
      <c r="KHP114" s="265"/>
      <c r="KHQ114" s="267"/>
      <c r="KHR114" s="265"/>
      <c r="KHS114" s="268"/>
      <c r="KHT114" s="266"/>
      <c r="KHU114" s="269"/>
      <c r="KHW114" s="261"/>
      <c r="KHX114" s="265"/>
      <c r="KHY114" s="267"/>
      <c r="KHZ114" s="265"/>
      <c r="KIA114" s="268"/>
      <c r="KIB114" s="266"/>
      <c r="KIC114" s="269"/>
      <c r="KIE114" s="261"/>
      <c r="KIF114" s="265"/>
      <c r="KIG114" s="267"/>
      <c r="KIH114" s="265"/>
      <c r="KII114" s="268"/>
      <c r="KIJ114" s="266"/>
      <c r="KIK114" s="269"/>
      <c r="KIM114" s="261"/>
      <c r="KIN114" s="265"/>
      <c r="KIO114" s="267"/>
      <c r="KIP114" s="265"/>
      <c r="KIQ114" s="268"/>
      <c r="KIR114" s="266"/>
      <c r="KIS114" s="269"/>
      <c r="KIU114" s="261"/>
      <c r="KIV114" s="265"/>
      <c r="KIW114" s="267"/>
      <c r="KIX114" s="265"/>
      <c r="KIY114" s="268"/>
      <c r="KIZ114" s="266"/>
      <c r="KJA114" s="269"/>
      <c r="KJC114" s="261"/>
      <c r="KJD114" s="265"/>
      <c r="KJE114" s="267"/>
      <c r="KJF114" s="265"/>
      <c r="KJG114" s="268"/>
      <c r="KJH114" s="266"/>
      <c r="KJI114" s="269"/>
      <c r="KJK114" s="261"/>
      <c r="KJL114" s="265"/>
      <c r="KJM114" s="267"/>
      <c r="KJN114" s="265"/>
      <c r="KJO114" s="268"/>
      <c r="KJP114" s="266"/>
      <c r="KJQ114" s="269"/>
      <c r="KJS114" s="261"/>
      <c r="KJT114" s="265"/>
      <c r="KJU114" s="267"/>
      <c r="KJV114" s="265"/>
      <c r="KJW114" s="268"/>
      <c r="KJX114" s="266"/>
      <c r="KJY114" s="269"/>
      <c r="KKA114" s="261"/>
      <c r="KKB114" s="265"/>
      <c r="KKC114" s="267"/>
      <c r="KKD114" s="265"/>
      <c r="KKE114" s="268"/>
      <c r="KKF114" s="266"/>
      <c r="KKG114" s="269"/>
      <c r="KKI114" s="261"/>
      <c r="KKJ114" s="265"/>
      <c r="KKK114" s="267"/>
      <c r="KKL114" s="265"/>
      <c r="KKM114" s="268"/>
      <c r="KKN114" s="266"/>
      <c r="KKO114" s="269"/>
      <c r="KKQ114" s="261"/>
      <c r="KKR114" s="265"/>
      <c r="KKS114" s="267"/>
      <c r="KKT114" s="265"/>
      <c r="KKU114" s="268"/>
      <c r="KKV114" s="266"/>
      <c r="KKW114" s="269"/>
      <c r="KKY114" s="261"/>
      <c r="KKZ114" s="265"/>
      <c r="KLA114" s="267"/>
      <c r="KLB114" s="265"/>
      <c r="KLC114" s="268"/>
      <c r="KLD114" s="266"/>
      <c r="KLE114" s="269"/>
      <c r="KLG114" s="261"/>
      <c r="KLH114" s="265"/>
      <c r="KLI114" s="267"/>
      <c r="KLJ114" s="265"/>
      <c r="KLK114" s="268"/>
      <c r="KLL114" s="266"/>
      <c r="KLM114" s="269"/>
      <c r="KLO114" s="261"/>
      <c r="KLP114" s="265"/>
      <c r="KLQ114" s="267"/>
      <c r="KLR114" s="265"/>
      <c r="KLS114" s="268"/>
      <c r="KLT114" s="266"/>
      <c r="KLU114" s="269"/>
      <c r="KLW114" s="261"/>
      <c r="KLX114" s="265"/>
      <c r="KLY114" s="267"/>
      <c r="KLZ114" s="265"/>
      <c r="KMA114" s="268"/>
      <c r="KMB114" s="266"/>
      <c r="KMC114" s="269"/>
      <c r="KME114" s="261"/>
      <c r="KMF114" s="265"/>
      <c r="KMG114" s="267"/>
      <c r="KMH114" s="265"/>
      <c r="KMI114" s="268"/>
      <c r="KMJ114" s="266"/>
      <c r="KMK114" s="269"/>
      <c r="KMM114" s="261"/>
      <c r="KMN114" s="265"/>
      <c r="KMO114" s="267"/>
      <c r="KMP114" s="265"/>
      <c r="KMQ114" s="268"/>
      <c r="KMR114" s="266"/>
      <c r="KMS114" s="269"/>
      <c r="KMU114" s="261"/>
      <c r="KMV114" s="265"/>
      <c r="KMW114" s="267"/>
      <c r="KMX114" s="265"/>
      <c r="KMY114" s="268"/>
      <c r="KMZ114" s="266"/>
      <c r="KNA114" s="269"/>
      <c r="KNC114" s="261"/>
      <c r="KND114" s="265"/>
      <c r="KNE114" s="267"/>
      <c r="KNF114" s="265"/>
      <c r="KNG114" s="268"/>
      <c r="KNH114" s="266"/>
      <c r="KNI114" s="269"/>
      <c r="KNK114" s="261"/>
      <c r="KNL114" s="265"/>
      <c r="KNM114" s="267"/>
      <c r="KNN114" s="265"/>
      <c r="KNO114" s="268"/>
      <c r="KNP114" s="266"/>
      <c r="KNQ114" s="269"/>
      <c r="KNS114" s="261"/>
      <c r="KNT114" s="265"/>
      <c r="KNU114" s="267"/>
      <c r="KNV114" s="265"/>
      <c r="KNW114" s="268"/>
      <c r="KNX114" s="266"/>
      <c r="KNY114" s="269"/>
      <c r="KOA114" s="261"/>
      <c r="KOB114" s="265"/>
      <c r="KOC114" s="267"/>
      <c r="KOD114" s="265"/>
      <c r="KOE114" s="268"/>
      <c r="KOF114" s="266"/>
      <c r="KOG114" s="269"/>
      <c r="KOI114" s="261"/>
      <c r="KOJ114" s="265"/>
      <c r="KOK114" s="267"/>
      <c r="KOL114" s="265"/>
      <c r="KOM114" s="268"/>
      <c r="KON114" s="266"/>
      <c r="KOO114" s="269"/>
      <c r="KOQ114" s="261"/>
      <c r="KOR114" s="265"/>
      <c r="KOS114" s="267"/>
      <c r="KOT114" s="265"/>
      <c r="KOU114" s="268"/>
      <c r="KOV114" s="266"/>
      <c r="KOW114" s="269"/>
      <c r="KOY114" s="261"/>
      <c r="KOZ114" s="265"/>
      <c r="KPA114" s="267"/>
      <c r="KPB114" s="265"/>
      <c r="KPC114" s="268"/>
      <c r="KPD114" s="266"/>
      <c r="KPE114" s="269"/>
      <c r="KPG114" s="261"/>
      <c r="KPH114" s="265"/>
      <c r="KPI114" s="267"/>
      <c r="KPJ114" s="265"/>
      <c r="KPK114" s="268"/>
      <c r="KPL114" s="266"/>
      <c r="KPM114" s="269"/>
      <c r="KPO114" s="261"/>
      <c r="KPP114" s="265"/>
      <c r="KPQ114" s="267"/>
      <c r="KPR114" s="265"/>
      <c r="KPS114" s="268"/>
      <c r="KPT114" s="266"/>
      <c r="KPU114" s="269"/>
      <c r="KPW114" s="261"/>
      <c r="KPX114" s="265"/>
      <c r="KPY114" s="267"/>
      <c r="KPZ114" s="265"/>
      <c r="KQA114" s="268"/>
      <c r="KQB114" s="266"/>
      <c r="KQC114" s="269"/>
      <c r="KQE114" s="261"/>
      <c r="KQF114" s="265"/>
      <c r="KQG114" s="267"/>
      <c r="KQH114" s="265"/>
      <c r="KQI114" s="268"/>
      <c r="KQJ114" s="266"/>
      <c r="KQK114" s="269"/>
      <c r="KQM114" s="261"/>
      <c r="KQN114" s="265"/>
      <c r="KQO114" s="267"/>
      <c r="KQP114" s="265"/>
      <c r="KQQ114" s="268"/>
      <c r="KQR114" s="266"/>
      <c r="KQS114" s="269"/>
      <c r="KQU114" s="261"/>
      <c r="KQV114" s="265"/>
      <c r="KQW114" s="267"/>
      <c r="KQX114" s="265"/>
      <c r="KQY114" s="268"/>
      <c r="KQZ114" s="266"/>
      <c r="KRA114" s="269"/>
      <c r="KRC114" s="261"/>
      <c r="KRD114" s="265"/>
      <c r="KRE114" s="267"/>
      <c r="KRF114" s="265"/>
      <c r="KRG114" s="268"/>
      <c r="KRH114" s="266"/>
      <c r="KRI114" s="269"/>
      <c r="KRK114" s="261"/>
      <c r="KRL114" s="265"/>
      <c r="KRM114" s="267"/>
      <c r="KRN114" s="265"/>
      <c r="KRO114" s="268"/>
      <c r="KRP114" s="266"/>
      <c r="KRQ114" s="269"/>
      <c r="KRS114" s="261"/>
      <c r="KRT114" s="265"/>
      <c r="KRU114" s="267"/>
      <c r="KRV114" s="265"/>
      <c r="KRW114" s="268"/>
      <c r="KRX114" s="266"/>
      <c r="KRY114" s="269"/>
      <c r="KSA114" s="261"/>
      <c r="KSB114" s="265"/>
      <c r="KSC114" s="267"/>
      <c r="KSD114" s="265"/>
      <c r="KSE114" s="268"/>
      <c r="KSF114" s="266"/>
      <c r="KSG114" s="269"/>
      <c r="KSI114" s="261"/>
      <c r="KSJ114" s="265"/>
      <c r="KSK114" s="267"/>
      <c r="KSL114" s="265"/>
      <c r="KSM114" s="268"/>
      <c r="KSN114" s="266"/>
      <c r="KSO114" s="269"/>
      <c r="KSQ114" s="261"/>
      <c r="KSR114" s="265"/>
      <c r="KSS114" s="267"/>
      <c r="KST114" s="265"/>
      <c r="KSU114" s="268"/>
      <c r="KSV114" s="266"/>
      <c r="KSW114" s="269"/>
      <c r="KSY114" s="261"/>
      <c r="KSZ114" s="265"/>
      <c r="KTA114" s="267"/>
      <c r="KTB114" s="265"/>
      <c r="KTC114" s="268"/>
      <c r="KTD114" s="266"/>
      <c r="KTE114" s="269"/>
      <c r="KTG114" s="261"/>
      <c r="KTH114" s="265"/>
      <c r="KTI114" s="267"/>
      <c r="KTJ114" s="265"/>
      <c r="KTK114" s="268"/>
      <c r="KTL114" s="266"/>
      <c r="KTM114" s="269"/>
      <c r="KTO114" s="261"/>
      <c r="KTP114" s="265"/>
      <c r="KTQ114" s="267"/>
      <c r="KTR114" s="265"/>
      <c r="KTS114" s="268"/>
      <c r="KTT114" s="266"/>
      <c r="KTU114" s="269"/>
      <c r="KTW114" s="261"/>
      <c r="KTX114" s="265"/>
      <c r="KTY114" s="267"/>
      <c r="KTZ114" s="265"/>
      <c r="KUA114" s="268"/>
      <c r="KUB114" s="266"/>
      <c r="KUC114" s="269"/>
      <c r="KUE114" s="261"/>
      <c r="KUF114" s="265"/>
      <c r="KUG114" s="267"/>
      <c r="KUH114" s="265"/>
      <c r="KUI114" s="268"/>
      <c r="KUJ114" s="266"/>
      <c r="KUK114" s="269"/>
      <c r="KUM114" s="261"/>
      <c r="KUN114" s="265"/>
      <c r="KUO114" s="267"/>
      <c r="KUP114" s="265"/>
      <c r="KUQ114" s="268"/>
      <c r="KUR114" s="266"/>
      <c r="KUS114" s="269"/>
      <c r="KUU114" s="261"/>
      <c r="KUV114" s="265"/>
      <c r="KUW114" s="267"/>
      <c r="KUX114" s="265"/>
      <c r="KUY114" s="268"/>
      <c r="KUZ114" s="266"/>
      <c r="KVA114" s="269"/>
      <c r="KVC114" s="261"/>
      <c r="KVD114" s="265"/>
      <c r="KVE114" s="267"/>
      <c r="KVF114" s="265"/>
      <c r="KVG114" s="268"/>
      <c r="KVH114" s="266"/>
      <c r="KVI114" s="269"/>
      <c r="KVK114" s="261"/>
      <c r="KVL114" s="265"/>
      <c r="KVM114" s="267"/>
      <c r="KVN114" s="265"/>
      <c r="KVO114" s="268"/>
      <c r="KVP114" s="266"/>
      <c r="KVQ114" s="269"/>
      <c r="KVS114" s="261"/>
      <c r="KVT114" s="265"/>
      <c r="KVU114" s="267"/>
      <c r="KVV114" s="265"/>
      <c r="KVW114" s="268"/>
      <c r="KVX114" s="266"/>
      <c r="KVY114" s="269"/>
      <c r="KWA114" s="261"/>
      <c r="KWB114" s="265"/>
      <c r="KWC114" s="267"/>
      <c r="KWD114" s="265"/>
      <c r="KWE114" s="268"/>
      <c r="KWF114" s="266"/>
      <c r="KWG114" s="269"/>
      <c r="KWI114" s="261"/>
      <c r="KWJ114" s="265"/>
      <c r="KWK114" s="267"/>
      <c r="KWL114" s="265"/>
      <c r="KWM114" s="268"/>
      <c r="KWN114" s="266"/>
      <c r="KWO114" s="269"/>
      <c r="KWQ114" s="261"/>
      <c r="KWR114" s="265"/>
      <c r="KWS114" s="267"/>
      <c r="KWT114" s="265"/>
      <c r="KWU114" s="268"/>
      <c r="KWV114" s="266"/>
      <c r="KWW114" s="269"/>
      <c r="KWY114" s="261"/>
      <c r="KWZ114" s="265"/>
      <c r="KXA114" s="267"/>
      <c r="KXB114" s="265"/>
      <c r="KXC114" s="268"/>
      <c r="KXD114" s="266"/>
      <c r="KXE114" s="269"/>
      <c r="KXG114" s="261"/>
      <c r="KXH114" s="265"/>
      <c r="KXI114" s="267"/>
      <c r="KXJ114" s="265"/>
      <c r="KXK114" s="268"/>
      <c r="KXL114" s="266"/>
      <c r="KXM114" s="269"/>
      <c r="KXO114" s="261"/>
      <c r="KXP114" s="265"/>
      <c r="KXQ114" s="267"/>
      <c r="KXR114" s="265"/>
      <c r="KXS114" s="268"/>
      <c r="KXT114" s="266"/>
      <c r="KXU114" s="269"/>
      <c r="KXW114" s="261"/>
      <c r="KXX114" s="265"/>
      <c r="KXY114" s="267"/>
      <c r="KXZ114" s="265"/>
      <c r="KYA114" s="268"/>
      <c r="KYB114" s="266"/>
      <c r="KYC114" s="269"/>
      <c r="KYE114" s="261"/>
      <c r="KYF114" s="265"/>
      <c r="KYG114" s="267"/>
      <c r="KYH114" s="265"/>
      <c r="KYI114" s="268"/>
      <c r="KYJ114" s="266"/>
      <c r="KYK114" s="269"/>
      <c r="KYM114" s="261"/>
      <c r="KYN114" s="265"/>
      <c r="KYO114" s="267"/>
      <c r="KYP114" s="265"/>
      <c r="KYQ114" s="268"/>
      <c r="KYR114" s="266"/>
      <c r="KYS114" s="269"/>
      <c r="KYU114" s="261"/>
      <c r="KYV114" s="265"/>
      <c r="KYW114" s="267"/>
      <c r="KYX114" s="265"/>
      <c r="KYY114" s="268"/>
      <c r="KYZ114" s="266"/>
      <c r="KZA114" s="269"/>
      <c r="KZC114" s="261"/>
      <c r="KZD114" s="265"/>
      <c r="KZE114" s="267"/>
      <c r="KZF114" s="265"/>
      <c r="KZG114" s="268"/>
      <c r="KZH114" s="266"/>
      <c r="KZI114" s="269"/>
      <c r="KZK114" s="261"/>
      <c r="KZL114" s="265"/>
      <c r="KZM114" s="267"/>
      <c r="KZN114" s="265"/>
      <c r="KZO114" s="268"/>
      <c r="KZP114" s="266"/>
      <c r="KZQ114" s="269"/>
      <c r="KZS114" s="261"/>
      <c r="KZT114" s="265"/>
      <c r="KZU114" s="267"/>
      <c r="KZV114" s="265"/>
      <c r="KZW114" s="268"/>
      <c r="KZX114" s="266"/>
      <c r="KZY114" s="269"/>
      <c r="LAA114" s="261"/>
      <c r="LAB114" s="265"/>
      <c r="LAC114" s="267"/>
      <c r="LAD114" s="265"/>
      <c r="LAE114" s="268"/>
      <c r="LAF114" s="266"/>
      <c r="LAG114" s="269"/>
      <c r="LAI114" s="261"/>
      <c r="LAJ114" s="265"/>
      <c r="LAK114" s="267"/>
      <c r="LAL114" s="265"/>
      <c r="LAM114" s="268"/>
      <c r="LAN114" s="266"/>
      <c r="LAO114" s="269"/>
      <c r="LAQ114" s="261"/>
      <c r="LAR114" s="265"/>
      <c r="LAS114" s="267"/>
      <c r="LAT114" s="265"/>
      <c r="LAU114" s="268"/>
      <c r="LAV114" s="266"/>
      <c r="LAW114" s="269"/>
      <c r="LAY114" s="261"/>
      <c r="LAZ114" s="265"/>
      <c r="LBA114" s="267"/>
      <c r="LBB114" s="265"/>
      <c r="LBC114" s="268"/>
      <c r="LBD114" s="266"/>
      <c r="LBE114" s="269"/>
      <c r="LBG114" s="261"/>
      <c r="LBH114" s="265"/>
      <c r="LBI114" s="267"/>
      <c r="LBJ114" s="265"/>
      <c r="LBK114" s="268"/>
      <c r="LBL114" s="266"/>
      <c r="LBM114" s="269"/>
      <c r="LBO114" s="261"/>
      <c r="LBP114" s="265"/>
      <c r="LBQ114" s="267"/>
      <c r="LBR114" s="265"/>
      <c r="LBS114" s="268"/>
      <c r="LBT114" s="266"/>
      <c r="LBU114" s="269"/>
      <c r="LBW114" s="261"/>
      <c r="LBX114" s="265"/>
      <c r="LBY114" s="267"/>
      <c r="LBZ114" s="265"/>
      <c r="LCA114" s="268"/>
      <c r="LCB114" s="266"/>
      <c r="LCC114" s="269"/>
      <c r="LCE114" s="261"/>
      <c r="LCF114" s="265"/>
      <c r="LCG114" s="267"/>
      <c r="LCH114" s="265"/>
      <c r="LCI114" s="268"/>
      <c r="LCJ114" s="266"/>
      <c r="LCK114" s="269"/>
      <c r="LCM114" s="261"/>
      <c r="LCN114" s="265"/>
      <c r="LCO114" s="267"/>
      <c r="LCP114" s="265"/>
      <c r="LCQ114" s="268"/>
      <c r="LCR114" s="266"/>
      <c r="LCS114" s="269"/>
      <c r="LCU114" s="261"/>
      <c r="LCV114" s="265"/>
      <c r="LCW114" s="267"/>
      <c r="LCX114" s="265"/>
      <c r="LCY114" s="268"/>
      <c r="LCZ114" s="266"/>
      <c r="LDA114" s="269"/>
      <c r="LDC114" s="261"/>
      <c r="LDD114" s="265"/>
      <c r="LDE114" s="267"/>
      <c r="LDF114" s="265"/>
      <c r="LDG114" s="268"/>
      <c r="LDH114" s="266"/>
      <c r="LDI114" s="269"/>
      <c r="LDK114" s="261"/>
      <c r="LDL114" s="265"/>
      <c r="LDM114" s="267"/>
      <c r="LDN114" s="265"/>
      <c r="LDO114" s="268"/>
      <c r="LDP114" s="266"/>
      <c r="LDQ114" s="269"/>
      <c r="LDS114" s="261"/>
      <c r="LDT114" s="265"/>
      <c r="LDU114" s="267"/>
      <c r="LDV114" s="265"/>
      <c r="LDW114" s="268"/>
      <c r="LDX114" s="266"/>
      <c r="LDY114" s="269"/>
      <c r="LEA114" s="261"/>
      <c r="LEB114" s="265"/>
      <c r="LEC114" s="267"/>
      <c r="LED114" s="265"/>
      <c r="LEE114" s="268"/>
      <c r="LEF114" s="266"/>
      <c r="LEG114" s="269"/>
      <c r="LEI114" s="261"/>
      <c r="LEJ114" s="265"/>
      <c r="LEK114" s="267"/>
      <c r="LEL114" s="265"/>
      <c r="LEM114" s="268"/>
      <c r="LEN114" s="266"/>
      <c r="LEO114" s="269"/>
      <c r="LEQ114" s="261"/>
      <c r="LER114" s="265"/>
      <c r="LES114" s="267"/>
      <c r="LET114" s="265"/>
      <c r="LEU114" s="268"/>
      <c r="LEV114" s="266"/>
      <c r="LEW114" s="269"/>
      <c r="LEY114" s="261"/>
      <c r="LEZ114" s="265"/>
      <c r="LFA114" s="267"/>
      <c r="LFB114" s="265"/>
      <c r="LFC114" s="268"/>
      <c r="LFD114" s="266"/>
      <c r="LFE114" s="269"/>
      <c r="LFG114" s="261"/>
      <c r="LFH114" s="265"/>
      <c r="LFI114" s="267"/>
      <c r="LFJ114" s="265"/>
      <c r="LFK114" s="268"/>
      <c r="LFL114" s="266"/>
      <c r="LFM114" s="269"/>
      <c r="LFO114" s="261"/>
      <c r="LFP114" s="265"/>
      <c r="LFQ114" s="267"/>
      <c r="LFR114" s="265"/>
      <c r="LFS114" s="268"/>
      <c r="LFT114" s="266"/>
      <c r="LFU114" s="269"/>
      <c r="LFW114" s="261"/>
      <c r="LFX114" s="265"/>
      <c r="LFY114" s="267"/>
      <c r="LFZ114" s="265"/>
      <c r="LGA114" s="268"/>
      <c r="LGB114" s="266"/>
      <c r="LGC114" s="269"/>
      <c r="LGE114" s="261"/>
      <c r="LGF114" s="265"/>
      <c r="LGG114" s="267"/>
      <c r="LGH114" s="265"/>
      <c r="LGI114" s="268"/>
      <c r="LGJ114" s="266"/>
      <c r="LGK114" s="269"/>
      <c r="LGM114" s="261"/>
      <c r="LGN114" s="265"/>
      <c r="LGO114" s="267"/>
      <c r="LGP114" s="265"/>
      <c r="LGQ114" s="268"/>
      <c r="LGR114" s="266"/>
      <c r="LGS114" s="269"/>
      <c r="LGU114" s="261"/>
      <c r="LGV114" s="265"/>
      <c r="LGW114" s="267"/>
      <c r="LGX114" s="265"/>
      <c r="LGY114" s="268"/>
      <c r="LGZ114" s="266"/>
      <c r="LHA114" s="269"/>
      <c r="LHC114" s="261"/>
      <c r="LHD114" s="265"/>
      <c r="LHE114" s="267"/>
      <c r="LHF114" s="265"/>
      <c r="LHG114" s="268"/>
      <c r="LHH114" s="266"/>
      <c r="LHI114" s="269"/>
      <c r="LHK114" s="261"/>
      <c r="LHL114" s="265"/>
      <c r="LHM114" s="267"/>
      <c r="LHN114" s="265"/>
      <c r="LHO114" s="268"/>
      <c r="LHP114" s="266"/>
      <c r="LHQ114" s="269"/>
      <c r="LHS114" s="261"/>
      <c r="LHT114" s="265"/>
      <c r="LHU114" s="267"/>
      <c r="LHV114" s="265"/>
      <c r="LHW114" s="268"/>
      <c r="LHX114" s="266"/>
      <c r="LHY114" s="269"/>
      <c r="LIA114" s="261"/>
      <c r="LIB114" s="265"/>
      <c r="LIC114" s="267"/>
      <c r="LID114" s="265"/>
      <c r="LIE114" s="268"/>
      <c r="LIF114" s="266"/>
      <c r="LIG114" s="269"/>
      <c r="LII114" s="261"/>
      <c r="LIJ114" s="265"/>
      <c r="LIK114" s="267"/>
      <c r="LIL114" s="265"/>
      <c r="LIM114" s="268"/>
      <c r="LIN114" s="266"/>
      <c r="LIO114" s="269"/>
      <c r="LIQ114" s="261"/>
      <c r="LIR114" s="265"/>
      <c r="LIS114" s="267"/>
      <c r="LIT114" s="265"/>
      <c r="LIU114" s="268"/>
      <c r="LIV114" s="266"/>
      <c r="LIW114" s="269"/>
      <c r="LIY114" s="261"/>
      <c r="LIZ114" s="265"/>
      <c r="LJA114" s="267"/>
      <c r="LJB114" s="265"/>
      <c r="LJC114" s="268"/>
      <c r="LJD114" s="266"/>
      <c r="LJE114" s="269"/>
      <c r="LJG114" s="261"/>
      <c r="LJH114" s="265"/>
      <c r="LJI114" s="267"/>
      <c r="LJJ114" s="265"/>
      <c r="LJK114" s="268"/>
      <c r="LJL114" s="266"/>
      <c r="LJM114" s="269"/>
      <c r="LJO114" s="261"/>
      <c r="LJP114" s="265"/>
      <c r="LJQ114" s="267"/>
      <c r="LJR114" s="265"/>
      <c r="LJS114" s="268"/>
      <c r="LJT114" s="266"/>
      <c r="LJU114" s="269"/>
      <c r="LJW114" s="261"/>
      <c r="LJX114" s="265"/>
      <c r="LJY114" s="267"/>
      <c r="LJZ114" s="265"/>
      <c r="LKA114" s="268"/>
      <c r="LKB114" s="266"/>
      <c r="LKC114" s="269"/>
      <c r="LKE114" s="261"/>
      <c r="LKF114" s="265"/>
      <c r="LKG114" s="267"/>
      <c r="LKH114" s="265"/>
      <c r="LKI114" s="268"/>
      <c r="LKJ114" s="266"/>
      <c r="LKK114" s="269"/>
      <c r="LKM114" s="261"/>
      <c r="LKN114" s="265"/>
      <c r="LKO114" s="267"/>
      <c r="LKP114" s="265"/>
      <c r="LKQ114" s="268"/>
      <c r="LKR114" s="266"/>
      <c r="LKS114" s="269"/>
      <c r="LKU114" s="261"/>
      <c r="LKV114" s="265"/>
      <c r="LKW114" s="267"/>
      <c r="LKX114" s="265"/>
      <c r="LKY114" s="268"/>
      <c r="LKZ114" s="266"/>
      <c r="LLA114" s="269"/>
      <c r="LLC114" s="261"/>
      <c r="LLD114" s="265"/>
      <c r="LLE114" s="267"/>
      <c r="LLF114" s="265"/>
      <c r="LLG114" s="268"/>
      <c r="LLH114" s="266"/>
      <c r="LLI114" s="269"/>
      <c r="LLK114" s="261"/>
      <c r="LLL114" s="265"/>
      <c r="LLM114" s="267"/>
      <c r="LLN114" s="265"/>
      <c r="LLO114" s="268"/>
      <c r="LLP114" s="266"/>
      <c r="LLQ114" s="269"/>
      <c r="LLS114" s="261"/>
      <c r="LLT114" s="265"/>
      <c r="LLU114" s="267"/>
      <c r="LLV114" s="265"/>
      <c r="LLW114" s="268"/>
      <c r="LLX114" s="266"/>
      <c r="LLY114" s="269"/>
      <c r="LMA114" s="261"/>
      <c r="LMB114" s="265"/>
      <c r="LMC114" s="267"/>
      <c r="LMD114" s="265"/>
      <c r="LME114" s="268"/>
      <c r="LMF114" s="266"/>
      <c r="LMG114" s="269"/>
      <c r="LMI114" s="261"/>
      <c r="LMJ114" s="265"/>
      <c r="LMK114" s="267"/>
      <c r="LML114" s="265"/>
      <c r="LMM114" s="268"/>
      <c r="LMN114" s="266"/>
      <c r="LMO114" s="269"/>
      <c r="LMQ114" s="261"/>
      <c r="LMR114" s="265"/>
      <c r="LMS114" s="267"/>
      <c r="LMT114" s="265"/>
      <c r="LMU114" s="268"/>
      <c r="LMV114" s="266"/>
      <c r="LMW114" s="269"/>
      <c r="LMY114" s="261"/>
      <c r="LMZ114" s="265"/>
      <c r="LNA114" s="267"/>
      <c r="LNB114" s="265"/>
      <c r="LNC114" s="268"/>
      <c r="LND114" s="266"/>
      <c r="LNE114" s="269"/>
      <c r="LNG114" s="261"/>
      <c r="LNH114" s="265"/>
      <c r="LNI114" s="267"/>
      <c r="LNJ114" s="265"/>
      <c r="LNK114" s="268"/>
      <c r="LNL114" s="266"/>
      <c r="LNM114" s="269"/>
      <c r="LNO114" s="261"/>
      <c r="LNP114" s="265"/>
      <c r="LNQ114" s="267"/>
      <c r="LNR114" s="265"/>
      <c r="LNS114" s="268"/>
      <c r="LNT114" s="266"/>
      <c r="LNU114" s="269"/>
      <c r="LNW114" s="261"/>
      <c r="LNX114" s="265"/>
      <c r="LNY114" s="267"/>
      <c r="LNZ114" s="265"/>
      <c r="LOA114" s="268"/>
      <c r="LOB114" s="266"/>
      <c r="LOC114" s="269"/>
      <c r="LOE114" s="261"/>
      <c r="LOF114" s="265"/>
      <c r="LOG114" s="267"/>
      <c r="LOH114" s="265"/>
      <c r="LOI114" s="268"/>
      <c r="LOJ114" s="266"/>
      <c r="LOK114" s="269"/>
      <c r="LOM114" s="261"/>
      <c r="LON114" s="265"/>
      <c r="LOO114" s="267"/>
      <c r="LOP114" s="265"/>
      <c r="LOQ114" s="268"/>
      <c r="LOR114" s="266"/>
      <c r="LOS114" s="269"/>
      <c r="LOU114" s="261"/>
      <c r="LOV114" s="265"/>
      <c r="LOW114" s="267"/>
      <c r="LOX114" s="265"/>
      <c r="LOY114" s="268"/>
      <c r="LOZ114" s="266"/>
      <c r="LPA114" s="269"/>
      <c r="LPC114" s="261"/>
      <c r="LPD114" s="265"/>
      <c r="LPE114" s="267"/>
      <c r="LPF114" s="265"/>
      <c r="LPG114" s="268"/>
      <c r="LPH114" s="266"/>
      <c r="LPI114" s="269"/>
      <c r="LPK114" s="261"/>
      <c r="LPL114" s="265"/>
      <c r="LPM114" s="267"/>
      <c r="LPN114" s="265"/>
      <c r="LPO114" s="268"/>
      <c r="LPP114" s="266"/>
      <c r="LPQ114" s="269"/>
      <c r="LPS114" s="261"/>
      <c r="LPT114" s="265"/>
      <c r="LPU114" s="267"/>
      <c r="LPV114" s="265"/>
      <c r="LPW114" s="268"/>
      <c r="LPX114" s="266"/>
      <c r="LPY114" s="269"/>
      <c r="LQA114" s="261"/>
      <c r="LQB114" s="265"/>
      <c r="LQC114" s="267"/>
      <c r="LQD114" s="265"/>
      <c r="LQE114" s="268"/>
      <c r="LQF114" s="266"/>
      <c r="LQG114" s="269"/>
      <c r="LQI114" s="261"/>
      <c r="LQJ114" s="265"/>
      <c r="LQK114" s="267"/>
      <c r="LQL114" s="265"/>
      <c r="LQM114" s="268"/>
      <c r="LQN114" s="266"/>
      <c r="LQO114" s="269"/>
      <c r="LQQ114" s="261"/>
      <c r="LQR114" s="265"/>
      <c r="LQS114" s="267"/>
      <c r="LQT114" s="265"/>
      <c r="LQU114" s="268"/>
      <c r="LQV114" s="266"/>
      <c r="LQW114" s="269"/>
      <c r="LQY114" s="261"/>
      <c r="LQZ114" s="265"/>
      <c r="LRA114" s="267"/>
      <c r="LRB114" s="265"/>
      <c r="LRC114" s="268"/>
      <c r="LRD114" s="266"/>
      <c r="LRE114" s="269"/>
      <c r="LRG114" s="261"/>
      <c r="LRH114" s="265"/>
      <c r="LRI114" s="267"/>
      <c r="LRJ114" s="265"/>
      <c r="LRK114" s="268"/>
      <c r="LRL114" s="266"/>
      <c r="LRM114" s="269"/>
      <c r="LRO114" s="261"/>
      <c r="LRP114" s="265"/>
      <c r="LRQ114" s="267"/>
      <c r="LRR114" s="265"/>
      <c r="LRS114" s="268"/>
      <c r="LRT114" s="266"/>
      <c r="LRU114" s="269"/>
      <c r="LRW114" s="261"/>
      <c r="LRX114" s="265"/>
      <c r="LRY114" s="267"/>
      <c r="LRZ114" s="265"/>
      <c r="LSA114" s="268"/>
      <c r="LSB114" s="266"/>
      <c r="LSC114" s="269"/>
      <c r="LSE114" s="261"/>
      <c r="LSF114" s="265"/>
      <c r="LSG114" s="267"/>
      <c r="LSH114" s="265"/>
      <c r="LSI114" s="268"/>
      <c r="LSJ114" s="266"/>
      <c r="LSK114" s="269"/>
      <c r="LSM114" s="261"/>
      <c r="LSN114" s="265"/>
      <c r="LSO114" s="267"/>
      <c r="LSP114" s="265"/>
      <c r="LSQ114" s="268"/>
      <c r="LSR114" s="266"/>
      <c r="LSS114" s="269"/>
      <c r="LSU114" s="261"/>
      <c r="LSV114" s="265"/>
      <c r="LSW114" s="267"/>
      <c r="LSX114" s="265"/>
      <c r="LSY114" s="268"/>
      <c r="LSZ114" s="266"/>
      <c r="LTA114" s="269"/>
      <c r="LTC114" s="261"/>
      <c r="LTD114" s="265"/>
      <c r="LTE114" s="267"/>
      <c r="LTF114" s="265"/>
      <c r="LTG114" s="268"/>
      <c r="LTH114" s="266"/>
      <c r="LTI114" s="269"/>
      <c r="LTK114" s="261"/>
      <c r="LTL114" s="265"/>
      <c r="LTM114" s="267"/>
      <c r="LTN114" s="265"/>
      <c r="LTO114" s="268"/>
      <c r="LTP114" s="266"/>
      <c r="LTQ114" s="269"/>
      <c r="LTS114" s="261"/>
      <c r="LTT114" s="265"/>
      <c r="LTU114" s="267"/>
      <c r="LTV114" s="265"/>
      <c r="LTW114" s="268"/>
      <c r="LTX114" s="266"/>
      <c r="LTY114" s="269"/>
      <c r="LUA114" s="261"/>
      <c r="LUB114" s="265"/>
      <c r="LUC114" s="267"/>
      <c r="LUD114" s="265"/>
      <c r="LUE114" s="268"/>
      <c r="LUF114" s="266"/>
      <c r="LUG114" s="269"/>
      <c r="LUI114" s="261"/>
      <c r="LUJ114" s="265"/>
      <c r="LUK114" s="267"/>
      <c r="LUL114" s="265"/>
      <c r="LUM114" s="268"/>
      <c r="LUN114" s="266"/>
      <c r="LUO114" s="269"/>
      <c r="LUQ114" s="261"/>
      <c r="LUR114" s="265"/>
      <c r="LUS114" s="267"/>
      <c r="LUT114" s="265"/>
      <c r="LUU114" s="268"/>
      <c r="LUV114" s="266"/>
      <c r="LUW114" s="269"/>
      <c r="LUY114" s="261"/>
      <c r="LUZ114" s="265"/>
      <c r="LVA114" s="267"/>
      <c r="LVB114" s="265"/>
      <c r="LVC114" s="268"/>
      <c r="LVD114" s="266"/>
      <c r="LVE114" s="269"/>
      <c r="LVG114" s="261"/>
      <c r="LVH114" s="265"/>
      <c r="LVI114" s="267"/>
      <c r="LVJ114" s="265"/>
      <c r="LVK114" s="268"/>
      <c r="LVL114" s="266"/>
      <c r="LVM114" s="269"/>
      <c r="LVO114" s="261"/>
      <c r="LVP114" s="265"/>
      <c r="LVQ114" s="267"/>
      <c r="LVR114" s="265"/>
      <c r="LVS114" s="268"/>
      <c r="LVT114" s="266"/>
      <c r="LVU114" s="269"/>
      <c r="LVW114" s="261"/>
      <c r="LVX114" s="265"/>
      <c r="LVY114" s="267"/>
      <c r="LVZ114" s="265"/>
      <c r="LWA114" s="268"/>
      <c r="LWB114" s="266"/>
      <c r="LWC114" s="269"/>
      <c r="LWE114" s="261"/>
      <c r="LWF114" s="265"/>
      <c r="LWG114" s="267"/>
      <c r="LWH114" s="265"/>
      <c r="LWI114" s="268"/>
      <c r="LWJ114" s="266"/>
      <c r="LWK114" s="269"/>
      <c r="LWM114" s="261"/>
      <c r="LWN114" s="265"/>
      <c r="LWO114" s="267"/>
      <c r="LWP114" s="265"/>
      <c r="LWQ114" s="268"/>
      <c r="LWR114" s="266"/>
      <c r="LWS114" s="269"/>
      <c r="LWU114" s="261"/>
      <c r="LWV114" s="265"/>
      <c r="LWW114" s="267"/>
      <c r="LWX114" s="265"/>
      <c r="LWY114" s="268"/>
      <c r="LWZ114" s="266"/>
      <c r="LXA114" s="269"/>
      <c r="LXC114" s="261"/>
      <c r="LXD114" s="265"/>
      <c r="LXE114" s="267"/>
      <c r="LXF114" s="265"/>
      <c r="LXG114" s="268"/>
      <c r="LXH114" s="266"/>
      <c r="LXI114" s="269"/>
      <c r="LXK114" s="261"/>
      <c r="LXL114" s="265"/>
      <c r="LXM114" s="267"/>
      <c r="LXN114" s="265"/>
      <c r="LXO114" s="268"/>
      <c r="LXP114" s="266"/>
      <c r="LXQ114" s="269"/>
      <c r="LXS114" s="261"/>
      <c r="LXT114" s="265"/>
      <c r="LXU114" s="267"/>
      <c r="LXV114" s="265"/>
      <c r="LXW114" s="268"/>
      <c r="LXX114" s="266"/>
      <c r="LXY114" s="269"/>
      <c r="LYA114" s="261"/>
      <c r="LYB114" s="265"/>
      <c r="LYC114" s="267"/>
      <c r="LYD114" s="265"/>
      <c r="LYE114" s="268"/>
      <c r="LYF114" s="266"/>
      <c r="LYG114" s="269"/>
      <c r="LYI114" s="261"/>
      <c r="LYJ114" s="265"/>
      <c r="LYK114" s="267"/>
      <c r="LYL114" s="265"/>
      <c r="LYM114" s="268"/>
      <c r="LYN114" s="266"/>
      <c r="LYO114" s="269"/>
      <c r="LYQ114" s="261"/>
      <c r="LYR114" s="265"/>
      <c r="LYS114" s="267"/>
      <c r="LYT114" s="265"/>
      <c r="LYU114" s="268"/>
      <c r="LYV114" s="266"/>
      <c r="LYW114" s="269"/>
      <c r="LYY114" s="261"/>
      <c r="LYZ114" s="265"/>
      <c r="LZA114" s="267"/>
      <c r="LZB114" s="265"/>
      <c r="LZC114" s="268"/>
      <c r="LZD114" s="266"/>
      <c r="LZE114" s="269"/>
      <c r="LZG114" s="261"/>
      <c r="LZH114" s="265"/>
      <c r="LZI114" s="267"/>
      <c r="LZJ114" s="265"/>
      <c r="LZK114" s="268"/>
      <c r="LZL114" s="266"/>
      <c r="LZM114" s="269"/>
      <c r="LZO114" s="261"/>
      <c r="LZP114" s="265"/>
      <c r="LZQ114" s="267"/>
      <c r="LZR114" s="265"/>
      <c r="LZS114" s="268"/>
      <c r="LZT114" s="266"/>
      <c r="LZU114" s="269"/>
      <c r="LZW114" s="261"/>
      <c r="LZX114" s="265"/>
      <c r="LZY114" s="267"/>
      <c r="LZZ114" s="265"/>
      <c r="MAA114" s="268"/>
      <c r="MAB114" s="266"/>
      <c r="MAC114" s="269"/>
      <c r="MAE114" s="261"/>
      <c r="MAF114" s="265"/>
      <c r="MAG114" s="267"/>
      <c r="MAH114" s="265"/>
      <c r="MAI114" s="268"/>
      <c r="MAJ114" s="266"/>
      <c r="MAK114" s="269"/>
      <c r="MAM114" s="261"/>
      <c r="MAN114" s="265"/>
      <c r="MAO114" s="267"/>
      <c r="MAP114" s="265"/>
      <c r="MAQ114" s="268"/>
      <c r="MAR114" s="266"/>
      <c r="MAS114" s="269"/>
      <c r="MAU114" s="261"/>
      <c r="MAV114" s="265"/>
      <c r="MAW114" s="267"/>
      <c r="MAX114" s="265"/>
      <c r="MAY114" s="268"/>
      <c r="MAZ114" s="266"/>
      <c r="MBA114" s="269"/>
      <c r="MBC114" s="261"/>
      <c r="MBD114" s="265"/>
      <c r="MBE114" s="267"/>
      <c r="MBF114" s="265"/>
      <c r="MBG114" s="268"/>
      <c r="MBH114" s="266"/>
      <c r="MBI114" s="269"/>
      <c r="MBK114" s="261"/>
      <c r="MBL114" s="265"/>
      <c r="MBM114" s="267"/>
      <c r="MBN114" s="265"/>
      <c r="MBO114" s="268"/>
      <c r="MBP114" s="266"/>
      <c r="MBQ114" s="269"/>
      <c r="MBS114" s="261"/>
      <c r="MBT114" s="265"/>
      <c r="MBU114" s="267"/>
      <c r="MBV114" s="265"/>
      <c r="MBW114" s="268"/>
      <c r="MBX114" s="266"/>
      <c r="MBY114" s="269"/>
      <c r="MCA114" s="261"/>
      <c r="MCB114" s="265"/>
      <c r="MCC114" s="267"/>
      <c r="MCD114" s="265"/>
      <c r="MCE114" s="268"/>
      <c r="MCF114" s="266"/>
      <c r="MCG114" s="269"/>
      <c r="MCI114" s="261"/>
      <c r="MCJ114" s="265"/>
      <c r="MCK114" s="267"/>
      <c r="MCL114" s="265"/>
      <c r="MCM114" s="268"/>
      <c r="MCN114" s="266"/>
      <c r="MCO114" s="269"/>
      <c r="MCQ114" s="261"/>
      <c r="MCR114" s="265"/>
      <c r="MCS114" s="267"/>
      <c r="MCT114" s="265"/>
      <c r="MCU114" s="268"/>
      <c r="MCV114" s="266"/>
      <c r="MCW114" s="269"/>
      <c r="MCY114" s="261"/>
      <c r="MCZ114" s="265"/>
      <c r="MDA114" s="267"/>
      <c r="MDB114" s="265"/>
      <c r="MDC114" s="268"/>
      <c r="MDD114" s="266"/>
      <c r="MDE114" s="269"/>
      <c r="MDG114" s="261"/>
      <c r="MDH114" s="265"/>
      <c r="MDI114" s="267"/>
      <c r="MDJ114" s="265"/>
      <c r="MDK114" s="268"/>
      <c r="MDL114" s="266"/>
      <c r="MDM114" s="269"/>
      <c r="MDO114" s="261"/>
      <c r="MDP114" s="265"/>
      <c r="MDQ114" s="267"/>
      <c r="MDR114" s="265"/>
      <c r="MDS114" s="268"/>
      <c r="MDT114" s="266"/>
      <c r="MDU114" s="269"/>
      <c r="MDW114" s="261"/>
      <c r="MDX114" s="265"/>
      <c r="MDY114" s="267"/>
      <c r="MDZ114" s="265"/>
      <c r="MEA114" s="268"/>
      <c r="MEB114" s="266"/>
      <c r="MEC114" s="269"/>
      <c r="MEE114" s="261"/>
      <c r="MEF114" s="265"/>
      <c r="MEG114" s="267"/>
      <c r="MEH114" s="265"/>
      <c r="MEI114" s="268"/>
      <c r="MEJ114" s="266"/>
      <c r="MEK114" s="269"/>
      <c r="MEM114" s="261"/>
      <c r="MEN114" s="265"/>
      <c r="MEO114" s="267"/>
      <c r="MEP114" s="265"/>
      <c r="MEQ114" s="268"/>
      <c r="MER114" s="266"/>
      <c r="MES114" s="269"/>
      <c r="MEU114" s="261"/>
      <c r="MEV114" s="265"/>
      <c r="MEW114" s="267"/>
      <c r="MEX114" s="265"/>
      <c r="MEY114" s="268"/>
      <c r="MEZ114" s="266"/>
      <c r="MFA114" s="269"/>
      <c r="MFC114" s="261"/>
      <c r="MFD114" s="265"/>
      <c r="MFE114" s="267"/>
      <c r="MFF114" s="265"/>
      <c r="MFG114" s="268"/>
      <c r="MFH114" s="266"/>
      <c r="MFI114" s="269"/>
      <c r="MFK114" s="261"/>
      <c r="MFL114" s="265"/>
      <c r="MFM114" s="267"/>
      <c r="MFN114" s="265"/>
      <c r="MFO114" s="268"/>
      <c r="MFP114" s="266"/>
      <c r="MFQ114" s="269"/>
      <c r="MFS114" s="261"/>
      <c r="MFT114" s="265"/>
      <c r="MFU114" s="267"/>
      <c r="MFV114" s="265"/>
      <c r="MFW114" s="268"/>
      <c r="MFX114" s="266"/>
      <c r="MFY114" s="269"/>
      <c r="MGA114" s="261"/>
      <c r="MGB114" s="265"/>
      <c r="MGC114" s="267"/>
      <c r="MGD114" s="265"/>
      <c r="MGE114" s="268"/>
      <c r="MGF114" s="266"/>
      <c r="MGG114" s="269"/>
      <c r="MGI114" s="261"/>
      <c r="MGJ114" s="265"/>
      <c r="MGK114" s="267"/>
      <c r="MGL114" s="265"/>
      <c r="MGM114" s="268"/>
      <c r="MGN114" s="266"/>
      <c r="MGO114" s="269"/>
      <c r="MGQ114" s="261"/>
      <c r="MGR114" s="265"/>
      <c r="MGS114" s="267"/>
      <c r="MGT114" s="265"/>
      <c r="MGU114" s="268"/>
      <c r="MGV114" s="266"/>
      <c r="MGW114" s="269"/>
      <c r="MGY114" s="261"/>
      <c r="MGZ114" s="265"/>
      <c r="MHA114" s="267"/>
      <c r="MHB114" s="265"/>
      <c r="MHC114" s="268"/>
      <c r="MHD114" s="266"/>
      <c r="MHE114" s="269"/>
      <c r="MHG114" s="261"/>
      <c r="MHH114" s="265"/>
      <c r="MHI114" s="267"/>
      <c r="MHJ114" s="265"/>
      <c r="MHK114" s="268"/>
      <c r="MHL114" s="266"/>
      <c r="MHM114" s="269"/>
      <c r="MHO114" s="261"/>
      <c r="MHP114" s="265"/>
      <c r="MHQ114" s="267"/>
      <c r="MHR114" s="265"/>
      <c r="MHS114" s="268"/>
      <c r="MHT114" s="266"/>
      <c r="MHU114" s="269"/>
      <c r="MHW114" s="261"/>
      <c r="MHX114" s="265"/>
      <c r="MHY114" s="267"/>
      <c r="MHZ114" s="265"/>
      <c r="MIA114" s="268"/>
      <c r="MIB114" s="266"/>
      <c r="MIC114" s="269"/>
      <c r="MIE114" s="261"/>
      <c r="MIF114" s="265"/>
      <c r="MIG114" s="267"/>
      <c r="MIH114" s="265"/>
      <c r="MII114" s="268"/>
      <c r="MIJ114" s="266"/>
      <c r="MIK114" s="269"/>
      <c r="MIM114" s="261"/>
      <c r="MIN114" s="265"/>
      <c r="MIO114" s="267"/>
      <c r="MIP114" s="265"/>
      <c r="MIQ114" s="268"/>
      <c r="MIR114" s="266"/>
      <c r="MIS114" s="269"/>
      <c r="MIU114" s="261"/>
      <c r="MIV114" s="265"/>
      <c r="MIW114" s="267"/>
      <c r="MIX114" s="265"/>
      <c r="MIY114" s="268"/>
      <c r="MIZ114" s="266"/>
      <c r="MJA114" s="269"/>
      <c r="MJC114" s="261"/>
      <c r="MJD114" s="265"/>
      <c r="MJE114" s="267"/>
      <c r="MJF114" s="265"/>
      <c r="MJG114" s="268"/>
      <c r="MJH114" s="266"/>
      <c r="MJI114" s="269"/>
      <c r="MJK114" s="261"/>
      <c r="MJL114" s="265"/>
      <c r="MJM114" s="267"/>
      <c r="MJN114" s="265"/>
      <c r="MJO114" s="268"/>
      <c r="MJP114" s="266"/>
      <c r="MJQ114" s="269"/>
      <c r="MJS114" s="261"/>
      <c r="MJT114" s="265"/>
      <c r="MJU114" s="267"/>
      <c r="MJV114" s="265"/>
      <c r="MJW114" s="268"/>
      <c r="MJX114" s="266"/>
      <c r="MJY114" s="269"/>
      <c r="MKA114" s="261"/>
      <c r="MKB114" s="265"/>
      <c r="MKC114" s="267"/>
      <c r="MKD114" s="265"/>
      <c r="MKE114" s="268"/>
      <c r="MKF114" s="266"/>
      <c r="MKG114" s="269"/>
      <c r="MKI114" s="261"/>
      <c r="MKJ114" s="265"/>
      <c r="MKK114" s="267"/>
      <c r="MKL114" s="265"/>
      <c r="MKM114" s="268"/>
      <c r="MKN114" s="266"/>
      <c r="MKO114" s="269"/>
      <c r="MKQ114" s="261"/>
      <c r="MKR114" s="265"/>
      <c r="MKS114" s="267"/>
      <c r="MKT114" s="265"/>
      <c r="MKU114" s="268"/>
      <c r="MKV114" s="266"/>
      <c r="MKW114" s="269"/>
      <c r="MKY114" s="261"/>
      <c r="MKZ114" s="265"/>
      <c r="MLA114" s="267"/>
      <c r="MLB114" s="265"/>
      <c r="MLC114" s="268"/>
      <c r="MLD114" s="266"/>
      <c r="MLE114" s="269"/>
      <c r="MLG114" s="261"/>
      <c r="MLH114" s="265"/>
      <c r="MLI114" s="267"/>
      <c r="MLJ114" s="265"/>
      <c r="MLK114" s="268"/>
      <c r="MLL114" s="266"/>
      <c r="MLM114" s="269"/>
      <c r="MLO114" s="261"/>
      <c r="MLP114" s="265"/>
      <c r="MLQ114" s="267"/>
      <c r="MLR114" s="265"/>
      <c r="MLS114" s="268"/>
      <c r="MLT114" s="266"/>
      <c r="MLU114" s="269"/>
      <c r="MLW114" s="261"/>
      <c r="MLX114" s="265"/>
      <c r="MLY114" s="267"/>
      <c r="MLZ114" s="265"/>
      <c r="MMA114" s="268"/>
      <c r="MMB114" s="266"/>
      <c r="MMC114" s="269"/>
      <c r="MME114" s="261"/>
      <c r="MMF114" s="265"/>
      <c r="MMG114" s="267"/>
      <c r="MMH114" s="265"/>
      <c r="MMI114" s="268"/>
      <c r="MMJ114" s="266"/>
      <c r="MMK114" s="269"/>
      <c r="MMM114" s="261"/>
      <c r="MMN114" s="265"/>
      <c r="MMO114" s="267"/>
      <c r="MMP114" s="265"/>
      <c r="MMQ114" s="268"/>
      <c r="MMR114" s="266"/>
      <c r="MMS114" s="269"/>
      <c r="MMU114" s="261"/>
      <c r="MMV114" s="265"/>
      <c r="MMW114" s="267"/>
      <c r="MMX114" s="265"/>
      <c r="MMY114" s="268"/>
      <c r="MMZ114" s="266"/>
      <c r="MNA114" s="269"/>
      <c r="MNC114" s="261"/>
      <c r="MND114" s="265"/>
      <c r="MNE114" s="267"/>
      <c r="MNF114" s="265"/>
      <c r="MNG114" s="268"/>
      <c r="MNH114" s="266"/>
      <c r="MNI114" s="269"/>
      <c r="MNK114" s="261"/>
      <c r="MNL114" s="265"/>
      <c r="MNM114" s="267"/>
      <c r="MNN114" s="265"/>
      <c r="MNO114" s="268"/>
      <c r="MNP114" s="266"/>
      <c r="MNQ114" s="269"/>
      <c r="MNS114" s="261"/>
      <c r="MNT114" s="265"/>
      <c r="MNU114" s="267"/>
      <c r="MNV114" s="265"/>
      <c r="MNW114" s="268"/>
      <c r="MNX114" s="266"/>
      <c r="MNY114" s="269"/>
      <c r="MOA114" s="261"/>
      <c r="MOB114" s="265"/>
      <c r="MOC114" s="267"/>
      <c r="MOD114" s="265"/>
      <c r="MOE114" s="268"/>
      <c r="MOF114" s="266"/>
      <c r="MOG114" s="269"/>
      <c r="MOI114" s="261"/>
      <c r="MOJ114" s="265"/>
      <c r="MOK114" s="267"/>
      <c r="MOL114" s="265"/>
      <c r="MOM114" s="268"/>
      <c r="MON114" s="266"/>
      <c r="MOO114" s="269"/>
      <c r="MOQ114" s="261"/>
      <c r="MOR114" s="265"/>
      <c r="MOS114" s="267"/>
      <c r="MOT114" s="265"/>
      <c r="MOU114" s="268"/>
      <c r="MOV114" s="266"/>
      <c r="MOW114" s="269"/>
      <c r="MOY114" s="261"/>
      <c r="MOZ114" s="265"/>
      <c r="MPA114" s="267"/>
      <c r="MPB114" s="265"/>
      <c r="MPC114" s="268"/>
      <c r="MPD114" s="266"/>
      <c r="MPE114" s="269"/>
      <c r="MPG114" s="261"/>
      <c r="MPH114" s="265"/>
      <c r="MPI114" s="267"/>
      <c r="MPJ114" s="265"/>
      <c r="MPK114" s="268"/>
      <c r="MPL114" s="266"/>
      <c r="MPM114" s="269"/>
      <c r="MPO114" s="261"/>
      <c r="MPP114" s="265"/>
      <c r="MPQ114" s="267"/>
      <c r="MPR114" s="265"/>
      <c r="MPS114" s="268"/>
      <c r="MPT114" s="266"/>
      <c r="MPU114" s="269"/>
      <c r="MPW114" s="261"/>
      <c r="MPX114" s="265"/>
      <c r="MPY114" s="267"/>
      <c r="MPZ114" s="265"/>
      <c r="MQA114" s="268"/>
      <c r="MQB114" s="266"/>
      <c r="MQC114" s="269"/>
      <c r="MQE114" s="261"/>
      <c r="MQF114" s="265"/>
      <c r="MQG114" s="267"/>
      <c r="MQH114" s="265"/>
      <c r="MQI114" s="268"/>
      <c r="MQJ114" s="266"/>
      <c r="MQK114" s="269"/>
      <c r="MQM114" s="261"/>
      <c r="MQN114" s="265"/>
      <c r="MQO114" s="267"/>
      <c r="MQP114" s="265"/>
      <c r="MQQ114" s="268"/>
      <c r="MQR114" s="266"/>
      <c r="MQS114" s="269"/>
      <c r="MQU114" s="261"/>
      <c r="MQV114" s="265"/>
      <c r="MQW114" s="267"/>
      <c r="MQX114" s="265"/>
      <c r="MQY114" s="268"/>
      <c r="MQZ114" s="266"/>
      <c r="MRA114" s="269"/>
      <c r="MRC114" s="261"/>
      <c r="MRD114" s="265"/>
      <c r="MRE114" s="267"/>
      <c r="MRF114" s="265"/>
      <c r="MRG114" s="268"/>
      <c r="MRH114" s="266"/>
      <c r="MRI114" s="269"/>
      <c r="MRK114" s="261"/>
      <c r="MRL114" s="265"/>
      <c r="MRM114" s="267"/>
      <c r="MRN114" s="265"/>
      <c r="MRO114" s="268"/>
      <c r="MRP114" s="266"/>
      <c r="MRQ114" s="269"/>
      <c r="MRS114" s="261"/>
      <c r="MRT114" s="265"/>
      <c r="MRU114" s="267"/>
      <c r="MRV114" s="265"/>
      <c r="MRW114" s="268"/>
      <c r="MRX114" s="266"/>
      <c r="MRY114" s="269"/>
      <c r="MSA114" s="261"/>
      <c r="MSB114" s="265"/>
      <c r="MSC114" s="267"/>
      <c r="MSD114" s="265"/>
      <c r="MSE114" s="268"/>
      <c r="MSF114" s="266"/>
      <c r="MSG114" s="269"/>
      <c r="MSI114" s="261"/>
      <c r="MSJ114" s="265"/>
      <c r="MSK114" s="267"/>
      <c r="MSL114" s="265"/>
      <c r="MSM114" s="268"/>
      <c r="MSN114" s="266"/>
      <c r="MSO114" s="269"/>
      <c r="MSQ114" s="261"/>
      <c r="MSR114" s="265"/>
      <c r="MSS114" s="267"/>
      <c r="MST114" s="265"/>
      <c r="MSU114" s="268"/>
      <c r="MSV114" s="266"/>
      <c r="MSW114" s="269"/>
      <c r="MSY114" s="261"/>
      <c r="MSZ114" s="265"/>
      <c r="MTA114" s="267"/>
      <c r="MTB114" s="265"/>
      <c r="MTC114" s="268"/>
      <c r="MTD114" s="266"/>
      <c r="MTE114" s="269"/>
      <c r="MTG114" s="261"/>
      <c r="MTH114" s="265"/>
      <c r="MTI114" s="267"/>
      <c r="MTJ114" s="265"/>
      <c r="MTK114" s="268"/>
      <c r="MTL114" s="266"/>
      <c r="MTM114" s="269"/>
      <c r="MTO114" s="261"/>
      <c r="MTP114" s="265"/>
      <c r="MTQ114" s="267"/>
      <c r="MTR114" s="265"/>
      <c r="MTS114" s="268"/>
      <c r="MTT114" s="266"/>
      <c r="MTU114" s="269"/>
      <c r="MTW114" s="261"/>
      <c r="MTX114" s="265"/>
      <c r="MTY114" s="267"/>
      <c r="MTZ114" s="265"/>
      <c r="MUA114" s="268"/>
      <c r="MUB114" s="266"/>
      <c r="MUC114" s="269"/>
      <c r="MUE114" s="261"/>
      <c r="MUF114" s="265"/>
      <c r="MUG114" s="267"/>
      <c r="MUH114" s="265"/>
      <c r="MUI114" s="268"/>
      <c r="MUJ114" s="266"/>
      <c r="MUK114" s="269"/>
      <c r="MUM114" s="261"/>
      <c r="MUN114" s="265"/>
      <c r="MUO114" s="267"/>
      <c r="MUP114" s="265"/>
      <c r="MUQ114" s="268"/>
      <c r="MUR114" s="266"/>
      <c r="MUS114" s="269"/>
      <c r="MUU114" s="261"/>
      <c r="MUV114" s="265"/>
      <c r="MUW114" s="267"/>
      <c r="MUX114" s="265"/>
      <c r="MUY114" s="268"/>
      <c r="MUZ114" s="266"/>
      <c r="MVA114" s="269"/>
      <c r="MVC114" s="261"/>
      <c r="MVD114" s="265"/>
      <c r="MVE114" s="267"/>
      <c r="MVF114" s="265"/>
      <c r="MVG114" s="268"/>
      <c r="MVH114" s="266"/>
      <c r="MVI114" s="269"/>
      <c r="MVK114" s="261"/>
      <c r="MVL114" s="265"/>
      <c r="MVM114" s="267"/>
      <c r="MVN114" s="265"/>
      <c r="MVO114" s="268"/>
      <c r="MVP114" s="266"/>
      <c r="MVQ114" s="269"/>
      <c r="MVS114" s="261"/>
      <c r="MVT114" s="265"/>
      <c r="MVU114" s="267"/>
      <c r="MVV114" s="265"/>
      <c r="MVW114" s="268"/>
      <c r="MVX114" s="266"/>
      <c r="MVY114" s="269"/>
      <c r="MWA114" s="261"/>
      <c r="MWB114" s="265"/>
      <c r="MWC114" s="267"/>
      <c r="MWD114" s="265"/>
      <c r="MWE114" s="268"/>
      <c r="MWF114" s="266"/>
      <c r="MWG114" s="269"/>
      <c r="MWI114" s="261"/>
      <c r="MWJ114" s="265"/>
      <c r="MWK114" s="267"/>
      <c r="MWL114" s="265"/>
      <c r="MWM114" s="268"/>
      <c r="MWN114" s="266"/>
      <c r="MWO114" s="269"/>
      <c r="MWQ114" s="261"/>
      <c r="MWR114" s="265"/>
      <c r="MWS114" s="267"/>
      <c r="MWT114" s="265"/>
      <c r="MWU114" s="268"/>
      <c r="MWV114" s="266"/>
      <c r="MWW114" s="269"/>
      <c r="MWY114" s="261"/>
      <c r="MWZ114" s="265"/>
      <c r="MXA114" s="267"/>
      <c r="MXB114" s="265"/>
      <c r="MXC114" s="268"/>
      <c r="MXD114" s="266"/>
      <c r="MXE114" s="269"/>
      <c r="MXG114" s="261"/>
      <c r="MXH114" s="265"/>
      <c r="MXI114" s="267"/>
      <c r="MXJ114" s="265"/>
      <c r="MXK114" s="268"/>
      <c r="MXL114" s="266"/>
      <c r="MXM114" s="269"/>
      <c r="MXO114" s="261"/>
      <c r="MXP114" s="265"/>
      <c r="MXQ114" s="267"/>
      <c r="MXR114" s="265"/>
      <c r="MXS114" s="268"/>
      <c r="MXT114" s="266"/>
      <c r="MXU114" s="269"/>
      <c r="MXW114" s="261"/>
      <c r="MXX114" s="265"/>
      <c r="MXY114" s="267"/>
      <c r="MXZ114" s="265"/>
      <c r="MYA114" s="268"/>
      <c r="MYB114" s="266"/>
      <c r="MYC114" s="269"/>
      <c r="MYE114" s="261"/>
      <c r="MYF114" s="265"/>
      <c r="MYG114" s="267"/>
      <c r="MYH114" s="265"/>
      <c r="MYI114" s="268"/>
      <c r="MYJ114" s="266"/>
      <c r="MYK114" s="269"/>
      <c r="MYM114" s="261"/>
      <c r="MYN114" s="265"/>
      <c r="MYO114" s="267"/>
      <c r="MYP114" s="265"/>
      <c r="MYQ114" s="268"/>
      <c r="MYR114" s="266"/>
      <c r="MYS114" s="269"/>
      <c r="MYU114" s="261"/>
      <c r="MYV114" s="265"/>
      <c r="MYW114" s="267"/>
      <c r="MYX114" s="265"/>
      <c r="MYY114" s="268"/>
      <c r="MYZ114" s="266"/>
      <c r="MZA114" s="269"/>
      <c r="MZC114" s="261"/>
      <c r="MZD114" s="265"/>
      <c r="MZE114" s="267"/>
      <c r="MZF114" s="265"/>
      <c r="MZG114" s="268"/>
      <c r="MZH114" s="266"/>
      <c r="MZI114" s="269"/>
      <c r="MZK114" s="261"/>
      <c r="MZL114" s="265"/>
      <c r="MZM114" s="267"/>
      <c r="MZN114" s="265"/>
      <c r="MZO114" s="268"/>
      <c r="MZP114" s="266"/>
      <c r="MZQ114" s="269"/>
      <c r="MZS114" s="261"/>
      <c r="MZT114" s="265"/>
      <c r="MZU114" s="267"/>
      <c r="MZV114" s="265"/>
      <c r="MZW114" s="268"/>
      <c r="MZX114" s="266"/>
      <c r="MZY114" s="269"/>
      <c r="NAA114" s="261"/>
      <c r="NAB114" s="265"/>
      <c r="NAC114" s="267"/>
      <c r="NAD114" s="265"/>
      <c r="NAE114" s="268"/>
      <c r="NAF114" s="266"/>
      <c r="NAG114" s="269"/>
      <c r="NAI114" s="261"/>
      <c r="NAJ114" s="265"/>
      <c r="NAK114" s="267"/>
      <c r="NAL114" s="265"/>
      <c r="NAM114" s="268"/>
      <c r="NAN114" s="266"/>
      <c r="NAO114" s="269"/>
      <c r="NAQ114" s="261"/>
      <c r="NAR114" s="265"/>
      <c r="NAS114" s="267"/>
      <c r="NAT114" s="265"/>
      <c r="NAU114" s="268"/>
      <c r="NAV114" s="266"/>
      <c r="NAW114" s="269"/>
      <c r="NAY114" s="261"/>
      <c r="NAZ114" s="265"/>
      <c r="NBA114" s="267"/>
      <c r="NBB114" s="265"/>
      <c r="NBC114" s="268"/>
      <c r="NBD114" s="266"/>
      <c r="NBE114" s="269"/>
      <c r="NBG114" s="261"/>
      <c r="NBH114" s="265"/>
      <c r="NBI114" s="267"/>
      <c r="NBJ114" s="265"/>
      <c r="NBK114" s="268"/>
      <c r="NBL114" s="266"/>
      <c r="NBM114" s="269"/>
      <c r="NBO114" s="261"/>
      <c r="NBP114" s="265"/>
      <c r="NBQ114" s="267"/>
      <c r="NBR114" s="265"/>
      <c r="NBS114" s="268"/>
      <c r="NBT114" s="266"/>
      <c r="NBU114" s="269"/>
      <c r="NBW114" s="261"/>
      <c r="NBX114" s="265"/>
      <c r="NBY114" s="267"/>
      <c r="NBZ114" s="265"/>
      <c r="NCA114" s="268"/>
      <c r="NCB114" s="266"/>
      <c r="NCC114" s="269"/>
      <c r="NCE114" s="261"/>
      <c r="NCF114" s="265"/>
      <c r="NCG114" s="267"/>
      <c r="NCH114" s="265"/>
      <c r="NCI114" s="268"/>
      <c r="NCJ114" s="266"/>
      <c r="NCK114" s="269"/>
      <c r="NCM114" s="261"/>
      <c r="NCN114" s="265"/>
      <c r="NCO114" s="267"/>
      <c r="NCP114" s="265"/>
      <c r="NCQ114" s="268"/>
      <c r="NCR114" s="266"/>
      <c r="NCS114" s="269"/>
      <c r="NCU114" s="261"/>
      <c r="NCV114" s="265"/>
      <c r="NCW114" s="267"/>
      <c r="NCX114" s="265"/>
      <c r="NCY114" s="268"/>
      <c r="NCZ114" s="266"/>
      <c r="NDA114" s="269"/>
      <c r="NDC114" s="261"/>
      <c r="NDD114" s="265"/>
      <c r="NDE114" s="267"/>
      <c r="NDF114" s="265"/>
      <c r="NDG114" s="268"/>
      <c r="NDH114" s="266"/>
      <c r="NDI114" s="269"/>
      <c r="NDK114" s="261"/>
      <c r="NDL114" s="265"/>
      <c r="NDM114" s="267"/>
      <c r="NDN114" s="265"/>
      <c r="NDO114" s="268"/>
      <c r="NDP114" s="266"/>
      <c r="NDQ114" s="269"/>
      <c r="NDS114" s="261"/>
      <c r="NDT114" s="265"/>
      <c r="NDU114" s="267"/>
      <c r="NDV114" s="265"/>
      <c r="NDW114" s="268"/>
      <c r="NDX114" s="266"/>
      <c r="NDY114" s="269"/>
      <c r="NEA114" s="261"/>
      <c r="NEB114" s="265"/>
      <c r="NEC114" s="267"/>
      <c r="NED114" s="265"/>
      <c r="NEE114" s="268"/>
      <c r="NEF114" s="266"/>
      <c r="NEG114" s="269"/>
      <c r="NEI114" s="261"/>
      <c r="NEJ114" s="265"/>
      <c r="NEK114" s="267"/>
      <c r="NEL114" s="265"/>
      <c r="NEM114" s="268"/>
      <c r="NEN114" s="266"/>
      <c r="NEO114" s="269"/>
      <c r="NEQ114" s="261"/>
      <c r="NER114" s="265"/>
      <c r="NES114" s="267"/>
      <c r="NET114" s="265"/>
      <c r="NEU114" s="268"/>
      <c r="NEV114" s="266"/>
      <c r="NEW114" s="269"/>
      <c r="NEY114" s="261"/>
      <c r="NEZ114" s="265"/>
      <c r="NFA114" s="267"/>
      <c r="NFB114" s="265"/>
      <c r="NFC114" s="268"/>
      <c r="NFD114" s="266"/>
      <c r="NFE114" s="269"/>
      <c r="NFG114" s="261"/>
      <c r="NFH114" s="265"/>
      <c r="NFI114" s="267"/>
      <c r="NFJ114" s="265"/>
      <c r="NFK114" s="268"/>
      <c r="NFL114" s="266"/>
      <c r="NFM114" s="269"/>
      <c r="NFO114" s="261"/>
      <c r="NFP114" s="265"/>
      <c r="NFQ114" s="267"/>
      <c r="NFR114" s="265"/>
      <c r="NFS114" s="268"/>
      <c r="NFT114" s="266"/>
      <c r="NFU114" s="269"/>
      <c r="NFW114" s="261"/>
      <c r="NFX114" s="265"/>
      <c r="NFY114" s="267"/>
      <c r="NFZ114" s="265"/>
      <c r="NGA114" s="268"/>
      <c r="NGB114" s="266"/>
      <c r="NGC114" s="269"/>
      <c r="NGE114" s="261"/>
      <c r="NGF114" s="265"/>
      <c r="NGG114" s="267"/>
      <c r="NGH114" s="265"/>
      <c r="NGI114" s="268"/>
      <c r="NGJ114" s="266"/>
      <c r="NGK114" s="269"/>
      <c r="NGM114" s="261"/>
      <c r="NGN114" s="265"/>
      <c r="NGO114" s="267"/>
      <c r="NGP114" s="265"/>
      <c r="NGQ114" s="268"/>
      <c r="NGR114" s="266"/>
      <c r="NGS114" s="269"/>
      <c r="NGU114" s="261"/>
      <c r="NGV114" s="265"/>
      <c r="NGW114" s="267"/>
      <c r="NGX114" s="265"/>
      <c r="NGY114" s="268"/>
      <c r="NGZ114" s="266"/>
      <c r="NHA114" s="269"/>
      <c r="NHC114" s="261"/>
      <c r="NHD114" s="265"/>
      <c r="NHE114" s="267"/>
      <c r="NHF114" s="265"/>
      <c r="NHG114" s="268"/>
      <c r="NHH114" s="266"/>
      <c r="NHI114" s="269"/>
      <c r="NHK114" s="261"/>
      <c r="NHL114" s="265"/>
      <c r="NHM114" s="267"/>
      <c r="NHN114" s="265"/>
      <c r="NHO114" s="268"/>
      <c r="NHP114" s="266"/>
      <c r="NHQ114" s="269"/>
      <c r="NHS114" s="261"/>
      <c r="NHT114" s="265"/>
      <c r="NHU114" s="267"/>
      <c r="NHV114" s="265"/>
      <c r="NHW114" s="268"/>
      <c r="NHX114" s="266"/>
      <c r="NHY114" s="269"/>
      <c r="NIA114" s="261"/>
      <c r="NIB114" s="265"/>
      <c r="NIC114" s="267"/>
      <c r="NID114" s="265"/>
      <c r="NIE114" s="268"/>
      <c r="NIF114" s="266"/>
      <c r="NIG114" s="269"/>
      <c r="NII114" s="261"/>
      <c r="NIJ114" s="265"/>
      <c r="NIK114" s="267"/>
      <c r="NIL114" s="265"/>
      <c r="NIM114" s="268"/>
      <c r="NIN114" s="266"/>
      <c r="NIO114" s="269"/>
      <c r="NIQ114" s="261"/>
      <c r="NIR114" s="265"/>
      <c r="NIS114" s="267"/>
      <c r="NIT114" s="265"/>
      <c r="NIU114" s="268"/>
      <c r="NIV114" s="266"/>
      <c r="NIW114" s="269"/>
      <c r="NIY114" s="261"/>
      <c r="NIZ114" s="265"/>
      <c r="NJA114" s="267"/>
      <c r="NJB114" s="265"/>
      <c r="NJC114" s="268"/>
      <c r="NJD114" s="266"/>
      <c r="NJE114" s="269"/>
      <c r="NJG114" s="261"/>
      <c r="NJH114" s="265"/>
      <c r="NJI114" s="267"/>
      <c r="NJJ114" s="265"/>
      <c r="NJK114" s="268"/>
      <c r="NJL114" s="266"/>
      <c r="NJM114" s="269"/>
      <c r="NJO114" s="261"/>
      <c r="NJP114" s="265"/>
      <c r="NJQ114" s="267"/>
      <c r="NJR114" s="265"/>
      <c r="NJS114" s="268"/>
      <c r="NJT114" s="266"/>
      <c r="NJU114" s="269"/>
      <c r="NJW114" s="261"/>
      <c r="NJX114" s="265"/>
      <c r="NJY114" s="267"/>
      <c r="NJZ114" s="265"/>
      <c r="NKA114" s="268"/>
      <c r="NKB114" s="266"/>
      <c r="NKC114" s="269"/>
      <c r="NKE114" s="261"/>
      <c r="NKF114" s="265"/>
      <c r="NKG114" s="267"/>
      <c r="NKH114" s="265"/>
      <c r="NKI114" s="268"/>
      <c r="NKJ114" s="266"/>
      <c r="NKK114" s="269"/>
      <c r="NKM114" s="261"/>
      <c r="NKN114" s="265"/>
      <c r="NKO114" s="267"/>
      <c r="NKP114" s="265"/>
      <c r="NKQ114" s="268"/>
      <c r="NKR114" s="266"/>
      <c r="NKS114" s="269"/>
      <c r="NKU114" s="261"/>
      <c r="NKV114" s="265"/>
      <c r="NKW114" s="267"/>
      <c r="NKX114" s="265"/>
      <c r="NKY114" s="268"/>
      <c r="NKZ114" s="266"/>
      <c r="NLA114" s="269"/>
      <c r="NLC114" s="261"/>
      <c r="NLD114" s="265"/>
      <c r="NLE114" s="267"/>
      <c r="NLF114" s="265"/>
      <c r="NLG114" s="268"/>
      <c r="NLH114" s="266"/>
      <c r="NLI114" s="269"/>
      <c r="NLK114" s="261"/>
      <c r="NLL114" s="265"/>
      <c r="NLM114" s="267"/>
      <c r="NLN114" s="265"/>
      <c r="NLO114" s="268"/>
      <c r="NLP114" s="266"/>
      <c r="NLQ114" s="269"/>
      <c r="NLS114" s="261"/>
      <c r="NLT114" s="265"/>
      <c r="NLU114" s="267"/>
      <c r="NLV114" s="265"/>
      <c r="NLW114" s="268"/>
      <c r="NLX114" s="266"/>
      <c r="NLY114" s="269"/>
      <c r="NMA114" s="261"/>
      <c r="NMB114" s="265"/>
      <c r="NMC114" s="267"/>
      <c r="NMD114" s="265"/>
      <c r="NME114" s="268"/>
      <c r="NMF114" s="266"/>
      <c r="NMG114" s="269"/>
      <c r="NMI114" s="261"/>
      <c r="NMJ114" s="265"/>
      <c r="NMK114" s="267"/>
      <c r="NML114" s="265"/>
      <c r="NMM114" s="268"/>
      <c r="NMN114" s="266"/>
      <c r="NMO114" s="269"/>
      <c r="NMQ114" s="261"/>
      <c r="NMR114" s="265"/>
      <c r="NMS114" s="267"/>
      <c r="NMT114" s="265"/>
      <c r="NMU114" s="268"/>
      <c r="NMV114" s="266"/>
      <c r="NMW114" s="269"/>
      <c r="NMY114" s="261"/>
      <c r="NMZ114" s="265"/>
      <c r="NNA114" s="267"/>
      <c r="NNB114" s="265"/>
      <c r="NNC114" s="268"/>
      <c r="NND114" s="266"/>
      <c r="NNE114" s="269"/>
      <c r="NNG114" s="261"/>
      <c r="NNH114" s="265"/>
      <c r="NNI114" s="267"/>
      <c r="NNJ114" s="265"/>
      <c r="NNK114" s="268"/>
      <c r="NNL114" s="266"/>
      <c r="NNM114" s="269"/>
      <c r="NNO114" s="261"/>
      <c r="NNP114" s="265"/>
      <c r="NNQ114" s="267"/>
      <c r="NNR114" s="265"/>
      <c r="NNS114" s="268"/>
      <c r="NNT114" s="266"/>
      <c r="NNU114" s="269"/>
      <c r="NNW114" s="261"/>
      <c r="NNX114" s="265"/>
      <c r="NNY114" s="267"/>
      <c r="NNZ114" s="265"/>
      <c r="NOA114" s="268"/>
      <c r="NOB114" s="266"/>
      <c r="NOC114" s="269"/>
      <c r="NOE114" s="261"/>
      <c r="NOF114" s="265"/>
      <c r="NOG114" s="267"/>
      <c r="NOH114" s="265"/>
      <c r="NOI114" s="268"/>
      <c r="NOJ114" s="266"/>
      <c r="NOK114" s="269"/>
      <c r="NOM114" s="261"/>
      <c r="NON114" s="265"/>
      <c r="NOO114" s="267"/>
      <c r="NOP114" s="265"/>
      <c r="NOQ114" s="268"/>
      <c r="NOR114" s="266"/>
      <c r="NOS114" s="269"/>
      <c r="NOU114" s="261"/>
      <c r="NOV114" s="265"/>
      <c r="NOW114" s="267"/>
      <c r="NOX114" s="265"/>
      <c r="NOY114" s="268"/>
      <c r="NOZ114" s="266"/>
      <c r="NPA114" s="269"/>
      <c r="NPC114" s="261"/>
      <c r="NPD114" s="265"/>
      <c r="NPE114" s="267"/>
      <c r="NPF114" s="265"/>
      <c r="NPG114" s="268"/>
      <c r="NPH114" s="266"/>
      <c r="NPI114" s="269"/>
      <c r="NPK114" s="261"/>
      <c r="NPL114" s="265"/>
      <c r="NPM114" s="267"/>
      <c r="NPN114" s="265"/>
      <c r="NPO114" s="268"/>
      <c r="NPP114" s="266"/>
      <c r="NPQ114" s="269"/>
      <c r="NPS114" s="261"/>
      <c r="NPT114" s="265"/>
      <c r="NPU114" s="267"/>
      <c r="NPV114" s="265"/>
      <c r="NPW114" s="268"/>
      <c r="NPX114" s="266"/>
      <c r="NPY114" s="269"/>
      <c r="NQA114" s="261"/>
      <c r="NQB114" s="265"/>
      <c r="NQC114" s="267"/>
      <c r="NQD114" s="265"/>
      <c r="NQE114" s="268"/>
      <c r="NQF114" s="266"/>
      <c r="NQG114" s="269"/>
      <c r="NQI114" s="261"/>
      <c r="NQJ114" s="265"/>
      <c r="NQK114" s="267"/>
      <c r="NQL114" s="265"/>
      <c r="NQM114" s="268"/>
      <c r="NQN114" s="266"/>
      <c r="NQO114" s="269"/>
      <c r="NQQ114" s="261"/>
      <c r="NQR114" s="265"/>
      <c r="NQS114" s="267"/>
      <c r="NQT114" s="265"/>
      <c r="NQU114" s="268"/>
      <c r="NQV114" s="266"/>
      <c r="NQW114" s="269"/>
      <c r="NQY114" s="261"/>
      <c r="NQZ114" s="265"/>
      <c r="NRA114" s="267"/>
      <c r="NRB114" s="265"/>
      <c r="NRC114" s="268"/>
      <c r="NRD114" s="266"/>
      <c r="NRE114" s="269"/>
      <c r="NRG114" s="261"/>
      <c r="NRH114" s="265"/>
      <c r="NRI114" s="267"/>
      <c r="NRJ114" s="265"/>
      <c r="NRK114" s="268"/>
      <c r="NRL114" s="266"/>
      <c r="NRM114" s="269"/>
      <c r="NRO114" s="261"/>
      <c r="NRP114" s="265"/>
      <c r="NRQ114" s="267"/>
      <c r="NRR114" s="265"/>
      <c r="NRS114" s="268"/>
      <c r="NRT114" s="266"/>
      <c r="NRU114" s="269"/>
      <c r="NRW114" s="261"/>
      <c r="NRX114" s="265"/>
      <c r="NRY114" s="267"/>
      <c r="NRZ114" s="265"/>
      <c r="NSA114" s="268"/>
      <c r="NSB114" s="266"/>
      <c r="NSC114" s="269"/>
      <c r="NSE114" s="261"/>
      <c r="NSF114" s="265"/>
      <c r="NSG114" s="267"/>
      <c r="NSH114" s="265"/>
      <c r="NSI114" s="268"/>
      <c r="NSJ114" s="266"/>
      <c r="NSK114" s="269"/>
      <c r="NSM114" s="261"/>
      <c r="NSN114" s="265"/>
      <c r="NSO114" s="267"/>
      <c r="NSP114" s="265"/>
      <c r="NSQ114" s="268"/>
      <c r="NSR114" s="266"/>
      <c r="NSS114" s="269"/>
      <c r="NSU114" s="261"/>
      <c r="NSV114" s="265"/>
      <c r="NSW114" s="267"/>
      <c r="NSX114" s="265"/>
      <c r="NSY114" s="268"/>
      <c r="NSZ114" s="266"/>
      <c r="NTA114" s="269"/>
      <c r="NTC114" s="261"/>
      <c r="NTD114" s="265"/>
      <c r="NTE114" s="267"/>
      <c r="NTF114" s="265"/>
      <c r="NTG114" s="268"/>
      <c r="NTH114" s="266"/>
      <c r="NTI114" s="269"/>
      <c r="NTK114" s="261"/>
      <c r="NTL114" s="265"/>
      <c r="NTM114" s="267"/>
      <c r="NTN114" s="265"/>
      <c r="NTO114" s="268"/>
      <c r="NTP114" s="266"/>
      <c r="NTQ114" s="269"/>
      <c r="NTS114" s="261"/>
      <c r="NTT114" s="265"/>
      <c r="NTU114" s="267"/>
      <c r="NTV114" s="265"/>
      <c r="NTW114" s="268"/>
      <c r="NTX114" s="266"/>
      <c r="NTY114" s="269"/>
      <c r="NUA114" s="261"/>
      <c r="NUB114" s="265"/>
      <c r="NUC114" s="267"/>
      <c r="NUD114" s="265"/>
      <c r="NUE114" s="268"/>
      <c r="NUF114" s="266"/>
      <c r="NUG114" s="269"/>
      <c r="NUI114" s="261"/>
      <c r="NUJ114" s="265"/>
      <c r="NUK114" s="267"/>
      <c r="NUL114" s="265"/>
      <c r="NUM114" s="268"/>
      <c r="NUN114" s="266"/>
      <c r="NUO114" s="269"/>
      <c r="NUQ114" s="261"/>
      <c r="NUR114" s="265"/>
      <c r="NUS114" s="267"/>
      <c r="NUT114" s="265"/>
      <c r="NUU114" s="268"/>
      <c r="NUV114" s="266"/>
      <c r="NUW114" s="269"/>
      <c r="NUY114" s="261"/>
      <c r="NUZ114" s="265"/>
      <c r="NVA114" s="267"/>
      <c r="NVB114" s="265"/>
      <c r="NVC114" s="268"/>
      <c r="NVD114" s="266"/>
      <c r="NVE114" s="269"/>
      <c r="NVG114" s="261"/>
      <c r="NVH114" s="265"/>
      <c r="NVI114" s="267"/>
      <c r="NVJ114" s="265"/>
      <c r="NVK114" s="268"/>
      <c r="NVL114" s="266"/>
      <c r="NVM114" s="269"/>
      <c r="NVO114" s="261"/>
      <c r="NVP114" s="265"/>
      <c r="NVQ114" s="267"/>
      <c r="NVR114" s="265"/>
      <c r="NVS114" s="268"/>
      <c r="NVT114" s="266"/>
      <c r="NVU114" s="269"/>
      <c r="NVW114" s="261"/>
      <c r="NVX114" s="265"/>
      <c r="NVY114" s="267"/>
      <c r="NVZ114" s="265"/>
      <c r="NWA114" s="268"/>
      <c r="NWB114" s="266"/>
      <c r="NWC114" s="269"/>
      <c r="NWE114" s="261"/>
      <c r="NWF114" s="265"/>
      <c r="NWG114" s="267"/>
      <c r="NWH114" s="265"/>
      <c r="NWI114" s="268"/>
      <c r="NWJ114" s="266"/>
      <c r="NWK114" s="269"/>
      <c r="NWM114" s="261"/>
      <c r="NWN114" s="265"/>
      <c r="NWO114" s="267"/>
      <c r="NWP114" s="265"/>
      <c r="NWQ114" s="268"/>
      <c r="NWR114" s="266"/>
      <c r="NWS114" s="269"/>
      <c r="NWU114" s="261"/>
      <c r="NWV114" s="265"/>
      <c r="NWW114" s="267"/>
      <c r="NWX114" s="265"/>
      <c r="NWY114" s="268"/>
      <c r="NWZ114" s="266"/>
      <c r="NXA114" s="269"/>
      <c r="NXC114" s="261"/>
      <c r="NXD114" s="265"/>
      <c r="NXE114" s="267"/>
      <c r="NXF114" s="265"/>
      <c r="NXG114" s="268"/>
      <c r="NXH114" s="266"/>
      <c r="NXI114" s="269"/>
      <c r="NXK114" s="261"/>
      <c r="NXL114" s="265"/>
      <c r="NXM114" s="267"/>
      <c r="NXN114" s="265"/>
      <c r="NXO114" s="268"/>
      <c r="NXP114" s="266"/>
      <c r="NXQ114" s="269"/>
      <c r="NXS114" s="261"/>
      <c r="NXT114" s="265"/>
      <c r="NXU114" s="267"/>
      <c r="NXV114" s="265"/>
      <c r="NXW114" s="268"/>
      <c r="NXX114" s="266"/>
      <c r="NXY114" s="269"/>
      <c r="NYA114" s="261"/>
      <c r="NYB114" s="265"/>
      <c r="NYC114" s="267"/>
      <c r="NYD114" s="265"/>
      <c r="NYE114" s="268"/>
      <c r="NYF114" s="266"/>
      <c r="NYG114" s="269"/>
      <c r="NYI114" s="261"/>
      <c r="NYJ114" s="265"/>
      <c r="NYK114" s="267"/>
      <c r="NYL114" s="265"/>
      <c r="NYM114" s="268"/>
      <c r="NYN114" s="266"/>
      <c r="NYO114" s="269"/>
      <c r="NYQ114" s="261"/>
      <c r="NYR114" s="265"/>
      <c r="NYS114" s="267"/>
      <c r="NYT114" s="265"/>
      <c r="NYU114" s="268"/>
      <c r="NYV114" s="266"/>
      <c r="NYW114" s="269"/>
      <c r="NYY114" s="261"/>
      <c r="NYZ114" s="265"/>
      <c r="NZA114" s="267"/>
      <c r="NZB114" s="265"/>
      <c r="NZC114" s="268"/>
      <c r="NZD114" s="266"/>
      <c r="NZE114" s="269"/>
      <c r="NZG114" s="261"/>
      <c r="NZH114" s="265"/>
      <c r="NZI114" s="267"/>
      <c r="NZJ114" s="265"/>
      <c r="NZK114" s="268"/>
      <c r="NZL114" s="266"/>
      <c r="NZM114" s="269"/>
      <c r="NZO114" s="261"/>
      <c r="NZP114" s="265"/>
      <c r="NZQ114" s="267"/>
      <c r="NZR114" s="265"/>
      <c r="NZS114" s="268"/>
      <c r="NZT114" s="266"/>
      <c r="NZU114" s="269"/>
      <c r="NZW114" s="261"/>
      <c r="NZX114" s="265"/>
      <c r="NZY114" s="267"/>
      <c r="NZZ114" s="265"/>
      <c r="OAA114" s="268"/>
      <c r="OAB114" s="266"/>
      <c r="OAC114" s="269"/>
      <c r="OAE114" s="261"/>
      <c r="OAF114" s="265"/>
      <c r="OAG114" s="267"/>
      <c r="OAH114" s="265"/>
      <c r="OAI114" s="268"/>
      <c r="OAJ114" s="266"/>
      <c r="OAK114" s="269"/>
      <c r="OAM114" s="261"/>
      <c r="OAN114" s="265"/>
      <c r="OAO114" s="267"/>
      <c r="OAP114" s="265"/>
      <c r="OAQ114" s="268"/>
      <c r="OAR114" s="266"/>
      <c r="OAS114" s="269"/>
      <c r="OAU114" s="261"/>
      <c r="OAV114" s="265"/>
      <c r="OAW114" s="267"/>
      <c r="OAX114" s="265"/>
      <c r="OAY114" s="268"/>
      <c r="OAZ114" s="266"/>
      <c r="OBA114" s="269"/>
      <c r="OBC114" s="261"/>
      <c r="OBD114" s="265"/>
      <c r="OBE114" s="267"/>
      <c r="OBF114" s="265"/>
      <c r="OBG114" s="268"/>
      <c r="OBH114" s="266"/>
      <c r="OBI114" s="269"/>
      <c r="OBK114" s="261"/>
      <c r="OBL114" s="265"/>
      <c r="OBM114" s="267"/>
      <c r="OBN114" s="265"/>
      <c r="OBO114" s="268"/>
      <c r="OBP114" s="266"/>
      <c r="OBQ114" s="269"/>
      <c r="OBS114" s="261"/>
      <c r="OBT114" s="265"/>
      <c r="OBU114" s="267"/>
      <c r="OBV114" s="265"/>
      <c r="OBW114" s="268"/>
      <c r="OBX114" s="266"/>
      <c r="OBY114" s="269"/>
      <c r="OCA114" s="261"/>
      <c r="OCB114" s="265"/>
      <c r="OCC114" s="267"/>
      <c r="OCD114" s="265"/>
      <c r="OCE114" s="268"/>
      <c r="OCF114" s="266"/>
      <c r="OCG114" s="269"/>
      <c r="OCI114" s="261"/>
      <c r="OCJ114" s="265"/>
      <c r="OCK114" s="267"/>
      <c r="OCL114" s="265"/>
      <c r="OCM114" s="268"/>
      <c r="OCN114" s="266"/>
      <c r="OCO114" s="269"/>
      <c r="OCQ114" s="261"/>
      <c r="OCR114" s="265"/>
      <c r="OCS114" s="267"/>
      <c r="OCT114" s="265"/>
      <c r="OCU114" s="268"/>
      <c r="OCV114" s="266"/>
      <c r="OCW114" s="269"/>
      <c r="OCY114" s="261"/>
      <c r="OCZ114" s="265"/>
      <c r="ODA114" s="267"/>
      <c r="ODB114" s="265"/>
      <c r="ODC114" s="268"/>
      <c r="ODD114" s="266"/>
      <c r="ODE114" s="269"/>
      <c r="ODG114" s="261"/>
      <c r="ODH114" s="265"/>
      <c r="ODI114" s="267"/>
      <c r="ODJ114" s="265"/>
      <c r="ODK114" s="268"/>
      <c r="ODL114" s="266"/>
      <c r="ODM114" s="269"/>
      <c r="ODO114" s="261"/>
      <c r="ODP114" s="265"/>
      <c r="ODQ114" s="267"/>
      <c r="ODR114" s="265"/>
      <c r="ODS114" s="268"/>
      <c r="ODT114" s="266"/>
      <c r="ODU114" s="269"/>
      <c r="ODW114" s="261"/>
      <c r="ODX114" s="265"/>
      <c r="ODY114" s="267"/>
      <c r="ODZ114" s="265"/>
      <c r="OEA114" s="268"/>
      <c r="OEB114" s="266"/>
      <c r="OEC114" s="269"/>
      <c r="OEE114" s="261"/>
      <c r="OEF114" s="265"/>
      <c r="OEG114" s="267"/>
      <c r="OEH114" s="265"/>
      <c r="OEI114" s="268"/>
      <c r="OEJ114" s="266"/>
      <c r="OEK114" s="269"/>
      <c r="OEM114" s="261"/>
      <c r="OEN114" s="265"/>
      <c r="OEO114" s="267"/>
      <c r="OEP114" s="265"/>
      <c r="OEQ114" s="268"/>
      <c r="OER114" s="266"/>
      <c r="OES114" s="269"/>
      <c r="OEU114" s="261"/>
      <c r="OEV114" s="265"/>
      <c r="OEW114" s="267"/>
      <c r="OEX114" s="265"/>
      <c r="OEY114" s="268"/>
      <c r="OEZ114" s="266"/>
      <c r="OFA114" s="269"/>
      <c r="OFC114" s="261"/>
      <c r="OFD114" s="265"/>
      <c r="OFE114" s="267"/>
      <c r="OFF114" s="265"/>
      <c r="OFG114" s="268"/>
      <c r="OFH114" s="266"/>
      <c r="OFI114" s="269"/>
      <c r="OFK114" s="261"/>
      <c r="OFL114" s="265"/>
      <c r="OFM114" s="267"/>
      <c r="OFN114" s="265"/>
      <c r="OFO114" s="268"/>
      <c r="OFP114" s="266"/>
      <c r="OFQ114" s="269"/>
      <c r="OFS114" s="261"/>
      <c r="OFT114" s="265"/>
      <c r="OFU114" s="267"/>
      <c r="OFV114" s="265"/>
      <c r="OFW114" s="268"/>
      <c r="OFX114" s="266"/>
      <c r="OFY114" s="269"/>
      <c r="OGA114" s="261"/>
      <c r="OGB114" s="265"/>
      <c r="OGC114" s="267"/>
      <c r="OGD114" s="265"/>
      <c r="OGE114" s="268"/>
      <c r="OGF114" s="266"/>
      <c r="OGG114" s="269"/>
      <c r="OGI114" s="261"/>
      <c r="OGJ114" s="265"/>
      <c r="OGK114" s="267"/>
      <c r="OGL114" s="265"/>
      <c r="OGM114" s="268"/>
      <c r="OGN114" s="266"/>
      <c r="OGO114" s="269"/>
      <c r="OGQ114" s="261"/>
      <c r="OGR114" s="265"/>
      <c r="OGS114" s="267"/>
      <c r="OGT114" s="265"/>
      <c r="OGU114" s="268"/>
      <c r="OGV114" s="266"/>
      <c r="OGW114" s="269"/>
      <c r="OGY114" s="261"/>
      <c r="OGZ114" s="265"/>
      <c r="OHA114" s="267"/>
      <c r="OHB114" s="265"/>
      <c r="OHC114" s="268"/>
      <c r="OHD114" s="266"/>
      <c r="OHE114" s="269"/>
      <c r="OHG114" s="261"/>
      <c r="OHH114" s="265"/>
      <c r="OHI114" s="267"/>
      <c r="OHJ114" s="265"/>
      <c r="OHK114" s="268"/>
      <c r="OHL114" s="266"/>
      <c r="OHM114" s="269"/>
      <c r="OHO114" s="261"/>
      <c r="OHP114" s="265"/>
      <c r="OHQ114" s="267"/>
      <c r="OHR114" s="265"/>
      <c r="OHS114" s="268"/>
      <c r="OHT114" s="266"/>
      <c r="OHU114" s="269"/>
      <c r="OHW114" s="261"/>
      <c r="OHX114" s="265"/>
      <c r="OHY114" s="267"/>
      <c r="OHZ114" s="265"/>
      <c r="OIA114" s="268"/>
      <c r="OIB114" s="266"/>
      <c r="OIC114" s="269"/>
      <c r="OIE114" s="261"/>
      <c r="OIF114" s="265"/>
      <c r="OIG114" s="267"/>
      <c r="OIH114" s="265"/>
      <c r="OII114" s="268"/>
      <c r="OIJ114" s="266"/>
      <c r="OIK114" s="269"/>
      <c r="OIM114" s="261"/>
      <c r="OIN114" s="265"/>
      <c r="OIO114" s="267"/>
      <c r="OIP114" s="265"/>
      <c r="OIQ114" s="268"/>
      <c r="OIR114" s="266"/>
      <c r="OIS114" s="269"/>
      <c r="OIU114" s="261"/>
      <c r="OIV114" s="265"/>
      <c r="OIW114" s="267"/>
      <c r="OIX114" s="265"/>
      <c r="OIY114" s="268"/>
      <c r="OIZ114" s="266"/>
      <c r="OJA114" s="269"/>
      <c r="OJC114" s="261"/>
      <c r="OJD114" s="265"/>
      <c r="OJE114" s="267"/>
      <c r="OJF114" s="265"/>
      <c r="OJG114" s="268"/>
      <c r="OJH114" s="266"/>
      <c r="OJI114" s="269"/>
      <c r="OJK114" s="261"/>
      <c r="OJL114" s="265"/>
      <c r="OJM114" s="267"/>
      <c r="OJN114" s="265"/>
      <c r="OJO114" s="268"/>
      <c r="OJP114" s="266"/>
      <c r="OJQ114" s="269"/>
      <c r="OJS114" s="261"/>
      <c r="OJT114" s="265"/>
      <c r="OJU114" s="267"/>
      <c r="OJV114" s="265"/>
      <c r="OJW114" s="268"/>
      <c r="OJX114" s="266"/>
      <c r="OJY114" s="269"/>
      <c r="OKA114" s="261"/>
      <c r="OKB114" s="265"/>
      <c r="OKC114" s="267"/>
      <c r="OKD114" s="265"/>
      <c r="OKE114" s="268"/>
      <c r="OKF114" s="266"/>
      <c r="OKG114" s="269"/>
      <c r="OKI114" s="261"/>
      <c r="OKJ114" s="265"/>
      <c r="OKK114" s="267"/>
      <c r="OKL114" s="265"/>
      <c r="OKM114" s="268"/>
      <c r="OKN114" s="266"/>
      <c r="OKO114" s="269"/>
      <c r="OKQ114" s="261"/>
      <c r="OKR114" s="265"/>
      <c r="OKS114" s="267"/>
      <c r="OKT114" s="265"/>
      <c r="OKU114" s="268"/>
      <c r="OKV114" s="266"/>
      <c r="OKW114" s="269"/>
      <c r="OKY114" s="261"/>
      <c r="OKZ114" s="265"/>
      <c r="OLA114" s="267"/>
      <c r="OLB114" s="265"/>
      <c r="OLC114" s="268"/>
      <c r="OLD114" s="266"/>
      <c r="OLE114" s="269"/>
      <c r="OLG114" s="261"/>
      <c r="OLH114" s="265"/>
      <c r="OLI114" s="267"/>
      <c r="OLJ114" s="265"/>
      <c r="OLK114" s="268"/>
      <c r="OLL114" s="266"/>
      <c r="OLM114" s="269"/>
      <c r="OLO114" s="261"/>
      <c r="OLP114" s="265"/>
      <c r="OLQ114" s="267"/>
      <c r="OLR114" s="265"/>
      <c r="OLS114" s="268"/>
      <c r="OLT114" s="266"/>
      <c r="OLU114" s="269"/>
      <c r="OLW114" s="261"/>
      <c r="OLX114" s="265"/>
      <c r="OLY114" s="267"/>
      <c r="OLZ114" s="265"/>
      <c r="OMA114" s="268"/>
      <c r="OMB114" s="266"/>
      <c r="OMC114" s="269"/>
      <c r="OME114" s="261"/>
      <c r="OMF114" s="265"/>
      <c r="OMG114" s="267"/>
      <c r="OMH114" s="265"/>
      <c r="OMI114" s="268"/>
      <c r="OMJ114" s="266"/>
      <c r="OMK114" s="269"/>
      <c r="OMM114" s="261"/>
      <c r="OMN114" s="265"/>
      <c r="OMO114" s="267"/>
      <c r="OMP114" s="265"/>
      <c r="OMQ114" s="268"/>
      <c r="OMR114" s="266"/>
      <c r="OMS114" s="269"/>
      <c r="OMU114" s="261"/>
      <c r="OMV114" s="265"/>
      <c r="OMW114" s="267"/>
      <c r="OMX114" s="265"/>
      <c r="OMY114" s="268"/>
      <c r="OMZ114" s="266"/>
      <c r="ONA114" s="269"/>
      <c r="ONC114" s="261"/>
      <c r="OND114" s="265"/>
      <c r="ONE114" s="267"/>
      <c r="ONF114" s="265"/>
      <c r="ONG114" s="268"/>
      <c r="ONH114" s="266"/>
      <c r="ONI114" s="269"/>
      <c r="ONK114" s="261"/>
      <c r="ONL114" s="265"/>
      <c r="ONM114" s="267"/>
      <c r="ONN114" s="265"/>
      <c r="ONO114" s="268"/>
      <c r="ONP114" s="266"/>
      <c r="ONQ114" s="269"/>
      <c r="ONS114" s="261"/>
      <c r="ONT114" s="265"/>
      <c r="ONU114" s="267"/>
      <c r="ONV114" s="265"/>
      <c r="ONW114" s="268"/>
      <c r="ONX114" s="266"/>
      <c r="ONY114" s="269"/>
      <c r="OOA114" s="261"/>
      <c r="OOB114" s="265"/>
      <c r="OOC114" s="267"/>
      <c r="OOD114" s="265"/>
      <c r="OOE114" s="268"/>
      <c r="OOF114" s="266"/>
      <c r="OOG114" s="269"/>
      <c r="OOI114" s="261"/>
      <c r="OOJ114" s="265"/>
      <c r="OOK114" s="267"/>
      <c r="OOL114" s="265"/>
      <c r="OOM114" s="268"/>
      <c r="OON114" s="266"/>
      <c r="OOO114" s="269"/>
      <c r="OOQ114" s="261"/>
      <c r="OOR114" s="265"/>
      <c r="OOS114" s="267"/>
      <c r="OOT114" s="265"/>
      <c r="OOU114" s="268"/>
      <c r="OOV114" s="266"/>
      <c r="OOW114" s="269"/>
      <c r="OOY114" s="261"/>
      <c r="OOZ114" s="265"/>
      <c r="OPA114" s="267"/>
      <c r="OPB114" s="265"/>
      <c r="OPC114" s="268"/>
      <c r="OPD114" s="266"/>
      <c r="OPE114" s="269"/>
      <c r="OPG114" s="261"/>
      <c r="OPH114" s="265"/>
      <c r="OPI114" s="267"/>
      <c r="OPJ114" s="265"/>
      <c r="OPK114" s="268"/>
      <c r="OPL114" s="266"/>
      <c r="OPM114" s="269"/>
      <c r="OPO114" s="261"/>
      <c r="OPP114" s="265"/>
      <c r="OPQ114" s="267"/>
      <c r="OPR114" s="265"/>
      <c r="OPS114" s="268"/>
      <c r="OPT114" s="266"/>
      <c r="OPU114" s="269"/>
      <c r="OPW114" s="261"/>
      <c r="OPX114" s="265"/>
      <c r="OPY114" s="267"/>
      <c r="OPZ114" s="265"/>
      <c r="OQA114" s="268"/>
      <c r="OQB114" s="266"/>
      <c r="OQC114" s="269"/>
      <c r="OQE114" s="261"/>
      <c r="OQF114" s="265"/>
      <c r="OQG114" s="267"/>
      <c r="OQH114" s="265"/>
      <c r="OQI114" s="268"/>
      <c r="OQJ114" s="266"/>
      <c r="OQK114" s="269"/>
      <c r="OQM114" s="261"/>
      <c r="OQN114" s="265"/>
      <c r="OQO114" s="267"/>
      <c r="OQP114" s="265"/>
      <c r="OQQ114" s="268"/>
      <c r="OQR114" s="266"/>
      <c r="OQS114" s="269"/>
      <c r="OQU114" s="261"/>
      <c r="OQV114" s="265"/>
      <c r="OQW114" s="267"/>
      <c r="OQX114" s="265"/>
      <c r="OQY114" s="268"/>
      <c r="OQZ114" s="266"/>
      <c r="ORA114" s="269"/>
      <c r="ORC114" s="261"/>
      <c r="ORD114" s="265"/>
      <c r="ORE114" s="267"/>
      <c r="ORF114" s="265"/>
      <c r="ORG114" s="268"/>
      <c r="ORH114" s="266"/>
      <c r="ORI114" s="269"/>
      <c r="ORK114" s="261"/>
      <c r="ORL114" s="265"/>
      <c r="ORM114" s="267"/>
      <c r="ORN114" s="265"/>
      <c r="ORO114" s="268"/>
      <c r="ORP114" s="266"/>
      <c r="ORQ114" s="269"/>
      <c r="ORS114" s="261"/>
      <c r="ORT114" s="265"/>
      <c r="ORU114" s="267"/>
      <c r="ORV114" s="265"/>
      <c r="ORW114" s="268"/>
      <c r="ORX114" s="266"/>
      <c r="ORY114" s="269"/>
      <c r="OSA114" s="261"/>
      <c r="OSB114" s="265"/>
      <c r="OSC114" s="267"/>
      <c r="OSD114" s="265"/>
      <c r="OSE114" s="268"/>
      <c r="OSF114" s="266"/>
      <c r="OSG114" s="269"/>
      <c r="OSI114" s="261"/>
      <c r="OSJ114" s="265"/>
      <c r="OSK114" s="267"/>
      <c r="OSL114" s="265"/>
      <c r="OSM114" s="268"/>
      <c r="OSN114" s="266"/>
      <c r="OSO114" s="269"/>
      <c r="OSQ114" s="261"/>
      <c r="OSR114" s="265"/>
      <c r="OSS114" s="267"/>
      <c r="OST114" s="265"/>
      <c r="OSU114" s="268"/>
      <c r="OSV114" s="266"/>
      <c r="OSW114" s="269"/>
      <c r="OSY114" s="261"/>
      <c r="OSZ114" s="265"/>
      <c r="OTA114" s="267"/>
      <c r="OTB114" s="265"/>
      <c r="OTC114" s="268"/>
      <c r="OTD114" s="266"/>
      <c r="OTE114" s="269"/>
      <c r="OTG114" s="261"/>
      <c r="OTH114" s="265"/>
      <c r="OTI114" s="267"/>
      <c r="OTJ114" s="265"/>
      <c r="OTK114" s="268"/>
      <c r="OTL114" s="266"/>
      <c r="OTM114" s="269"/>
      <c r="OTO114" s="261"/>
      <c r="OTP114" s="265"/>
      <c r="OTQ114" s="267"/>
      <c r="OTR114" s="265"/>
      <c r="OTS114" s="268"/>
      <c r="OTT114" s="266"/>
      <c r="OTU114" s="269"/>
      <c r="OTW114" s="261"/>
      <c r="OTX114" s="265"/>
      <c r="OTY114" s="267"/>
      <c r="OTZ114" s="265"/>
      <c r="OUA114" s="268"/>
      <c r="OUB114" s="266"/>
      <c r="OUC114" s="269"/>
      <c r="OUE114" s="261"/>
      <c r="OUF114" s="265"/>
      <c r="OUG114" s="267"/>
      <c r="OUH114" s="265"/>
      <c r="OUI114" s="268"/>
      <c r="OUJ114" s="266"/>
      <c r="OUK114" s="269"/>
      <c r="OUM114" s="261"/>
      <c r="OUN114" s="265"/>
      <c r="OUO114" s="267"/>
      <c r="OUP114" s="265"/>
      <c r="OUQ114" s="268"/>
      <c r="OUR114" s="266"/>
      <c r="OUS114" s="269"/>
      <c r="OUU114" s="261"/>
      <c r="OUV114" s="265"/>
      <c r="OUW114" s="267"/>
      <c r="OUX114" s="265"/>
      <c r="OUY114" s="268"/>
      <c r="OUZ114" s="266"/>
      <c r="OVA114" s="269"/>
      <c r="OVC114" s="261"/>
      <c r="OVD114" s="265"/>
      <c r="OVE114" s="267"/>
      <c r="OVF114" s="265"/>
      <c r="OVG114" s="268"/>
      <c r="OVH114" s="266"/>
      <c r="OVI114" s="269"/>
      <c r="OVK114" s="261"/>
      <c r="OVL114" s="265"/>
      <c r="OVM114" s="267"/>
      <c r="OVN114" s="265"/>
      <c r="OVO114" s="268"/>
      <c r="OVP114" s="266"/>
      <c r="OVQ114" s="269"/>
      <c r="OVS114" s="261"/>
      <c r="OVT114" s="265"/>
      <c r="OVU114" s="267"/>
      <c r="OVV114" s="265"/>
      <c r="OVW114" s="268"/>
      <c r="OVX114" s="266"/>
      <c r="OVY114" s="269"/>
      <c r="OWA114" s="261"/>
      <c r="OWB114" s="265"/>
      <c r="OWC114" s="267"/>
      <c r="OWD114" s="265"/>
      <c r="OWE114" s="268"/>
      <c r="OWF114" s="266"/>
      <c r="OWG114" s="269"/>
      <c r="OWI114" s="261"/>
      <c r="OWJ114" s="265"/>
      <c r="OWK114" s="267"/>
      <c r="OWL114" s="265"/>
      <c r="OWM114" s="268"/>
      <c r="OWN114" s="266"/>
      <c r="OWO114" s="269"/>
      <c r="OWQ114" s="261"/>
      <c r="OWR114" s="265"/>
      <c r="OWS114" s="267"/>
      <c r="OWT114" s="265"/>
      <c r="OWU114" s="268"/>
      <c r="OWV114" s="266"/>
      <c r="OWW114" s="269"/>
      <c r="OWY114" s="261"/>
      <c r="OWZ114" s="265"/>
      <c r="OXA114" s="267"/>
      <c r="OXB114" s="265"/>
      <c r="OXC114" s="268"/>
      <c r="OXD114" s="266"/>
      <c r="OXE114" s="269"/>
      <c r="OXG114" s="261"/>
      <c r="OXH114" s="265"/>
      <c r="OXI114" s="267"/>
      <c r="OXJ114" s="265"/>
      <c r="OXK114" s="268"/>
      <c r="OXL114" s="266"/>
      <c r="OXM114" s="269"/>
      <c r="OXO114" s="261"/>
      <c r="OXP114" s="265"/>
      <c r="OXQ114" s="267"/>
      <c r="OXR114" s="265"/>
      <c r="OXS114" s="268"/>
      <c r="OXT114" s="266"/>
      <c r="OXU114" s="269"/>
      <c r="OXW114" s="261"/>
      <c r="OXX114" s="265"/>
      <c r="OXY114" s="267"/>
      <c r="OXZ114" s="265"/>
      <c r="OYA114" s="268"/>
      <c r="OYB114" s="266"/>
      <c r="OYC114" s="269"/>
      <c r="OYE114" s="261"/>
      <c r="OYF114" s="265"/>
      <c r="OYG114" s="267"/>
      <c r="OYH114" s="265"/>
      <c r="OYI114" s="268"/>
      <c r="OYJ114" s="266"/>
      <c r="OYK114" s="269"/>
      <c r="OYM114" s="261"/>
      <c r="OYN114" s="265"/>
      <c r="OYO114" s="267"/>
      <c r="OYP114" s="265"/>
      <c r="OYQ114" s="268"/>
      <c r="OYR114" s="266"/>
      <c r="OYS114" s="269"/>
      <c r="OYU114" s="261"/>
      <c r="OYV114" s="265"/>
      <c r="OYW114" s="267"/>
      <c r="OYX114" s="265"/>
      <c r="OYY114" s="268"/>
      <c r="OYZ114" s="266"/>
      <c r="OZA114" s="269"/>
      <c r="OZC114" s="261"/>
      <c r="OZD114" s="265"/>
      <c r="OZE114" s="267"/>
      <c r="OZF114" s="265"/>
      <c r="OZG114" s="268"/>
      <c r="OZH114" s="266"/>
      <c r="OZI114" s="269"/>
      <c r="OZK114" s="261"/>
      <c r="OZL114" s="265"/>
      <c r="OZM114" s="267"/>
      <c r="OZN114" s="265"/>
      <c r="OZO114" s="268"/>
      <c r="OZP114" s="266"/>
      <c r="OZQ114" s="269"/>
      <c r="OZS114" s="261"/>
      <c r="OZT114" s="265"/>
      <c r="OZU114" s="267"/>
      <c r="OZV114" s="265"/>
      <c r="OZW114" s="268"/>
      <c r="OZX114" s="266"/>
      <c r="OZY114" s="269"/>
      <c r="PAA114" s="261"/>
      <c r="PAB114" s="265"/>
      <c r="PAC114" s="267"/>
      <c r="PAD114" s="265"/>
      <c r="PAE114" s="268"/>
      <c r="PAF114" s="266"/>
      <c r="PAG114" s="269"/>
      <c r="PAI114" s="261"/>
      <c r="PAJ114" s="265"/>
      <c r="PAK114" s="267"/>
      <c r="PAL114" s="265"/>
      <c r="PAM114" s="268"/>
      <c r="PAN114" s="266"/>
      <c r="PAO114" s="269"/>
      <c r="PAQ114" s="261"/>
      <c r="PAR114" s="265"/>
      <c r="PAS114" s="267"/>
      <c r="PAT114" s="265"/>
      <c r="PAU114" s="268"/>
      <c r="PAV114" s="266"/>
      <c r="PAW114" s="269"/>
      <c r="PAY114" s="261"/>
      <c r="PAZ114" s="265"/>
      <c r="PBA114" s="267"/>
      <c r="PBB114" s="265"/>
      <c r="PBC114" s="268"/>
      <c r="PBD114" s="266"/>
      <c r="PBE114" s="269"/>
      <c r="PBG114" s="261"/>
      <c r="PBH114" s="265"/>
      <c r="PBI114" s="267"/>
      <c r="PBJ114" s="265"/>
      <c r="PBK114" s="268"/>
      <c r="PBL114" s="266"/>
      <c r="PBM114" s="269"/>
      <c r="PBO114" s="261"/>
      <c r="PBP114" s="265"/>
      <c r="PBQ114" s="267"/>
      <c r="PBR114" s="265"/>
      <c r="PBS114" s="268"/>
      <c r="PBT114" s="266"/>
      <c r="PBU114" s="269"/>
      <c r="PBW114" s="261"/>
      <c r="PBX114" s="265"/>
      <c r="PBY114" s="267"/>
      <c r="PBZ114" s="265"/>
      <c r="PCA114" s="268"/>
      <c r="PCB114" s="266"/>
      <c r="PCC114" s="269"/>
      <c r="PCE114" s="261"/>
      <c r="PCF114" s="265"/>
      <c r="PCG114" s="267"/>
      <c r="PCH114" s="265"/>
      <c r="PCI114" s="268"/>
      <c r="PCJ114" s="266"/>
      <c r="PCK114" s="269"/>
      <c r="PCM114" s="261"/>
      <c r="PCN114" s="265"/>
      <c r="PCO114" s="267"/>
      <c r="PCP114" s="265"/>
      <c r="PCQ114" s="268"/>
      <c r="PCR114" s="266"/>
      <c r="PCS114" s="269"/>
      <c r="PCU114" s="261"/>
      <c r="PCV114" s="265"/>
      <c r="PCW114" s="267"/>
      <c r="PCX114" s="265"/>
      <c r="PCY114" s="268"/>
      <c r="PCZ114" s="266"/>
      <c r="PDA114" s="269"/>
      <c r="PDC114" s="261"/>
      <c r="PDD114" s="265"/>
      <c r="PDE114" s="267"/>
      <c r="PDF114" s="265"/>
      <c r="PDG114" s="268"/>
      <c r="PDH114" s="266"/>
      <c r="PDI114" s="269"/>
      <c r="PDK114" s="261"/>
      <c r="PDL114" s="265"/>
      <c r="PDM114" s="267"/>
      <c r="PDN114" s="265"/>
      <c r="PDO114" s="268"/>
      <c r="PDP114" s="266"/>
      <c r="PDQ114" s="269"/>
      <c r="PDS114" s="261"/>
      <c r="PDT114" s="265"/>
      <c r="PDU114" s="267"/>
      <c r="PDV114" s="265"/>
      <c r="PDW114" s="268"/>
      <c r="PDX114" s="266"/>
      <c r="PDY114" s="269"/>
      <c r="PEA114" s="261"/>
      <c r="PEB114" s="265"/>
      <c r="PEC114" s="267"/>
      <c r="PED114" s="265"/>
      <c r="PEE114" s="268"/>
      <c r="PEF114" s="266"/>
      <c r="PEG114" s="269"/>
      <c r="PEI114" s="261"/>
      <c r="PEJ114" s="265"/>
      <c r="PEK114" s="267"/>
      <c r="PEL114" s="265"/>
      <c r="PEM114" s="268"/>
      <c r="PEN114" s="266"/>
      <c r="PEO114" s="269"/>
      <c r="PEQ114" s="261"/>
      <c r="PER114" s="265"/>
      <c r="PES114" s="267"/>
      <c r="PET114" s="265"/>
      <c r="PEU114" s="268"/>
      <c r="PEV114" s="266"/>
      <c r="PEW114" s="269"/>
      <c r="PEY114" s="261"/>
      <c r="PEZ114" s="265"/>
      <c r="PFA114" s="267"/>
      <c r="PFB114" s="265"/>
      <c r="PFC114" s="268"/>
      <c r="PFD114" s="266"/>
      <c r="PFE114" s="269"/>
      <c r="PFG114" s="261"/>
      <c r="PFH114" s="265"/>
      <c r="PFI114" s="267"/>
      <c r="PFJ114" s="265"/>
      <c r="PFK114" s="268"/>
      <c r="PFL114" s="266"/>
      <c r="PFM114" s="269"/>
      <c r="PFO114" s="261"/>
      <c r="PFP114" s="265"/>
      <c r="PFQ114" s="267"/>
      <c r="PFR114" s="265"/>
      <c r="PFS114" s="268"/>
      <c r="PFT114" s="266"/>
      <c r="PFU114" s="269"/>
      <c r="PFW114" s="261"/>
      <c r="PFX114" s="265"/>
      <c r="PFY114" s="267"/>
      <c r="PFZ114" s="265"/>
      <c r="PGA114" s="268"/>
      <c r="PGB114" s="266"/>
      <c r="PGC114" s="269"/>
      <c r="PGE114" s="261"/>
      <c r="PGF114" s="265"/>
      <c r="PGG114" s="267"/>
      <c r="PGH114" s="265"/>
      <c r="PGI114" s="268"/>
      <c r="PGJ114" s="266"/>
      <c r="PGK114" s="269"/>
      <c r="PGM114" s="261"/>
      <c r="PGN114" s="265"/>
      <c r="PGO114" s="267"/>
      <c r="PGP114" s="265"/>
      <c r="PGQ114" s="268"/>
      <c r="PGR114" s="266"/>
      <c r="PGS114" s="269"/>
      <c r="PGU114" s="261"/>
      <c r="PGV114" s="265"/>
      <c r="PGW114" s="267"/>
      <c r="PGX114" s="265"/>
      <c r="PGY114" s="268"/>
      <c r="PGZ114" s="266"/>
      <c r="PHA114" s="269"/>
      <c r="PHC114" s="261"/>
      <c r="PHD114" s="265"/>
      <c r="PHE114" s="267"/>
      <c r="PHF114" s="265"/>
      <c r="PHG114" s="268"/>
      <c r="PHH114" s="266"/>
      <c r="PHI114" s="269"/>
      <c r="PHK114" s="261"/>
      <c r="PHL114" s="265"/>
      <c r="PHM114" s="267"/>
      <c r="PHN114" s="265"/>
      <c r="PHO114" s="268"/>
      <c r="PHP114" s="266"/>
      <c r="PHQ114" s="269"/>
      <c r="PHS114" s="261"/>
      <c r="PHT114" s="265"/>
      <c r="PHU114" s="267"/>
      <c r="PHV114" s="265"/>
      <c r="PHW114" s="268"/>
      <c r="PHX114" s="266"/>
      <c r="PHY114" s="269"/>
      <c r="PIA114" s="261"/>
      <c r="PIB114" s="265"/>
      <c r="PIC114" s="267"/>
      <c r="PID114" s="265"/>
      <c r="PIE114" s="268"/>
      <c r="PIF114" s="266"/>
      <c r="PIG114" s="269"/>
      <c r="PII114" s="261"/>
      <c r="PIJ114" s="265"/>
      <c r="PIK114" s="267"/>
      <c r="PIL114" s="265"/>
      <c r="PIM114" s="268"/>
      <c r="PIN114" s="266"/>
      <c r="PIO114" s="269"/>
      <c r="PIQ114" s="261"/>
      <c r="PIR114" s="265"/>
      <c r="PIS114" s="267"/>
      <c r="PIT114" s="265"/>
      <c r="PIU114" s="268"/>
      <c r="PIV114" s="266"/>
      <c r="PIW114" s="269"/>
      <c r="PIY114" s="261"/>
      <c r="PIZ114" s="265"/>
      <c r="PJA114" s="267"/>
      <c r="PJB114" s="265"/>
      <c r="PJC114" s="268"/>
      <c r="PJD114" s="266"/>
      <c r="PJE114" s="269"/>
      <c r="PJG114" s="261"/>
      <c r="PJH114" s="265"/>
      <c r="PJI114" s="267"/>
      <c r="PJJ114" s="265"/>
      <c r="PJK114" s="268"/>
      <c r="PJL114" s="266"/>
      <c r="PJM114" s="269"/>
      <c r="PJO114" s="261"/>
      <c r="PJP114" s="265"/>
      <c r="PJQ114" s="267"/>
      <c r="PJR114" s="265"/>
      <c r="PJS114" s="268"/>
      <c r="PJT114" s="266"/>
      <c r="PJU114" s="269"/>
      <c r="PJW114" s="261"/>
      <c r="PJX114" s="265"/>
      <c r="PJY114" s="267"/>
      <c r="PJZ114" s="265"/>
      <c r="PKA114" s="268"/>
      <c r="PKB114" s="266"/>
      <c r="PKC114" s="269"/>
      <c r="PKE114" s="261"/>
      <c r="PKF114" s="265"/>
      <c r="PKG114" s="267"/>
      <c r="PKH114" s="265"/>
      <c r="PKI114" s="268"/>
      <c r="PKJ114" s="266"/>
      <c r="PKK114" s="269"/>
      <c r="PKM114" s="261"/>
      <c r="PKN114" s="265"/>
      <c r="PKO114" s="267"/>
      <c r="PKP114" s="265"/>
      <c r="PKQ114" s="268"/>
      <c r="PKR114" s="266"/>
      <c r="PKS114" s="269"/>
      <c r="PKU114" s="261"/>
      <c r="PKV114" s="265"/>
      <c r="PKW114" s="267"/>
      <c r="PKX114" s="265"/>
      <c r="PKY114" s="268"/>
      <c r="PKZ114" s="266"/>
      <c r="PLA114" s="269"/>
      <c r="PLC114" s="261"/>
      <c r="PLD114" s="265"/>
      <c r="PLE114" s="267"/>
      <c r="PLF114" s="265"/>
      <c r="PLG114" s="268"/>
      <c r="PLH114" s="266"/>
      <c r="PLI114" s="269"/>
      <c r="PLK114" s="261"/>
      <c r="PLL114" s="265"/>
      <c r="PLM114" s="267"/>
      <c r="PLN114" s="265"/>
      <c r="PLO114" s="268"/>
      <c r="PLP114" s="266"/>
      <c r="PLQ114" s="269"/>
      <c r="PLS114" s="261"/>
      <c r="PLT114" s="265"/>
      <c r="PLU114" s="267"/>
      <c r="PLV114" s="265"/>
      <c r="PLW114" s="268"/>
      <c r="PLX114" s="266"/>
      <c r="PLY114" s="269"/>
      <c r="PMA114" s="261"/>
      <c r="PMB114" s="265"/>
      <c r="PMC114" s="267"/>
      <c r="PMD114" s="265"/>
      <c r="PME114" s="268"/>
      <c r="PMF114" s="266"/>
      <c r="PMG114" s="269"/>
      <c r="PMI114" s="261"/>
      <c r="PMJ114" s="265"/>
      <c r="PMK114" s="267"/>
      <c r="PML114" s="265"/>
      <c r="PMM114" s="268"/>
      <c r="PMN114" s="266"/>
      <c r="PMO114" s="269"/>
      <c r="PMQ114" s="261"/>
      <c r="PMR114" s="265"/>
      <c r="PMS114" s="267"/>
      <c r="PMT114" s="265"/>
      <c r="PMU114" s="268"/>
      <c r="PMV114" s="266"/>
      <c r="PMW114" s="269"/>
      <c r="PMY114" s="261"/>
      <c r="PMZ114" s="265"/>
      <c r="PNA114" s="267"/>
      <c r="PNB114" s="265"/>
      <c r="PNC114" s="268"/>
      <c r="PND114" s="266"/>
      <c r="PNE114" s="269"/>
      <c r="PNG114" s="261"/>
      <c r="PNH114" s="265"/>
      <c r="PNI114" s="267"/>
      <c r="PNJ114" s="265"/>
      <c r="PNK114" s="268"/>
      <c r="PNL114" s="266"/>
      <c r="PNM114" s="269"/>
      <c r="PNO114" s="261"/>
      <c r="PNP114" s="265"/>
      <c r="PNQ114" s="267"/>
      <c r="PNR114" s="265"/>
      <c r="PNS114" s="268"/>
      <c r="PNT114" s="266"/>
      <c r="PNU114" s="269"/>
      <c r="PNW114" s="261"/>
      <c r="PNX114" s="265"/>
      <c r="PNY114" s="267"/>
      <c r="PNZ114" s="265"/>
      <c r="POA114" s="268"/>
      <c r="POB114" s="266"/>
      <c r="POC114" s="269"/>
      <c r="POE114" s="261"/>
      <c r="POF114" s="265"/>
      <c r="POG114" s="267"/>
      <c r="POH114" s="265"/>
      <c r="POI114" s="268"/>
      <c r="POJ114" s="266"/>
      <c r="POK114" s="269"/>
      <c r="POM114" s="261"/>
      <c r="PON114" s="265"/>
      <c r="POO114" s="267"/>
      <c r="POP114" s="265"/>
      <c r="POQ114" s="268"/>
      <c r="POR114" s="266"/>
      <c r="POS114" s="269"/>
      <c r="POU114" s="261"/>
      <c r="POV114" s="265"/>
      <c r="POW114" s="267"/>
      <c r="POX114" s="265"/>
      <c r="POY114" s="268"/>
      <c r="POZ114" s="266"/>
      <c r="PPA114" s="269"/>
      <c r="PPC114" s="261"/>
      <c r="PPD114" s="265"/>
      <c r="PPE114" s="267"/>
      <c r="PPF114" s="265"/>
      <c r="PPG114" s="268"/>
      <c r="PPH114" s="266"/>
      <c r="PPI114" s="269"/>
      <c r="PPK114" s="261"/>
      <c r="PPL114" s="265"/>
      <c r="PPM114" s="267"/>
      <c r="PPN114" s="265"/>
      <c r="PPO114" s="268"/>
      <c r="PPP114" s="266"/>
      <c r="PPQ114" s="269"/>
      <c r="PPS114" s="261"/>
      <c r="PPT114" s="265"/>
      <c r="PPU114" s="267"/>
      <c r="PPV114" s="265"/>
      <c r="PPW114" s="268"/>
      <c r="PPX114" s="266"/>
      <c r="PPY114" s="269"/>
      <c r="PQA114" s="261"/>
      <c r="PQB114" s="265"/>
      <c r="PQC114" s="267"/>
      <c r="PQD114" s="265"/>
      <c r="PQE114" s="268"/>
      <c r="PQF114" s="266"/>
      <c r="PQG114" s="269"/>
      <c r="PQI114" s="261"/>
      <c r="PQJ114" s="265"/>
      <c r="PQK114" s="267"/>
      <c r="PQL114" s="265"/>
      <c r="PQM114" s="268"/>
      <c r="PQN114" s="266"/>
      <c r="PQO114" s="269"/>
      <c r="PQQ114" s="261"/>
      <c r="PQR114" s="265"/>
      <c r="PQS114" s="267"/>
      <c r="PQT114" s="265"/>
      <c r="PQU114" s="268"/>
      <c r="PQV114" s="266"/>
      <c r="PQW114" s="269"/>
      <c r="PQY114" s="261"/>
      <c r="PQZ114" s="265"/>
      <c r="PRA114" s="267"/>
      <c r="PRB114" s="265"/>
      <c r="PRC114" s="268"/>
      <c r="PRD114" s="266"/>
      <c r="PRE114" s="269"/>
      <c r="PRG114" s="261"/>
      <c r="PRH114" s="265"/>
      <c r="PRI114" s="267"/>
      <c r="PRJ114" s="265"/>
      <c r="PRK114" s="268"/>
      <c r="PRL114" s="266"/>
      <c r="PRM114" s="269"/>
      <c r="PRO114" s="261"/>
      <c r="PRP114" s="265"/>
      <c r="PRQ114" s="267"/>
      <c r="PRR114" s="265"/>
      <c r="PRS114" s="268"/>
      <c r="PRT114" s="266"/>
      <c r="PRU114" s="269"/>
      <c r="PRW114" s="261"/>
      <c r="PRX114" s="265"/>
      <c r="PRY114" s="267"/>
      <c r="PRZ114" s="265"/>
      <c r="PSA114" s="268"/>
      <c r="PSB114" s="266"/>
      <c r="PSC114" s="269"/>
      <c r="PSE114" s="261"/>
      <c r="PSF114" s="265"/>
      <c r="PSG114" s="267"/>
      <c r="PSH114" s="265"/>
      <c r="PSI114" s="268"/>
      <c r="PSJ114" s="266"/>
      <c r="PSK114" s="269"/>
      <c r="PSM114" s="261"/>
      <c r="PSN114" s="265"/>
      <c r="PSO114" s="267"/>
      <c r="PSP114" s="265"/>
      <c r="PSQ114" s="268"/>
      <c r="PSR114" s="266"/>
      <c r="PSS114" s="269"/>
      <c r="PSU114" s="261"/>
      <c r="PSV114" s="265"/>
      <c r="PSW114" s="267"/>
      <c r="PSX114" s="265"/>
      <c r="PSY114" s="268"/>
      <c r="PSZ114" s="266"/>
      <c r="PTA114" s="269"/>
      <c r="PTC114" s="261"/>
      <c r="PTD114" s="265"/>
      <c r="PTE114" s="267"/>
      <c r="PTF114" s="265"/>
      <c r="PTG114" s="268"/>
      <c r="PTH114" s="266"/>
      <c r="PTI114" s="269"/>
      <c r="PTK114" s="261"/>
      <c r="PTL114" s="265"/>
      <c r="PTM114" s="267"/>
      <c r="PTN114" s="265"/>
      <c r="PTO114" s="268"/>
      <c r="PTP114" s="266"/>
      <c r="PTQ114" s="269"/>
      <c r="PTS114" s="261"/>
      <c r="PTT114" s="265"/>
      <c r="PTU114" s="267"/>
      <c r="PTV114" s="265"/>
      <c r="PTW114" s="268"/>
      <c r="PTX114" s="266"/>
      <c r="PTY114" s="269"/>
      <c r="PUA114" s="261"/>
      <c r="PUB114" s="265"/>
      <c r="PUC114" s="267"/>
      <c r="PUD114" s="265"/>
      <c r="PUE114" s="268"/>
      <c r="PUF114" s="266"/>
      <c r="PUG114" s="269"/>
      <c r="PUI114" s="261"/>
      <c r="PUJ114" s="265"/>
      <c r="PUK114" s="267"/>
      <c r="PUL114" s="265"/>
      <c r="PUM114" s="268"/>
      <c r="PUN114" s="266"/>
      <c r="PUO114" s="269"/>
      <c r="PUQ114" s="261"/>
      <c r="PUR114" s="265"/>
      <c r="PUS114" s="267"/>
      <c r="PUT114" s="265"/>
      <c r="PUU114" s="268"/>
      <c r="PUV114" s="266"/>
      <c r="PUW114" s="269"/>
      <c r="PUY114" s="261"/>
      <c r="PUZ114" s="265"/>
      <c r="PVA114" s="267"/>
      <c r="PVB114" s="265"/>
      <c r="PVC114" s="268"/>
      <c r="PVD114" s="266"/>
      <c r="PVE114" s="269"/>
      <c r="PVG114" s="261"/>
      <c r="PVH114" s="265"/>
      <c r="PVI114" s="267"/>
      <c r="PVJ114" s="265"/>
      <c r="PVK114" s="268"/>
      <c r="PVL114" s="266"/>
      <c r="PVM114" s="269"/>
      <c r="PVO114" s="261"/>
      <c r="PVP114" s="265"/>
      <c r="PVQ114" s="267"/>
      <c r="PVR114" s="265"/>
      <c r="PVS114" s="268"/>
      <c r="PVT114" s="266"/>
      <c r="PVU114" s="269"/>
      <c r="PVW114" s="261"/>
      <c r="PVX114" s="265"/>
      <c r="PVY114" s="267"/>
      <c r="PVZ114" s="265"/>
      <c r="PWA114" s="268"/>
      <c r="PWB114" s="266"/>
      <c r="PWC114" s="269"/>
      <c r="PWE114" s="261"/>
      <c r="PWF114" s="265"/>
      <c r="PWG114" s="267"/>
      <c r="PWH114" s="265"/>
      <c r="PWI114" s="268"/>
      <c r="PWJ114" s="266"/>
      <c r="PWK114" s="269"/>
      <c r="PWM114" s="261"/>
      <c r="PWN114" s="265"/>
      <c r="PWO114" s="267"/>
      <c r="PWP114" s="265"/>
      <c r="PWQ114" s="268"/>
      <c r="PWR114" s="266"/>
      <c r="PWS114" s="269"/>
      <c r="PWU114" s="261"/>
      <c r="PWV114" s="265"/>
      <c r="PWW114" s="267"/>
      <c r="PWX114" s="265"/>
      <c r="PWY114" s="268"/>
      <c r="PWZ114" s="266"/>
      <c r="PXA114" s="269"/>
      <c r="PXC114" s="261"/>
      <c r="PXD114" s="265"/>
      <c r="PXE114" s="267"/>
      <c r="PXF114" s="265"/>
      <c r="PXG114" s="268"/>
      <c r="PXH114" s="266"/>
      <c r="PXI114" s="269"/>
      <c r="PXK114" s="261"/>
      <c r="PXL114" s="265"/>
      <c r="PXM114" s="267"/>
      <c r="PXN114" s="265"/>
      <c r="PXO114" s="268"/>
      <c r="PXP114" s="266"/>
      <c r="PXQ114" s="269"/>
      <c r="PXS114" s="261"/>
      <c r="PXT114" s="265"/>
      <c r="PXU114" s="267"/>
      <c r="PXV114" s="265"/>
      <c r="PXW114" s="268"/>
      <c r="PXX114" s="266"/>
      <c r="PXY114" s="269"/>
      <c r="PYA114" s="261"/>
      <c r="PYB114" s="265"/>
      <c r="PYC114" s="267"/>
      <c r="PYD114" s="265"/>
      <c r="PYE114" s="268"/>
      <c r="PYF114" s="266"/>
      <c r="PYG114" s="269"/>
      <c r="PYI114" s="261"/>
      <c r="PYJ114" s="265"/>
      <c r="PYK114" s="267"/>
      <c r="PYL114" s="265"/>
      <c r="PYM114" s="268"/>
      <c r="PYN114" s="266"/>
      <c r="PYO114" s="269"/>
      <c r="PYQ114" s="261"/>
      <c r="PYR114" s="265"/>
      <c r="PYS114" s="267"/>
      <c r="PYT114" s="265"/>
      <c r="PYU114" s="268"/>
      <c r="PYV114" s="266"/>
      <c r="PYW114" s="269"/>
      <c r="PYY114" s="261"/>
      <c r="PYZ114" s="265"/>
      <c r="PZA114" s="267"/>
      <c r="PZB114" s="265"/>
      <c r="PZC114" s="268"/>
      <c r="PZD114" s="266"/>
      <c r="PZE114" s="269"/>
      <c r="PZG114" s="261"/>
      <c r="PZH114" s="265"/>
      <c r="PZI114" s="267"/>
      <c r="PZJ114" s="265"/>
      <c r="PZK114" s="268"/>
      <c r="PZL114" s="266"/>
      <c r="PZM114" s="269"/>
      <c r="PZO114" s="261"/>
      <c r="PZP114" s="265"/>
      <c r="PZQ114" s="267"/>
      <c r="PZR114" s="265"/>
      <c r="PZS114" s="268"/>
      <c r="PZT114" s="266"/>
      <c r="PZU114" s="269"/>
      <c r="PZW114" s="261"/>
      <c r="PZX114" s="265"/>
      <c r="PZY114" s="267"/>
      <c r="PZZ114" s="265"/>
      <c r="QAA114" s="268"/>
      <c r="QAB114" s="266"/>
      <c r="QAC114" s="269"/>
      <c r="QAE114" s="261"/>
      <c r="QAF114" s="265"/>
      <c r="QAG114" s="267"/>
      <c r="QAH114" s="265"/>
      <c r="QAI114" s="268"/>
      <c r="QAJ114" s="266"/>
      <c r="QAK114" s="269"/>
      <c r="QAM114" s="261"/>
      <c r="QAN114" s="265"/>
      <c r="QAO114" s="267"/>
      <c r="QAP114" s="265"/>
      <c r="QAQ114" s="268"/>
      <c r="QAR114" s="266"/>
      <c r="QAS114" s="269"/>
      <c r="QAU114" s="261"/>
      <c r="QAV114" s="265"/>
      <c r="QAW114" s="267"/>
      <c r="QAX114" s="265"/>
      <c r="QAY114" s="268"/>
      <c r="QAZ114" s="266"/>
      <c r="QBA114" s="269"/>
      <c r="QBC114" s="261"/>
      <c r="QBD114" s="265"/>
      <c r="QBE114" s="267"/>
      <c r="QBF114" s="265"/>
      <c r="QBG114" s="268"/>
      <c r="QBH114" s="266"/>
      <c r="QBI114" s="269"/>
      <c r="QBK114" s="261"/>
      <c r="QBL114" s="265"/>
      <c r="QBM114" s="267"/>
      <c r="QBN114" s="265"/>
      <c r="QBO114" s="268"/>
      <c r="QBP114" s="266"/>
      <c r="QBQ114" s="269"/>
      <c r="QBS114" s="261"/>
      <c r="QBT114" s="265"/>
      <c r="QBU114" s="267"/>
      <c r="QBV114" s="265"/>
      <c r="QBW114" s="268"/>
      <c r="QBX114" s="266"/>
      <c r="QBY114" s="269"/>
      <c r="QCA114" s="261"/>
      <c r="QCB114" s="265"/>
      <c r="QCC114" s="267"/>
      <c r="QCD114" s="265"/>
      <c r="QCE114" s="268"/>
      <c r="QCF114" s="266"/>
      <c r="QCG114" s="269"/>
      <c r="QCI114" s="261"/>
      <c r="QCJ114" s="265"/>
      <c r="QCK114" s="267"/>
      <c r="QCL114" s="265"/>
      <c r="QCM114" s="268"/>
      <c r="QCN114" s="266"/>
      <c r="QCO114" s="269"/>
      <c r="QCQ114" s="261"/>
      <c r="QCR114" s="265"/>
      <c r="QCS114" s="267"/>
      <c r="QCT114" s="265"/>
      <c r="QCU114" s="268"/>
      <c r="QCV114" s="266"/>
      <c r="QCW114" s="269"/>
      <c r="QCY114" s="261"/>
      <c r="QCZ114" s="265"/>
      <c r="QDA114" s="267"/>
      <c r="QDB114" s="265"/>
      <c r="QDC114" s="268"/>
      <c r="QDD114" s="266"/>
      <c r="QDE114" s="269"/>
      <c r="QDG114" s="261"/>
      <c r="QDH114" s="265"/>
      <c r="QDI114" s="267"/>
      <c r="QDJ114" s="265"/>
      <c r="QDK114" s="268"/>
      <c r="QDL114" s="266"/>
      <c r="QDM114" s="269"/>
      <c r="QDO114" s="261"/>
      <c r="QDP114" s="265"/>
      <c r="QDQ114" s="267"/>
      <c r="QDR114" s="265"/>
      <c r="QDS114" s="268"/>
      <c r="QDT114" s="266"/>
      <c r="QDU114" s="269"/>
      <c r="QDW114" s="261"/>
      <c r="QDX114" s="265"/>
      <c r="QDY114" s="267"/>
      <c r="QDZ114" s="265"/>
      <c r="QEA114" s="268"/>
      <c r="QEB114" s="266"/>
      <c r="QEC114" s="269"/>
      <c r="QEE114" s="261"/>
      <c r="QEF114" s="265"/>
      <c r="QEG114" s="267"/>
      <c r="QEH114" s="265"/>
      <c r="QEI114" s="268"/>
      <c r="QEJ114" s="266"/>
      <c r="QEK114" s="269"/>
      <c r="QEM114" s="261"/>
      <c r="QEN114" s="265"/>
      <c r="QEO114" s="267"/>
      <c r="QEP114" s="265"/>
      <c r="QEQ114" s="268"/>
      <c r="QER114" s="266"/>
      <c r="QES114" s="269"/>
      <c r="QEU114" s="261"/>
      <c r="QEV114" s="265"/>
      <c r="QEW114" s="267"/>
      <c r="QEX114" s="265"/>
      <c r="QEY114" s="268"/>
      <c r="QEZ114" s="266"/>
      <c r="QFA114" s="269"/>
      <c r="QFC114" s="261"/>
      <c r="QFD114" s="265"/>
      <c r="QFE114" s="267"/>
      <c r="QFF114" s="265"/>
      <c r="QFG114" s="268"/>
      <c r="QFH114" s="266"/>
      <c r="QFI114" s="269"/>
      <c r="QFK114" s="261"/>
      <c r="QFL114" s="265"/>
      <c r="QFM114" s="267"/>
      <c r="QFN114" s="265"/>
      <c r="QFO114" s="268"/>
      <c r="QFP114" s="266"/>
      <c r="QFQ114" s="269"/>
      <c r="QFS114" s="261"/>
      <c r="QFT114" s="265"/>
      <c r="QFU114" s="267"/>
      <c r="QFV114" s="265"/>
      <c r="QFW114" s="268"/>
      <c r="QFX114" s="266"/>
      <c r="QFY114" s="269"/>
      <c r="QGA114" s="261"/>
      <c r="QGB114" s="265"/>
      <c r="QGC114" s="267"/>
      <c r="QGD114" s="265"/>
      <c r="QGE114" s="268"/>
      <c r="QGF114" s="266"/>
      <c r="QGG114" s="269"/>
      <c r="QGI114" s="261"/>
      <c r="QGJ114" s="265"/>
      <c r="QGK114" s="267"/>
      <c r="QGL114" s="265"/>
      <c r="QGM114" s="268"/>
      <c r="QGN114" s="266"/>
      <c r="QGO114" s="269"/>
      <c r="QGQ114" s="261"/>
      <c r="QGR114" s="265"/>
      <c r="QGS114" s="267"/>
      <c r="QGT114" s="265"/>
      <c r="QGU114" s="268"/>
      <c r="QGV114" s="266"/>
      <c r="QGW114" s="269"/>
      <c r="QGY114" s="261"/>
      <c r="QGZ114" s="265"/>
      <c r="QHA114" s="267"/>
      <c r="QHB114" s="265"/>
      <c r="QHC114" s="268"/>
      <c r="QHD114" s="266"/>
      <c r="QHE114" s="269"/>
      <c r="QHG114" s="261"/>
      <c r="QHH114" s="265"/>
      <c r="QHI114" s="267"/>
      <c r="QHJ114" s="265"/>
      <c r="QHK114" s="268"/>
      <c r="QHL114" s="266"/>
      <c r="QHM114" s="269"/>
      <c r="QHO114" s="261"/>
      <c r="QHP114" s="265"/>
      <c r="QHQ114" s="267"/>
      <c r="QHR114" s="265"/>
      <c r="QHS114" s="268"/>
      <c r="QHT114" s="266"/>
      <c r="QHU114" s="269"/>
      <c r="QHW114" s="261"/>
      <c r="QHX114" s="265"/>
      <c r="QHY114" s="267"/>
      <c r="QHZ114" s="265"/>
      <c r="QIA114" s="268"/>
      <c r="QIB114" s="266"/>
      <c r="QIC114" s="269"/>
      <c r="QIE114" s="261"/>
      <c r="QIF114" s="265"/>
      <c r="QIG114" s="267"/>
      <c r="QIH114" s="265"/>
      <c r="QII114" s="268"/>
      <c r="QIJ114" s="266"/>
      <c r="QIK114" s="269"/>
      <c r="QIM114" s="261"/>
      <c r="QIN114" s="265"/>
      <c r="QIO114" s="267"/>
      <c r="QIP114" s="265"/>
      <c r="QIQ114" s="268"/>
      <c r="QIR114" s="266"/>
      <c r="QIS114" s="269"/>
      <c r="QIU114" s="261"/>
      <c r="QIV114" s="265"/>
      <c r="QIW114" s="267"/>
      <c r="QIX114" s="265"/>
      <c r="QIY114" s="268"/>
      <c r="QIZ114" s="266"/>
      <c r="QJA114" s="269"/>
      <c r="QJC114" s="261"/>
      <c r="QJD114" s="265"/>
      <c r="QJE114" s="267"/>
      <c r="QJF114" s="265"/>
      <c r="QJG114" s="268"/>
      <c r="QJH114" s="266"/>
      <c r="QJI114" s="269"/>
      <c r="QJK114" s="261"/>
      <c r="QJL114" s="265"/>
      <c r="QJM114" s="267"/>
      <c r="QJN114" s="265"/>
      <c r="QJO114" s="268"/>
      <c r="QJP114" s="266"/>
      <c r="QJQ114" s="269"/>
      <c r="QJS114" s="261"/>
      <c r="QJT114" s="265"/>
      <c r="QJU114" s="267"/>
      <c r="QJV114" s="265"/>
      <c r="QJW114" s="268"/>
      <c r="QJX114" s="266"/>
      <c r="QJY114" s="269"/>
      <c r="QKA114" s="261"/>
      <c r="QKB114" s="265"/>
      <c r="QKC114" s="267"/>
      <c r="QKD114" s="265"/>
      <c r="QKE114" s="268"/>
      <c r="QKF114" s="266"/>
      <c r="QKG114" s="269"/>
      <c r="QKI114" s="261"/>
      <c r="QKJ114" s="265"/>
      <c r="QKK114" s="267"/>
      <c r="QKL114" s="265"/>
      <c r="QKM114" s="268"/>
      <c r="QKN114" s="266"/>
      <c r="QKO114" s="269"/>
      <c r="QKQ114" s="261"/>
      <c r="QKR114" s="265"/>
      <c r="QKS114" s="267"/>
      <c r="QKT114" s="265"/>
      <c r="QKU114" s="268"/>
      <c r="QKV114" s="266"/>
      <c r="QKW114" s="269"/>
      <c r="QKY114" s="261"/>
      <c r="QKZ114" s="265"/>
      <c r="QLA114" s="267"/>
      <c r="QLB114" s="265"/>
      <c r="QLC114" s="268"/>
      <c r="QLD114" s="266"/>
      <c r="QLE114" s="269"/>
      <c r="QLG114" s="261"/>
      <c r="QLH114" s="265"/>
      <c r="QLI114" s="267"/>
      <c r="QLJ114" s="265"/>
      <c r="QLK114" s="268"/>
      <c r="QLL114" s="266"/>
      <c r="QLM114" s="269"/>
      <c r="QLO114" s="261"/>
      <c r="QLP114" s="265"/>
      <c r="QLQ114" s="267"/>
      <c r="QLR114" s="265"/>
      <c r="QLS114" s="268"/>
      <c r="QLT114" s="266"/>
      <c r="QLU114" s="269"/>
      <c r="QLW114" s="261"/>
      <c r="QLX114" s="265"/>
      <c r="QLY114" s="267"/>
      <c r="QLZ114" s="265"/>
      <c r="QMA114" s="268"/>
      <c r="QMB114" s="266"/>
      <c r="QMC114" s="269"/>
      <c r="QME114" s="261"/>
      <c r="QMF114" s="265"/>
      <c r="QMG114" s="267"/>
      <c r="QMH114" s="265"/>
      <c r="QMI114" s="268"/>
      <c r="QMJ114" s="266"/>
      <c r="QMK114" s="269"/>
      <c r="QMM114" s="261"/>
      <c r="QMN114" s="265"/>
      <c r="QMO114" s="267"/>
      <c r="QMP114" s="265"/>
      <c r="QMQ114" s="268"/>
      <c r="QMR114" s="266"/>
      <c r="QMS114" s="269"/>
      <c r="QMU114" s="261"/>
      <c r="QMV114" s="265"/>
      <c r="QMW114" s="267"/>
      <c r="QMX114" s="265"/>
      <c r="QMY114" s="268"/>
      <c r="QMZ114" s="266"/>
      <c r="QNA114" s="269"/>
      <c r="QNC114" s="261"/>
      <c r="QND114" s="265"/>
      <c r="QNE114" s="267"/>
      <c r="QNF114" s="265"/>
      <c r="QNG114" s="268"/>
      <c r="QNH114" s="266"/>
      <c r="QNI114" s="269"/>
      <c r="QNK114" s="261"/>
      <c r="QNL114" s="265"/>
      <c r="QNM114" s="267"/>
      <c r="QNN114" s="265"/>
      <c r="QNO114" s="268"/>
      <c r="QNP114" s="266"/>
      <c r="QNQ114" s="269"/>
      <c r="QNS114" s="261"/>
      <c r="QNT114" s="265"/>
      <c r="QNU114" s="267"/>
      <c r="QNV114" s="265"/>
      <c r="QNW114" s="268"/>
      <c r="QNX114" s="266"/>
      <c r="QNY114" s="269"/>
      <c r="QOA114" s="261"/>
      <c r="QOB114" s="265"/>
      <c r="QOC114" s="267"/>
      <c r="QOD114" s="265"/>
      <c r="QOE114" s="268"/>
      <c r="QOF114" s="266"/>
      <c r="QOG114" s="269"/>
      <c r="QOI114" s="261"/>
      <c r="QOJ114" s="265"/>
      <c r="QOK114" s="267"/>
      <c r="QOL114" s="265"/>
      <c r="QOM114" s="268"/>
      <c r="QON114" s="266"/>
      <c r="QOO114" s="269"/>
      <c r="QOQ114" s="261"/>
      <c r="QOR114" s="265"/>
      <c r="QOS114" s="267"/>
      <c r="QOT114" s="265"/>
      <c r="QOU114" s="268"/>
      <c r="QOV114" s="266"/>
      <c r="QOW114" s="269"/>
      <c r="QOY114" s="261"/>
      <c r="QOZ114" s="265"/>
      <c r="QPA114" s="267"/>
      <c r="QPB114" s="265"/>
      <c r="QPC114" s="268"/>
      <c r="QPD114" s="266"/>
      <c r="QPE114" s="269"/>
      <c r="QPG114" s="261"/>
      <c r="QPH114" s="265"/>
      <c r="QPI114" s="267"/>
      <c r="QPJ114" s="265"/>
      <c r="QPK114" s="268"/>
      <c r="QPL114" s="266"/>
      <c r="QPM114" s="269"/>
      <c r="QPO114" s="261"/>
      <c r="QPP114" s="265"/>
      <c r="QPQ114" s="267"/>
      <c r="QPR114" s="265"/>
      <c r="QPS114" s="268"/>
      <c r="QPT114" s="266"/>
      <c r="QPU114" s="269"/>
      <c r="QPW114" s="261"/>
      <c r="QPX114" s="265"/>
      <c r="QPY114" s="267"/>
      <c r="QPZ114" s="265"/>
      <c r="QQA114" s="268"/>
      <c r="QQB114" s="266"/>
      <c r="QQC114" s="269"/>
      <c r="QQE114" s="261"/>
      <c r="QQF114" s="265"/>
      <c r="QQG114" s="267"/>
      <c r="QQH114" s="265"/>
      <c r="QQI114" s="268"/>
      <c r="QQJ114" s="266"/>
      <c r="QQK114" s="269"/>
      <c r="QQM114" s="261"/>
      <c r="QQN114" s="265"/>
      <c r="QQO114" s="267"/>
      <c r="QQP114" s="265"/>
      <c r="QQQ114" s="268"/>
      <c r="QQR114" s="266"/>
      <c r="QQS114" s="269"/>
      <c r="QQU114" s="261"/>
      <c r="QQV114" s="265"/>
      <c r="QQW114" s="267"/>
      <c r="QQX114" s="265"/>
      <c r="QQY114" s="268"/>
      <c r="QQZ114" s="266"/>
      <c r="QRA114" s="269"/>
      <c r="QRC114" s="261"/>
      <c r="QRD114" s="265"/>
      <c r="QRE114" s="267"/>
      <c r="QRF114" s="265"/>
      <c r="QRG114" s="268"/>
      <c r="QRH114" s="266"/>
      <c r="QRI114" s="269"/>
      <c r="QRK114" s="261"/>
      <c r="QRL114" s="265"/>
      <c r="QRM114" s="267"/>
      <c r="QRN114" s="265"/>
      <c r="QRO114" s="268"/>
      <c r="QRP114" s="266"/>
      <c r="QRQ114" s="269"/>
      <c r="QRS114" s="261"/>
      <c r="QRT114" s="265"/>
      <c r="QRU114" s="267"/>
      <c r="QRV114" s="265"/>
      <c r="QRW114" s="268"/>
      <c r="QRX114" s="266"/>
      <c r="QRY114" s="269"/>
      <c r="QSA114" s="261"/>
      <c r="QSB114" s="265"/>
      <c r="QSC114" s="267"/>
      <c r="QSD114" s="265"/>
      <c r="QSE114" s="268"/>
      <c r="QSF114" s="266"/>
      <c r="QSG114" s="269"/>
      <c r="QSI114" s="261"/>
      <c r="QSJ114" s="265"/>
      <c r="QSK114" s="267"/>
      <c r="QSL114" s="265"/>
      <c r="QSM114" s="268"/>
      <c r="QSN114" s="266"/>
      <c r="QSO114" s="269"/>
      <c r="QSQ114" s="261"/>
      <c r="QSR114" s="265"/>
      <c r="QSS114" s="267"/>
      <c r="QST114" s="265"/>
      <c r="QSU114" s="268"/>
      <c r="QSV114" s="266"/>
      <c r="QSW114" s="269"/>
      <c r="QSY114" s="261"/>
      <c r="QSZ114" s="265"/>
      <c r="QTA114" s="267"/>
      <c r="QTB114" s="265"/>
      <c r="QTC114" s="268"/>
      <c r="QTD114" s="266"/>
      <c r="QTE114" s="269"/>
      <c r="QTG114" s="261"/>
      <c r="QTH114" s="265"/>
      <c r="QTI114" s="267"/>
      <c r="QTJ114" s="265"/>
      <c r="QTK114" s="268"/>
      <c r="QTL114" s="266"/>
      <c r="QTM114" s="269"/>
      <c r="QTO114" s="261"/>
      <c r="QTP114" s="265"/>
      <c r="QTQ114" s="267"/>
      <c r="QTR114" s="265"/>
      <c r="QTS114" s="268"/>
      <c r="QTT114" s="266"/>
      <c r="QTU114" s="269"/>
      <c r="QTW114" s="261"/>
      <c r="QTX114" s="265"/>
      <c r="QTY114" s="267"/>
      <c r="QTZ114" s="265"/>
      <c r="QUA114" s="268"/>
      <c r="QUB114" s="266"/>
      <c r="QUC114" s="269"/>
      <c r="QUE114" s="261"/>
      <c r="QUF114" s="265"/>
      <c r="QUG114" s="267"/>
      <c r="QUH114" s="265"/>
      <c r="QUI114" s="268"/>
      <c r="QUJ114" s="266"/>
      <c r="QUK114" s="269"/>
      <c r="QUM114" s="261"/>
      <c r="QUN114" s="265"/>
      <c r="QUO114" s="267"/>
      <c r="QUP114" s="265"/>
      <c r="QUQ114" s="268"/>
      <c r="QUR114" s="266"/>
      <c r="QUS114" s="269"/>
      <c r="QUU114" s="261"/>
      <c r="QUV114" s="265"/>
      <c r="QUW114" s="267"/>
      <c r="QUX114" s="265"/>
      <c r="QUY114" s="268"/>
      <c r="QUZ114" s="266"/>
      <c r="QVA114" s="269"/>
      <c r="QVC114" s="261"/>
      <c r="QVD114" s="265"/>
      <c r="QVE114" s="267"/>
      <c r="QVF114" s="265"/>
      <c r="QVG114" s="268"/>
      <c r="QVH114" s="266"/>
      <c r="QVI114" s="269"/>
      <c r="QVK114" s="261"/>
      <c r="QVL114" s="265"/>
      <c r="QVM114" s="267"/>
      <c r="QVN114" s="265"/>
      <c r="QVO114" s="268"/>
      <c r="QVP114" s="266"/>
      <c r="QVQ114" s="269"/>
      <c r="QVS114" s="261"/>
      <c r="QVT114" s="265"/>
      <c r="QVU114" s="267"/>
      <c r="QVV114" s="265"/>
      <c r="QVW114" s="268"/>
      <c r="QVX114" s="266"/>
      <c r="QVY114" s="269"/>
      <c r="QWA114" s="261"/>
      <c r="QWB114" s="265"/>
      <c r="QWC114" s="267"/>
      <c r="QWD114" s="265"/>
      <c r="QWE114" s="268"/>
      <c r="QWF114" s="266"/>
      <c r="QWG114" s="269"/>
      <c r="QWI114" s="261"/>
      <c r="QWJ114" s="265"/>
      <c r="QWK114" s="267"/>
      <c r="QWL114" s="265"/>
      <c r="QWM114" s="268"/>
      <c r="QWN114" s="266"/>
      <c r="QWO114" s="269"/>
      <c r="QWQ114" s="261"/>
      <c r="QWR114" s="265"/>
      <c r="QWS114" s="267"/>
      <c r="QWT114" s="265"/>
      <c r="QWU114" s="268"/>
      <c r="QWV114" s="266"/>
      <c r="QWW114" s="269"/>
      <c r="QWY114" s="261"/>
      <c r="QWZ114" s="265"/>
      <c r="QXA114" s="267"/>
      <c r="QXB114" s="265"/>
      <c r="QXC114" s="268"/>
      <c r="QXD114" s="266"/>
      <c r="QXE114" s="269"/>
      <c r="QXG114" s="261"/>
      <c r="QXH114" s="265"/>
      <c r="QXI114" s="267"/>
      <c r="QXJ114" s="265"/>
      <c r="QXK114" s="268"/>
      <c r="QXL114" s="266"/>
      <c r="QXM114" s="269"/>
      <c r="QXO114" s="261"/>
      <c r="QXP114" s="265"/>
      <c r="QXQ114" s="267"/>
      <c r="QXR114" s="265"/>
      <c r="QXS114" s="268"/>
      <c r="QXT114" s="266"/>
      <c r="QXU114" s="269"/>
      <c r="QXW114" s="261"/>
      <c r="QXX114" s="265"/>
      <c r="QXY114" s="267"/>
      <c r="QXZ114" s="265"/>
      <c r="QYA114" s="268"/>
      <c r="QYB114" s="266"/>
      <c r="QYC114" s="269"/>
      <c r="QYE114" s="261"/>
      <c r="QYF114" s="265"/>
      <c r="QYG114" s="267"/>
      <c r="QYH114" s="265"/>
      <c r="QYI114" s="268"/>
      <c r="QYJ114" s="266"/>
      <c r="QYK114" s="269"/>
      <c r="QYM114" s="261"/>
      <c r="QYN114" s="265"/>
      <c r="QYO114" s="267"/>
      <c r="QYP114" s="265"/>
      <c r="QYQ114" s="268"/>
      <c r="QYR114" s="266"/>
      <c r="QYS114" s="269"/>
      <c r="QYU114" s="261"/>
      <c r="QYV114" s="265"/>
      <c r="QYW114" s="267"/>
      <c r="QYX114" s="265"/>
      <c r="QYY114" s="268"/>
      <c r="QYZ114" s="266"/>
      <c r="QZA114" s="269"/>
      <c r="QZC114" s="261"/>
      <c r="QZD114" s="265"/>
      <c r="QZE114" s="267"/>
      <c r="QZF114" s="265"/>
      <c r="QZG114" s="268"/>
      <c r="QZH114" s="266"/>
      <c r="QZI114" s="269"/>
      <c r="QZK114" s="261"/>
      <c r="QZL114" s="265"/>
      <c r="QZM114" s="267"/>
      <c r="QZN114" s="265"/>
      <c r="QZO114" s="268"/>
      <c r="QZP114" s="266"/>
      <c r="QZQ114" s="269"/>
      <c r="QZS114" s="261"/>
      <c r="QZT114" s="265"/>
      <c r="QZU114" s="267"/>
      <c r="QZV114" s="265"/>
      <c r="QZW114" s="268"/>
      <c r="QZX114" s="266"/>
      <c r="QZY114" s="269"/>
      <c r="RAA114" s="261"/>
      <c r="RAB114" s="265"/>
      <c r="RAC114" s="267"/>
      <c r="RAD114" s="265"/>
      <c r="RAE114" s="268"/>
      <c r="RAF114" s="266"/>
      <c r="RAG114" s="269"/>
      <c r="RAI114" s="261"/>
      <c r="RAJ114" s="265"/>
      <c r="RAK114" s="267"/>
      <c r="RAL114" s="265"/>
      <c r="RAM114" s="268"/>
      <c r="RAN114" s="266"/>
      <c r="RAO114" s="269"/>
      <c r="RAQ114" s="261"/>
      <c r="RAR114" s="265"/>
      <c r="RAS114" s="267"/>
      <c r="RAT114" s="265"/>
      <c r="RAU114" s="268"/>
      <c r="RAV114" s="266"/>
      <c r="RAW114" s="269"/>
      <c r="RAY114" s="261"/>
      <c r="RAZ114" s="265"/>
      <c r="RBA114" s="267"/>
      <c r="RBB114" s="265"/>
      <c r="RBC114" s="268"/>
      <c r="RBD114" s="266"/>
      <c r="RBE114" s="269"/>
      <c r="RBG114" s="261"/>
      <c r="RBH114" s="265"/>
      <c r="RBI114" s="267"/>
      <c r="RBJ114" s="265"/>
      <c r="RBK114" s="268"/>
      <c r="RBL114" s="266"/>
      <c r="RBM114" s="269"/>
      <c r="RBO114" s="261"/>
      <c r="RBP114" s="265"/>
      <c r="RBQ114" s="267"/>
      <c r="RBR114" s="265"/>
      <c r="RBS114" s="268"/>
      <c r="RBT114" s="266"/>
      <c r="RBU114" s="269"/>
      <c r="RBW114" s="261"/>
      <c r="RBX114" s="265"/>
      <c r="RBY114" s="267"/>
      <c r="RBZ114" s="265"/>
      <c r="RCA114" s="268"/>
      <c r="RCB114" s="266"/>
      <c r="RCC114" s="269"/>
      <c r="RCE114" s="261"/>
      <c r="RCF114" s="265"/>
      <c r="RCG114" s="267"/>
      <c r="RCH114" s="265"/>
      <c r="RCI114" s="268"/>
      <c r="RCJ114" s="266"/>
      <c r="RCK114" s="269"/>
      <c r="RCM114" s="261"/>
      <c r="RCN114" s="265"/>
      <c r="RCO114" s="267"/>
      <c r="RCP114" s="265"/>
      <c r="RCQ114" s="268"/>
      <c r="RCR114" s="266"/>
      <c r="RCS114" s="269"/>
      <c r="RCU114" s="261"/>
      <c r="RCV114" s="265"/>
      <c r="RCW114" s="267"/>
      <c r="RCX114" s="265"/>
      <c r="RCY114" s="268"/>
      <c r="RCZ114" s="266"/>
      <c r="RDA114" s="269"/>
      <c r="RDC114" s="261"/>
      <c r="RDD114" s="265"/>
      <c r="RDE114" s="267"/>
      <c r="RDF114" s="265"/>
      <c r="RDG114" s="268"/>
      <c r="RDH114" s="266"/>
      <c r="RDI114" s="269"/>
      <c r="RDK114" s="261"/>
      <c r="RDL114" s="265"/>
      <c r="RDM114" s="267"/>
      <c r="RDN114" s="265"/>
      <c r="RDO114" s="268"/>
      <c r="RDP114" s="266"/>
      <c r="RDQ114" s="269"/>
      <c r="RDS114" s="261"/>
      <c r="RDT114" s="265"/>
      <c r="RDU114" s="267"/>
      <c r="RDV114" s="265"/>
      <c r="RDW114" s="268"/>
      <c r="RDX114" s="266"/>
      <c r="RDY114" s="269"/>
      <c r="REA114" s="261"/>
      <c r="REB114" s="265"/>
      <c r="REC114" s="267"/>
      <c r="RED114" s="265"/>
      <c r="REE114" s="268"/>
      <c r="REF114" s="266"/>
      <c r="REG114" s="269"/>
      <c r="REI114" s="261"/>
      <c r="REJ114" s="265"/>
      <c r="REK114" s="267"/>
      <c r="REL114" s="265"/>
      <c r="REM114" s="268"/>
      <c r="REN114" s="266"/>
      <c r="REO114" s="269"/>
      <c r="REQ114" s="261"/>
      <c r="RER114" s="265"/>
      <c r="RES114" s="267"/>
      <c r="RET114" s="265"/>
      <c r="REU114" s="268"/>
      <c r="REV114" s="266"/>
      <c r="REW114" s="269"/>
      <c r="REY114" s="261"/>
      <c r="REZ114" s="265"/>
      <c r="RFA114" s="267"/>
      <c r="RFB114" s="265"/>
      <c r="RFC114" s="268"/>
      <c r="RFD114" s="266"/>
      <c r="RFE114" s="269"/>
      <c r="RFG114" s="261"/>
      <c r="RFH114" s="265"/>
      <c r="RFI114" s="267"/>
      <c r="RFJ114" s="265"/>
      <c r="RFK114" s="268"/>
      <c r="RFL114" s="266"/>
      <c r="RFM114" s="269"/>
      <c r="RFO114" s="261"/>
      <c r="RFP114" s="265"/>
      <c r="RFQ114" s="267"/>
      <c r="RFR114" s="265"/>
      <c r="RFS114" s="268"/>
      <c r="RFT114" s="266"/>
      <c r="RFU114" s="269"/>
      <c r="RFW114" s="261"/>
      <c r="RFX114" s="265"/>
      <c r="RFY114" s="267"/>
      <c r="RFZ114" s="265"/>
      <c r="RGA114" s="268"/>
      <c r="RGB114" s="266"/>
      <c r="RGC114" s="269"/>
      <c r="RGE114" s="261"/>
      <c r="RGF114" s="265"/>
      <c r="RGG114" s="267"/>
      <c r="RGH114" s="265"/>
      <c r="RGI114" s="268"/>
      <c r="RGJ114" s="266"/>
      <c r="RGK114" s="269"/>
      <c r="RGM114" s="261"/>
      <c r="RGN114" s="265"/>
      <c r="RGO114" s="267"/>
      <c r="RGP114" s="265"/>
      <c r="RGQ114" s="268"/>
      <c r="RGR114" s="266"/>
      <c r="RGS114" s="269"/>
      <c r="RGU114" s="261"/>
      <c r="RGV114" s="265"/>
      <c r="RGW114" s="267"/>
      <c r="RGX114" s="265"/>
      <c r="RGY114" s="268"/>
      <c r="RGZ114" s="266"/>
      <c r="RHA114" s="269"/>
      <c r="RHC114" s="261"/>
      <c r="RHD114" s="265"/>
      <c r="RHE114" s="267"/>
      <c r="RHF114" s="265"/>
      <c r="RHG114" s="268"/>
      <c r="RHH114" s="266"/>
      <c r="RHI114" s="269"/>
      <c r="RHK114" s="261"/>
      <c r="RHL114" s="265"/>
      <c r="RHM114" s="267"/>
      <c r="RHN114" s="265"/>
      <c r="RHO114" s="268"/>
      <c r="RHP114" s="266"/>
      <c r="RHQ114" s="269"/>
      <c r="RHS114" s="261"/>
      <c r="RHT114" s="265"/>
      <c r="RHU114" s="267"/>
      <c r="RHV114" s="265"/>
      <c r="RHW114" s="268"/>
      <c r="RHX114" s="266"/>
      <c r="RHY114" s="269"/>
      <c r="RIA114" s="261"/>
      <c r="RIB114" s="265"/>
      <c r="RIC114" s="267"/>
      <c r="RID114" s="265"/>
      <c r="RIE114" s="268"/>
      <c r="RIF114" s="266"/>
      <c r="RIG114" s="269"/>
      <c r="RII114" s="261"/>
      <c r="RIJ114" s="265"/>
      <c r="RIK114" s="267"/>
      <c r="RIL114" s="265"/>
      <c r="RIM114" s="268"/>
      <c r="RIN114" s="266"/>
      <c r="RIO114" s="269"/>
      <c r="RIQ114" s="261"/>
      <c r="RIR114" s="265"/>
      <c r="RIS114" s="267"/>
      <c r="RIT114" s="265"/>
      <c r="RIU114" s="268"/>
      <c r="RIV114" s="266"/>
      <c r="RIW114" s="269"/>
      <c r="RIY114" s="261"/>
      <c r="RIZ114" s="265"/>
      <c r="RJA114" s="267"/>
      <c r="RJB114" s="265"/>
      <c r="RJC114" s="268"/>
      <c r="RJD114" s="266"/>
      <c r="RJE114" s="269"/>
      <c r="RJG114" s="261"/>
      <c r="RJH114" s="265"/>
      <c r="RJI114" s="267"/>
      <c r="RJJ114" s="265"/>
      <c r="RJK114" s="268"/>
      <c r="RJL114" s="266"/>
      <c r="RJM114" s="269"/>
      <c r="RJO114" s="261"/>
      <c r="RJP114" s="265"/>
      <c r="RJQ114" s="267"/>
      <c r="RJR114" s="265"/>
      <c r="RJS114" s="268"/>
      <c r="RJT114" s="266"/>
      <c r="RJU114" s="269"/>
      <c r="RJW114" s="261"/>
      <c r="RJX114" s="265"/>
      <c r="RJY114" s="267"/>
      <c r="RJZ114" s="265"/>
      <c r="RKA114" s="268"/>
      <c r="RKB114" s="266"/>
      <c r="RKC114" s="269"/>
      <c r="RKE114" s="261"/>
      <c r="RKF114" s="265"/>
      <c r="RKG114" s="267"/>
      <c r="RKH114" s="265"/>
      <c r="RKI114" s="268"/>
      <c r="RKJ114" s="266"/>
      <c r="RKK114" s="269"/>
      <c r="RKM114" s="261"/>
      <c r="RKN114" s="265"/>
      <c r="RKO114" s="267"/>
      <c r="RKP114" s="265"/>
      <c r="RKQ114" s="268"/>
      <c r="RKR114" s="266"/>
      <c r="RKS114" s="269"/>
      <c r="RKU114" s="261"/>
      <c r="RKV114" s="265"/>
      <c r="RKW114" s="267"/>
      <c r="RKX114" s="265"/>
      <c r="RKY114" s="268"/>
      <c r="RKZ114" s="266"/>
      <c r="RLA114" s="269"/>
      <c r="RLC114" s="261"/>
      <c r="RLD114" s="265"/>
      <c r="RLE114" s="267"/>
      <c r="RLF114" s="265"/>
      <c r="RLG114" s="268"/>
      <c r="RLH114" s="266"/>
      <c r="RLI114" s="269"/>
      <c r="RLK114" s="261"/>
      <c r="RLL114" s="265"/>
      <c r="RLM114" s="267"/>
      <c r="RLN114" s="265"/>
      <c r="RLO114" s="268"/>
      <c r="RLP114" s="266"/>
      <c r="RLQ114" s="269"/>
      <c r="RLS114" s="261"/>
      <c r="RLT114" s="265"/>
      <c r="RLU114" s="267"/>
      <c r="RLV114" s="265"/>
      <c r="RLW114" s="268"/>
      <c r="RLX114" s="266"/>
      <c r="RLY114" s="269"/>
      <c r="RMA114" s="261"/>
      <c r="RMB114" s="265"/>
      <c r="RMC114" s="267"/>
      <c r="RMD114" s="265"/>
      <c r="RME114" s="268"/>
      <c r="RMF114" s="266"/>
      <c r="RMG114" s="269"/>
      <c r="RMI114" s="261"/>
      <c r="RMJ114" s="265"/>
      <c r="RMK114" s="267"/>
      <c r="RML114" s="265"/>
      <c r="RMM114" s="268"/>
      <c r="RMN114" s="266"/>
      <c r="RMO114" s="269"/>
      <c r="RMQ114" s="261"/>
      <c r="RMR114" s="265"/>
      <c r="RMS114" s="267"/>
      <c r="RMT114" s="265"/>
      <c r="RMU114" s="268"/>
      <c r="RMV114" s="266"/>
      <c r="RMW114" s="269"/>
      <c r="RMY114" s="261"/>
      <c r="RMZ114" s="265"/>
      <c r="RNA114" s="267"/>
      <c r="RNB114" s="265"/>
      <c r="RNC114" s="268"/>
      <c r="RND114" s="266"/>
      <c r="RNE114" s="269"/>
      <c r="RNG114" s="261"/>
      <c r="RNH114" s="265"/>
      <c r="RNI114" s="267"/>
      <c r="RNJ114" s="265"/>
      <c r="RNK114" s="268"/>
      <c r="RNL114" s="266"/>
      <c r="RNM114" s="269"/>
      <c r="RNO114" s="261"/>
      <c r="RNP114" s="265"/>
      <c r="RNQ114" s="267"/>
      <c r="RNR114" s="265"/>
      <c r="RNS114" s="268"/>
      <c r="RNT114" s="266"/>
      <c r="RNU114" s="269"/>
      <c r="RNW114" s="261"/>
      <c r="RNX114" s="265"/>
      <c r="RNY114" s="267"/>
      <c r="RNZ114" s="265"/>
      <c r="ROA114" s="268"/>
      <c r="ROB114" s="266"/>
      <c r="ROC114" s="269"/>
      <c r="ROE114" s="261"/>
      <c r="ROF114" s="265"/>
      <c r="ROG114" s="267"/>
      <c r="ROH114" s="265"/>
      <c r="ROI114" s="268"/>
      <c r="ROJ114" s="266"/>
      <c r="ROK114" s="269"/>
      <c r="ROM114" s="261"/>
      <c r="RON114" s="265"/>
      <c r="ROO114" s="267"/>
      <c r="ROP114" s="265"/>
      <c r="ROQ114" s="268"/>
      <c r="ROR114" s="266"/>
      <c r="ROS114" s="269"/>
      <c r="ROU114" s="261"/>
      <c r="ROV114" s="265"/>
      <c r="ROW114" s="267"/>
      <c r="ROX114" s="265"/>
      <c r="ROY114" s="268"/>
      <c r="ROZ114" s="266"/>
      <c r="RPA114" s="269"/>
      <c r="RPC114" s="261"/>
      <c r="RPD114" s="265"/>
      <c r="RPE114" s="267"/>
      <c r="RPF114" s="265"/>
      <c r="RPG114" s="268"/>
      <c r="RPH114" s="266"/>
      <c r="RPI114" s="269"/>
      <c r="RPK114" s="261"/>
      <c r="RPL114" s="265"/>
      <c r="RPM114" s="267"/>
      <c r="RPN114" s="265"/>
      <c r="RPO114" s="268"/>
      <c r="RPP114" s="266"/>
      <c r="RPQ114" s="269"/>
      <c r="RPS114" s="261"/>
      <c r="RPT114" s="265"/>
      <c r="RPU114" s="267"/>
      <c r="RPV114" s="265"/>
      <c r="RPW114" s="268"/>
      <c r="RPX114" s="266"/>
      <c r="RPY114" s="269"/>
      <c r="RQA114" s="261"/>
      <c r="RQB114" s="265"/>
      <c r="RQC114" s="267"/>
      <c r="RQD114" s="265"/>
      <c r="RQE114" s="268"/>
      <c r="RQF114" s="266"/>
      <c r="RQG114" s="269"/>
      <c r="RQI114" s="261"/>
      <c r="RQJ114" s="265"/>
      <c r="RQK114" s="267"/>
      <c r="RQL114" s="265"/>
      <c r="RQM114" s="268"/>
      <c r="RQN114" s="266"/>
      <c r="RQO114" s="269"/>
      <c r="RQQ114" s="261"/>
      <c r="RQR114" s="265"/>
      <c r="RQS114" s="267"/>
      <c r="RQT114" s="265"/>
      <c r="RQU114" s="268"/>
      <c r="RQV114" s="266"/>
      <c r="RQW114" s="269"/>
      <c r="RQY114" s="261"/>
      <c r="RQZ114" s="265"/>
      <c r="RRA114" s="267"/>
      <c r="RRB114" s="265"/>
      <c r="RRC114" s="268"/>
      <c r="RRD114" s="266"/>
      <c r="RRE114" s="269"/>
      <c r="RRG114" s="261"/>
      <c r="RRH114" s="265"/>
      <c r="RRI114" s="267"/>
      <c r="RRJ114" s="265"/>
      <c r="RRK114" s="268"/>
      <c r="RRL114" s="266"/>
      <c r="RRM114" s="269"/>
      <c r="RRO114" s="261"/>
      <c r="RRP114" s="265"/>
      <c r="RRQ114" s="267"/>
      <c r="RRR114" s="265"/>
      <c r="RRS114" s="268"/>
      <c r="RRT114" s="266"/>
      <c r="RRU114" s="269"/>
      <c r="RRW114" s="261"/>
      <c r="RRX114" s="265"/>
      <c r="RRY114" s="267"/>
      <c r="RRZ114" s="265"/>
      <c r="RSA114" s="268"/>
      <c r="RSB114" s="266"/>
      <c r="RSC114" s="269"/>
      <c r="RSE114" s="261"/>
      <c r="RSF114" s="265"/>
      <c r="RSG114" s="267"/>
      <c r="RSH114" s="265"/>
      <c r="RSI114" s="268"/>
      <c r="RSJ114" s="266"/>
      <c r="RSK114" s="269"/>
      <c r="RSM114" s="261"/>
      <c r="RSN114" s="265"/>
      <c r="RSO114" s="267"/>
      <c r="RSP114" s="265"/>
      <c r="RSQ114" s="268"/>
      <c r="RSR114" s="266"/>
      <c r="RSS114" s="269"/>
      <c r="RSU114" s="261"/>
      <c r="RSV114" s="265"/>
      <c r="RSW114" s="267"/>
      <c r="RSX114" s="265"/>
      <c r="RSY114" s="268"/>
      <c r="RSZ114" s="266"/>
      <c r="RTA114" s="269"/>
      <c r="RTC114" s="261"/>
      <c r="RTD114" s="265"/>
      <c r="RTE114" s="267"/>
      <c r="RTF114" s="265"/>
      <c r="RTG114" s="268"/>
      <c r="RTH114" s="266"/>
      <c r="RTI114" s="269"/>
      <c r="RTK114" s="261"/>
      <c r="RTL114" s="265"/>
      <c r="RTM114" s="267"/>
      <c r="RTN114" s="265"/>
      <c r="RTO114" s="268"/>
      <c r="RTP114" s="266"/>
      <c r="RTQ114" s="269"/>
      <c r="RTS114" s="261"/>
      <c r="RTT114" s="265"/>
      <c r="RTU114" s="267"/>
      <c r="RTV114" s="265"/>
      <c r="RTW114" s="268"/>
      <c r="RTX114" s="266"/>
      <c r="RTY114" s="269"/>
      <c r="RUA114" s="261"/>
      <c r="RUB114" s="265"/>
      <c r="RUC114" s="267"/>
      <c r="RUD114" s="265"/>
      <c r="RUE114" s="268"/>
      <c r="RUF114" s="266"/>
      <c r="RUG114" s="269"/>
      <c r="RUI114" s="261"/>
      <c r="RUJ114" s="265"/>
      <c r="RUK114" s="267"/>
      <c r="RUL114" s="265"/>
      <c r="RUM114" s="268"/>
      <c r="RUN114" s="266"/>
      <c r="RUO114" s="269"/>
      <c r="RUQ114" s="261"/>
      <c r="RUR114" s="265"/>
      <c r="RUS114" s="267"/>
      <c r="RUT114" s="265"/>
      <c r="RUU114" s="268"/>
      <c r="RUV114" s="266"/>
      <c r="RUW114" s="269"/>
      <c r="RUY114" s="261"/>
      <c r="RUZ114" s="265"/>
      <c r="RVA114" s="267"/>
      <c r="RVB114" s="265"/>
      <c r="RVC114" s="268"/>
      <c r="RVD114" s="266"/>
      <c r="RVE114" s="269"/>
      <c r="RVG114" s="261"/>
      <c r="RVH114" s="265"/>
      <c r="RVI114" s="267"/>
      <c r="RVJ114" s="265"/>
      <c r="RVK114" s="268"/>
      <c r="RVL114" s="266"/>
      <c r="RVM114" s="269"/>
      <c r="RVO114" s="261"/>
      <c r="RVP114" s="265"/>
      <c r="RVQ114" s="267"/>
      <c r="RVR114" s="265"/>
      <c r="RVS114" s="268"/>
      <c r="RVT114" s="266"/>
      <c r="RVU114" s="269"/>
      <c r="RVW114" s="261"/>
      <c r="RVX114" s="265"/>
      <c r="RVY114" s="267"/>
      <c r="RVZ114" s="265"/>
      <c r="RWA114" s="268"/>
      <c r="RWB114" s="266"/>
      <c r="RWC114" s="269"/>
      <c r="RWE114" s="261"/>
      <c r="RWF114" s="265"/>
      <c r="RWG114" s="267"/>
      <c r="RWH114" s="265"/>
      <c r="RWI114" s="268"/>
      <c r="RWJ114" s="266"/>
      <c r="RWK114" s="269"/>
      <c r="RWM114" s="261"/>
      <c r="RWN114" s="265"/>
      <c r="RWO114" s="267"/>
      <c r="RWP114" s="265"/>
      <c r="RWQ114" s="268"/>
      <c r="RWR114" s="266"/>
      <c r="RWS114" s="269"/>
      <c r="RWU114" s="261"/>
      <c r="RWV114" s="265"/>
      <c r="RWW114" s="267"/>
      <c r="RWX114" s="265"/>
      <c r="RWY114" s="268"/>
      <c r="RWZ114" s="266"/>
      <c r="RXA114" s="269"/>
      <c r="RXC114" s="261"/>
      <c r="RXD114" s="265"/>
      <c r="RXE114" s="267"/>
      <c r="RXF114" s="265"/>
      <c r="RXG114" s="268"/>
      <c r="RXH114" s="266"/>
      <c r="RXI114" s="269"/>
      <c r="RXK114" s="261"/>
      <c r="RXL114" s="265"/>
      <c r="RXM114" s="267"/>
      <c r="RXN114" s="265"/>
      <c r="RXO114" s="268"/>
      <c r="RXP114" s="266"/>
      <c r="RXQ114" s="269"/>
      <c r="RXS114" s="261"/>
      <c r="RXT114" s="265"/>
      <c r="RXU114" s="267"/>
      <c r="RXV114" s="265"/>
      <c r="RXW114" s="268"/>
      <c r="RXX114" s="266"/>
      <c r="RXY114" s="269"/>
      <c r="RYA114" s="261"/>
      <c r="RYB114" s="265"/>
      <c r="RYC114" s="267"/>
      <c r="RYD114" s="265"/>
      <c r="RYE114" s="268"/>
      <c r="RYF114" s="266"/>
      <c r="RYG114" s="269"/>
      <c r="RYI114" s="261"/>
      <c r="RYJ114" s="265"/>
      <c r="RYK114" s="267"/>
      <c r="RYL114" s="265"/>
      <c r="RYM114" s="268"/>
      <c r="RYN114" s="266"/>
      <c r="RYO114" s="269"/>
      <c r="RYQ114" s="261"/>
      <c r="RYR114" s="265"/>
      <c r="RYS114" s="267"/>
      <c r="RYT114" s="265"/>
      <c r="RYU114" s="268"/>
      <c r="RYV114" s="266"/>
      <c r="RYW114" s="269"/>
      <c r="RYY114" s="261"/>
      <c r="RYZ114" s="265"/>
      <c r="RZA114" s="267"/>
      <c r="RZB114" s="265"/>
      <c r="RZC114" s="268"/>
      <c r="RZD114" s="266"/>
      <c r="RZE114" s="269"/>
      <c r="RZG114" s="261"/>
      <c r="RZH114" s="265"/>
      <c r="RZI114" s="267"/>
      <c r="RZJ114" s="265"/>
      <c r="RZK114" s="268"/>
      <c r="RZL114" s="266"/>
      <c r="RZM114" s="269"/>
      <c r="RZO114" s="261"/>
      <c r="RZP114" s="265"/>
      <c r="RZQ114" s="267"/>
      <c r="RZR114" s="265"/>
      <c r="RZS114" s="268"/>
      <c r="RZT114" s="266"/>
      <c r="RZU114" s="269"/>
      <c r="RZW114" s="261"/>
      <c r="RZX114" s="265"/>
      <c r="RZY114" s="267"/>
      <c r="RZZ114" s="265"/>
      <c r="SAA114" s="268"/>
      <c r="SAB114" s="266"/>
      <c r="SAC114" s="269"/>
      <c r="SAE114" s="261"/>
      <c r="SAF114" s="265"/>
      <c r="SAG114" s="267"/>
      <c r="SAH114" s="265"/>
      <c r="SAI114" s="268"/>
      <c r="SAJ114" s="266"/>
      <c r="SAK114" s="269"/>
      <c r="SAM114" s="261"/>
      <c r="SAN114" s="265"/>
      <c r="SAO114" s="267"/>
      <c r="SAP114" s="265"/>
      <c r="SAQ114" s="268"/>
      <c r="SAR114" s="266"/>
      <c r="SAS114" s="269"/>
      <c r="SAU114" s="261"/>
      <c r="SAV114" s="265"/>
      <c r="SAW114" s="267"/>
      <c r="SAX114" s="265"/>
      <c r="SAY114" s="268"/>
      <c r="SAZ114" s="266"/>
      <c r="SBA114" s="269"/>
      <c r="SBC114" s="261"/>
      <c r="SBD114" s="265"/>
      <c r="SBE114" s="267"/>
      <c r="SBF114" s="265"/>
      <c r="SBG114" s="268"/>
      <c r="SBH114" s="266"/>
      <c r="SBI114" s="269"/>
      <c r="SBK114" s="261"/>
      <c r="SBL114" s="265"/>
      <c r="SBM114" s="267"/>
      <c r="SBN114" s="265"/>
      <c r="SBO114" s="268"/>
      <c r="SBP114" s="266"/>
      <c r="SBQ114" s="269"/>
      <c r="SBS114" s="261"/>
      <c r="SBT114" s="265"/>
      <c r="SBU114" s="267"/>
      <c r="SBV114" s="265"/>
      <c r="SBW114" s="268"/>
      <c r="SBX114" s="266"/>
      <c r="SBY114" s="269"/>
      <c r="SCA114" s="261"/>
      <c r="SCB114" s="265"/>
      <c r="SCC114" s="267"/>
      <c r="SCD114" s="265"/>
      <c r="SCE114" s="268"/>
      <c r="SCF114" s="266"/>
      <c r="SCG114" s="269"/>
      <c r="SCI114" s="261"/>
      <c r="SCJ114" s="265"/>
      <c r="SCK114" s="267"/>
      <c r="SCL114" s="265"/>
      <c r="SCM114" s="268"/>
      <c r="SCN114" s="266"/>
      <c r="SCO114" s="269"/>
      <c r="SCQ114" s="261"/>
      <c r="SCR114" s="265"/>
      <c r="SCS114" s="267"/>
      <c r="SCT114" s="265"/>
      <c r="SCU114" s="268"/>
      <c r="SCV114" s="266"/>
      <c r="SCW114" s="269"/>
      <c r="SCY114" s="261"/>
      <c r="SCZ114" s="265"/>
      <c r="SDA114" s="267"/>
      <c r="SDB114" s="265"/>
      <c r="SDC114" s="268"/>
      <c r="SDD114" s="266"/>
      <c r="SDE114" s="269"/>
      <c r="SDG114" s="261"/>
      <c r="SDH114" s="265"/>
      <c r="SDI114" s="267"/>
      <c r="SDJ114" s="265"/>
      <c r="SDK114" s="268"/>
      <c r="SDL114" s="266"/>
      <c r="SDM114" s="269"/>
      <c r="SDO114" s="261"/>
      <c r="SDP114" s="265"/>
      <c r="SDQ114" s="267"/>
      <c r="SDR114" s="265"/>
      <c r="SDS114" s="268"/>
      <c r="SDT114" s="266"/>
      <c r="SDU114" s="269"/>
      <c r="SDW114" s="261"/>
      <c r="SDX114" s="265"/>
      <c r="SDY114" s="267"/>
      <c r="SDZ114" s="265"/>
      <c r="SEA114" s="268"/>
      <c r="SEB114" s="266"/>
      <c r="SEC114" s="269"/>
      <c r="SEE114" s="261"/>
      <c r="SEF114" s="265"/>
      <c r="SEG114" s="267"/>
      <c r="SEH114" s="265"/>
      <c r="SEI114" s="268"/>
      <c r="SEJ114" s="266"/>
      <c r="SEK114" s="269"/>
      <c r="SEM114" s="261"/>
      <c r="SEN114" s="265"/>
      <c r="SEO114" s="267"/>
      <c r="SEP114" s="265"/>
      <c r="SEQ114" s="268"/>
      <c r="SER114" s="266"/>
      <c r="SES114" s="269"/>
      <c r="SEU114" s="261"/>
      <c r="SEV114" s="265"/>
      <c r="SEW114" s="267"/>
      <c r="SEX114" s="265"/>
      <c r="SEY114" s="268"/>
      <c r="SEZ114" s="266"/>
      <c r="SFA114" s="269"/>
      <c r="SFC114" s="261"/>
      <c r="SFD114" s="265"/>
      <c r="SFE114" s="267"/>
      <c r="SFF114" s="265"/>
      <c r="SFG114" s="268"/>
      <c r="SFH114" s="266"/>
      <c r="SFI114" s="269"/>
      <c r="SFK114" s="261"/>
      <c r="SFL114" s="265"/>
      <c r="SFM114" s="267"/>
      <c r="SFN114" s="265"/>
      <c r="SFO114" s="268"/>
      <c r="SFP114" s="266"/>
      <c r="SFQ114" s="269"/>
      <c r="SFS114" s="261"/>
      <c r="SFT114" s="265"/>
      <c r="SFU114" s="267"/>
      <c r="SFV114" s="265"/>
      <c r="SFW114" s="268"/>
      <c r="SFX114" s="266"/>
      <c r="SFY114" s="269"/>
      <c r="SGA114" s="261"/>
      <c r="SGB114" s="265"/>
      <c r="SGC114" s="267"/>
      <c r="SGD114" s="265"/>
      <c r="SGE114" s="268"/>
      <c r="SGF114" s="266"/>
      <c r="SGG114" s="269"/>
      <c r="SGI114" s="261"/>
      <c r="SGJ114" s="265"/>
      <c r="SGK114" s="267"/>
      <c r="SGL114" s="265"/>
      <c r="SGM114" s="268"/>
      <c r="SGN114" s="266"/>
      <c r="SGO114" s="269"/>
      <c r="SGQ114" s="261"/>
      <c r="SGR114" s="265"/>
      <c r="SGS114" s="267"/>
      <c r="SGT114" s="265"/>
      <c r="SGU114" s="268"/>
      <c r="SGV114" s="266"/>
      <c r="SGW114" s="269"/>
      <c r="SGY114" s="261"/>
      <c r="SGZ114" s="265"/>
      <c r="SHA114" s="267"/>
      <c r="SHB114" s="265"/>
      <c r="SHC114" s="268"/>
      <c r="SHD114" s="266"/>
      <c r="SHE114" s="269"/>
      <c r="SHG114" s="261"/>
      <c r="SHH114" s="265"/>
      <c r="SHI114" s="267"/>
      <c r="SHJ114" s="265"/>
      <c r="SHK114" s="268"/>
      <c r="SHL114" s="266"/>
      <c r="SHM114" s="269"/>
      <c r="SHO114" s="261"/>
      <c r="SHP114" s="265"/>
      <c r="SHQ114" s="267"/>
      <c r="SHR114" s="265"/>
      <c r="SHS114" s="268"/>
      <c r="SHT114" s="266"/>
      <c r="SHU114" s="269"/>
      <c r="SHW114" s="261"/>
      <c r="SHX114" s="265"/>
      <c r="SHY114" s="267"/>
      <c r="SHZ114" s="265"/>
      <c r="SIA114" s="268"/>
      <c r="SIB114" s="266"/>
      <c r="SIC114" s="269"/>
      <c r="SIE114" s="261"/>
      <c r="SIF114" s="265"/>
      <c r="SIG114" s="267"/>
      <c r="SIH114" s="265"/>
      <c r="SII114" s="268"/>
      <c r="SIJ114" s="266"/>
      <c r="SIK114" s="269"/>
      <c r="SIM114" s="261"/>
      <c r="SIN114" s="265"/>
      <c r="SIO114" s="267"/>
      <c r="SIP114" s="265"/>
      <c r="SIQ114" s="268"/>
      <c r="SIR114" s="266"/>
      <c r="SIS114" s="269"/>
      <c r="SIU114" s="261"/>
      <c r="SIV114" s="265"/>
      <c r="SIW114" s="267"/>
      <c r="SIX114" s="265"/>
      <c r="SIY114" s="268"/>
      <c r="SIZ114" s="266"/>
      <c r="SJA114" s="269"/>
      <c r="SJC114" s="261"/>
      <c r="SJD114" s="265"/>
      <c r="SJE114" s="267"/>
      <c r="SJF114" s="265"/>
      <c r="SJG114" s="268"/>
      <c r="SJH114" s="266"/>
      <c r="SJI114" s="269"/>
      <c r="SJK114" s="261"/>
      <c r="SJL114" s="265"/>
      <c r="SJM114" s="267"/>
      <c r="SJN114" s="265"/>
      <c r="SJO114" s="268"/>
      <c r="SJP114" s="266"/>
      <c r="SJQ114" s="269"/>
      <c r="SJS114" s="261"/>
      <c r="SJT114" s="265"/>
      <c r="SJU114" s="267"/>
      <c r="SJV114" s="265"/>
      <c r="SJW114" s="268"/>
      <c r="SJX114" s="266"/>
      <c r="SJY114" s="269"/>
      <c r="SKA114" s="261"/>
      <c r="SKB114" s="265"/>
      <c r="SKC114" s="267"/>
      <c r="SKD114" s="265"/>
      <c r="SKE114" s="268"/>
      <c r="SKF114" s="266"/>
      <c r="SKG114" s="269"/>
      <c r="SKI114" s="261"/>
      <c r="SKJ114" s="265"/>
      <c r="SKK114" s="267"/>
      <c r="SKL114" s="265"/>
      <c r="SKM114" s="268"/>
      <c r="SKN114" s="266"/>
      <c r="SKO114" s="269"/>
      <c r="SKQ114" s="261"/>
      <c r="SKR114" s="265"/>
      <c r="SKS114" s="267"/>
      <c r="SKT114" s="265"/>
      <c r="SKU114" s="268"/>
      <c r="SKV114" s="266"/>
      <c r="SKW114" s="269"/>
      <c r="SKY114" s="261"/>
      <c r="SKZ114" s="265"/>
      <c r="SLA114" s="267"/>
      <c r="SLB114" s="265"/>
      <c r="SLC114" s="268"/>
      <c r="SLD114" s="266"/>
      <c r="SLE114" s="269"/>
      <c r="SLG114" s="261"/>
      <c r="SLH114" s="265"/>
      <c r="SLI114" s="267"/>
      <c r="SLJ114" s="265"/>
      <c r="SLK114" s="268"/>
      <c r="SLL114" s="266"/>
      <c r="SLM114" s="269"/>
      <c r="SLO114" s="261"/>
      <c r="SLP114" s="265"/>
      <c r="SLQ114" s="267"/>
      <c r="SLR114" s="265"/>
      <c r="SLS114" s="268"/>
      <c r="SLT114" s="266"/>
      <c r="SLU114" s="269"/>
      <c r="SLW114" s="261"/>
      <c r="SLX114" s="265"/>
      <c r="SLY114" s="267"/>
      <c r="SLZ114" s="265"/>
      <c r="SMA114" s="268"/>
      <c r="SMB114" s="266"/>
      <c r="SMC114" s="269"/>
      <c r="SME114" s="261"/>
      <c r="SMF114" s="265"/>
      <c r="SMG114" s="267"/>
      <c r="SMH114" s="265"/>
      <c r="SMI114" s="268"/>
      <c r="SMJ114" s="266"/>
      <c r="SMK114" s="269"/>
      <c r="SMM114" s="261"/>
      <c r="SMN114" s="265"/>
      <c r="SMO114" s="267"/>
      <c r="SMP114" s="265"/>
      <c r="SMQ114" s="268"/>
      <c r="SMR114" s="266"/>
      <c r="SMS114" s="269"/>
      <c r="SMU114" s="261"/>
      <c r="SMV114" s="265"/>
      <c r="SMW114" s="267"/>
      <c r="SMX114" s="265"/>
      <c r="SMY114" s="268"/>
      <c r="SMZ114" s="266"/>
      <c r="SNA114" s="269"/>
      <c r="SNC114" s="261"/>
      <c r="SND114" s="265"/>
      <c r="SNE114" s="267"/>
      <c r="SNF114" s="265"/>
      <c r="SNG114" s="268"/>
      <c r="SNH114" s="266"/>
      <c r="SNI114" s="269"/>
      <c r="SNK114" s="261"/>
      <c r="SNL114" s="265"/>
      <c r="SNM114" s="267"/>
      <c r="SNN114" s="265"/>
      <c r="SNO114" s="268"/>
      <c r="SNP114" s="266"/>
      <c r="SNQ114" s="269"/>
      <c r="SNS114" s="261"/>
      <c r="SNT114" s="265"/>
      <c r="SNU114" s="267"/>
      <c r="SNV114" s="265"/>
      <c r="SNW114" s="268"/>
      <c r="SNX114" s="266"/>
      <c r="SNY114" s="269"/>
      <c r="SOA114" s="261"/>
      <c r="SOB114" s="265"/>
      <c r="SOC114" s="267"/>
      <c r="SOD114" s="265"/>
      <c r="SOE114" s="268"/>
      <c r="SOF114" s="266"/>
      <c r="SOG114" s="269"/>
      <c r="SOI114" s="261"/>
      <c r="SOJ114" s="265"/>
      <c r="SOK114" s="267"/>
      <c r="SOL114" s="265"/>
      <c r="SOM114" s="268"/>
      <c r="SON114" s="266"/>
      <c r="SOO114" s="269"/>
      <c r="SOQ114" s="261"/>
      <c r="SOR114" s="265"/>
      <c r="SOS114" s="267"/>
      <c r="SOT114" s="265"/>
      <c r="SOU114" s="268"/>
      <c r="SOV114" s="266"/>
      <c r="SOW114" s="269"/>
      <c r="SOY114" s="261"/>
      <c r="SOZ114" s="265"/>
      <c r="SPA114" s="267"/>
      <c r="SPB114" s="265"/>
      <c r="SPC114" s="268"/>
      <c r="SPD114" s="266"/>
      <c r="SPE114" s="269"/>
      <c r="SPG114" s="261"/>
      <c r="SPH114" s="265"/>
      <c r="SPI114" s="267"/>
      <c r="SPJ114" s="265"/>
      <c r="SPK114" s="268"/>
      <c r="SPL114" s="266"/>
      <c r="SPM114" s="269"/>
      <c r="SPO114" s="261"/>
      <c r="SPP114" s="265"/>
      <c r="SPQ114" s="267"/>
      <c r="SPR114" s="265"/>
      <c r="SPS114" s="268"/>
      <c r="SPT114" s="266"/>
      <c r="SPU114" s="269"/>
      <c r="SPW114" s="261"/>
      <c r="SPX114" s="265"/>
      <c r="SPY114" s="267"/>
      <c r="SPZ114" s="265"/>
      <c r="SQA114" s="268"/>
      <c r="SQB114" s="266"/>
      <c r="SQC114" s="269"/>
      <c r="SQE114" s="261"/>
      <c r="SQF114" s="265"/>
      <c r="SQG114" s="267"/>
      <c r="SQH114" s="265"/>
      <c r="SQI114" s="268"/>
      <c r="SQJ114" s="266"/>
      <c r="SQK114" s="269"/>
      <c r="SQM114" s="261"/>
      <c r="SQN114" s="265"/>
      <c r="SQO114" s="267"/>
      <c r="SQP114" s="265"/>
      <c r="SQQ114" s="268"/>
      <c r="SQR114" s="266"/>
      <c r="SQS114" s="269"/>
      <c r="SQU114" s="261"/>
      <c r="SQV114" s="265"/>
      <c r="SQW114" s="267"/>
      <c r="SQX114" s="265"/>
      <c r="SQY114" s="268"/>
      <c r="SQZ114" s="266"/>
      <c r="SRA114" s="269"/>
      <c r="SRC114" s="261"/>
      <c r="SRD114" s="265"/>
      <c r="SRE114" s="267"/>
      <c r="SRF114" s="265"/>
      <c r="SRG114" s="268"/>
      <c r="SRH114" s="266"/>
      <c r="SRI114" s="269"/>
      <c r="SRK114" s="261"/>
      <c r="SRL114" s="265"/>
      <c r="SRM114" s="267"/>
      <c r="SRN114" s="265"/>
      <c r="SRO114" s="268"/>
      <c r="SRP114" s="266"/>
      <c r="SRQ114" s="269"/>
      <c r="SRS114" s="261"/>
      <c r="SRT114" s="265"/>
      <c r="SRU114" s="267"/>
      <c r="SRV114" s="265"/>
      <c r="SRW114" s="268"/>
      <c r="SRX114" s="266"/>
      <c r="SRY114" s="269"/>
      <c r="SSA114" s="261"/>
      <c r="SSB114" s="265"/>
      <c r="SSC114" s="267"/>
      <c r="SSD114" s="265"/>
      <c r="SSE114" s="268"/>
      <c r="SSF114" s="266"/>
      <c r="SSG114" s="269"/>
      <c r="SSI114" s="261"/>
      <c r="SSJ114" s="265"/>
      <c r="SSK114" s="267"/>
      <c r="SSL114" s="265"/>
      <c r="SSM114" s="268"/>
      <c r="SSN114" s="266"/>
      <c r="SSO114" s="269"/>
      <c r="SSQ114" s="261"/>
      <c r="SSR114" s="265"/>
      <c r="SSS114" s="267"/>
      <c r="SST114" s="265"/>
      <c r="SSU114" s="268"/>
      <c r="SSV114" s="266"/>
      <c r="SSW114" s="269"/>
      <c r="SSY114" s="261"/>
      <c r="SSZ114" s="265"/>
      <c r="STA114" s="267"/>
      <c r="STB114" s="265"/>
      <c r="STC114" s="268"/>
      <c r="STD114" s="266"/>
      <c r="STE114" s="269"/>
      <c r="STG114" s="261"/>
      <c r="STH114" s="265"/>
      <c r="STI114" s="267"/>
      <c r="STJ114" s="265"/>
      <c r="STK114" s="268"/>
      <c r="STL114" s="266"/>
      <c r="STM114" s="269"/>
      <c r="STO114" s="261"/>
      <c r="STP114" s="265"/>
      <c r="STQ114" s="267"/>
      <c r="STR114" s="265"/>
      <c r="STS114" s="268"/>
      <c r="STT114" s="266"/>
      <c r="STU114" s="269"/>
      <c r="STW114" s="261"/>
      <c r="STX114" s="265"/>
      <c r="STY114" s="267"/>
      <c r="STZ114" s="265"/>
      <c r="SUA114" s="268"/>
      <c r="SUB114" s="266"/>
      <c r="SUC114" s="269"/>
      <c r="SUE114" s="261"/>
      <c r="SUF114" s="265"/>
      <c r="SUG114" s="267"/>
      <c r="SUH114" s="265"/>
      <c r="SUI114" s="268"/>
      <c r="SUJ114" s="266"/>
      <c r="SUK114" s="269"/>
      <c r="SUM114" s="261"/>
      <c r="SUN114" s="265"/>
      <c r="SUO114" s="267"/>
      <c r="SUP114" s="265"/>
      <c r="SUQ114" s="268"/>
      <c r="SUR114" s="266"/>
      <c r="SUS114" s="269"/>
      <c r="SUU114" s="261"/>
      <c r="SUV114" s="265"/>
      <c r="SUW114" s="267"/>
      <c r="SUX114" s="265"/>
      <c r="SUY114" s="268"/>
      <c r="SUZ114" s="266"/>
      <c r="SVA114" s="269"/>
      <c r="SVC114" s="261"/>
      <c r="SVD114" s="265"/>
      <c r="SVE114" s="267"/>
      <c r="SVF114" s="265"/>
      <c r="SVG114" s="268"/>
      <c r="SVH114" s="266"/>
      <c r="SVI114" s="269"/>
      <c r="SVK114" s="261"/>
      <c r="SVL114" s="265"/>
      <c r="SVM114" s="267"/>
      <c r="SVN114" s="265"/>
      <c r="SVO114" s="268"/>
      <c r="SVP114" s="266"/>
      <c r="SVQ114" s="269"/>
      <c r="SVS114" s="261"/>
      <c r="SVT114" s="265"/>
      <c r="SVU114" s="267"/>
      <c r="SVV114" s="265"/>
      <c r="SVW114" s="268"/>
      <c r="SVX114" s="266"/>
      <c r="SVY114" s="269"/>
      <c r="SWA114" s="261"/>
      <c r="SWB114" s="265"/>
      <c r="SWC114" s="267"/>
      <c r="SWD114" s="265"/>
      <c r="SWE114" s="268"/>
      <c r="SWF114" s="266"/>
      <c r="SWG114" s="269"/>
      <c r="SWI114" s="261"/>
      <c r="SWJ114" s="265"/>
      <c r="SWK114" s="267"/>
      <c r="SWL114" s="265"/>
      <c r="SWM114" s="268"/>
      <c r="SWN114" s="266"/>
      <c r="SWO114" s="269"/>
      <c r="SWQ114" s="261"/>
      <c r="SWR114" s="265"/>
      <c r="SWS114" s="267"/>
      <c r="SWT114" s="265"/>
      <c r="SWU114" s="268"/>
      <c r="SWV114" s="266"/>
      <c r="SWW114" s="269"/>
      <c r="SWY114" s="261"/>
      <c r="SWZ114" s="265"/>
      <c r="SXA114" s="267"/>
      <c r="SXB114" s="265"/>
      <c r="SXC114" s="268"/>
      <c r="SXD114" s="266"/>
      <c r="SXE114" s="269"/>
      <c r="SXG114" s="261"/>
      <c r="SXH114" s="265"/>
      <c r="SXI114" s="267"/>
      <c r="SXJ114" s="265"/>
      <c r="SXK114" s="268"/>
      <c r="SXL114" s="266"/>
      <c r="SXM114" s="269"/>
      <c r="SXO114" s="261"/>
      <c r="SXP114" s="265"/>
      <c r="SXQ114" s="267"/>
      <c r="SXR114" s="265"/>
      <c r="SXS114" s="268"/>
      <c r="SXT114" s="266"/>
      <c r="SXU114" s="269"/>
      <c r="SXW114" s="261"/>
      <c r="SXX114" s="265"/>
      <c r="SXY114" s="267"/>
      <c r="SXZ114" s="265"/>
      <c r="SYA114" s="268"/>
      <c r="SYB114" s="266"/>
      <c r="SYC114" s="269"/>
      <c r="SYE114" s="261"/>
      <c r="SYF114" s="265"/>
      <c r="SYG114" s="267"/>
      <c r="SYH114" s="265"/>
      <c r="SYI114" s="268"/>
      <c r="SYJ114" s="266"/>
      <c r="SYK114" s="269"/>
      <c r="SYM114" s="261"/>
      <c r="SYN114" s="265"/>
      <c r="SYO114" s="267"/>
      <c r="SYP114" s="265"/>
      <c r="SYQ114" s="268"/>
      <c r="SYR114" s="266"/>
      <c r="SYS114" s="269"/>
      <c r="SYU114" s="261"/>
      <c r="SYV114" s="265"/>
      <c r="SYW114" s="267"/>
      <c r="SYX114" s="265"/>
      <c r="SYY114" s="268"/>
      <c r="SYZ114" s="266"/>
      <c r="SZA114" s="269"/>
      <c r="SZC114" s="261"/>
      <c r="SZD114" s="265"/>
      <c r="SZE114" s="267"/>
      <c r="SZF114" s="265"/>
      <c r="SZG114" s="268"/>
      <c r="SZH114" s="266"/>
      <c r="SZI114" s="269"/>
      <c r="SZK114" s="261"/>
      <c r="SZL114" s="265"/>
      <c r="SZM114" s="267"/>
      <c r="SZN114" s="265"/>
      <c r="SZO114" s="268"/>
      <c r="SZP114" s="266"/>
      <c r="SZQ114" s="269"/>
      <c r="SZS114" s="261"/>
      <c r="SZT114" s="265"/>
      <c r="SZU114" s="267"/>
      <c r="SZV114" s="265"/>
      <c r="SZW114" s="268"/>
      <c r="SZX114" s="266"/>
      <c r="SZY114" s="269"/>
      <c r="TAA114" s="261"/>
      <c r="TAB114" s="265"/>
      <c r="TAC114" s="267"/>
      <c r="TAD114" s="265"/>
      <c r="TAE114" s="268"/>
      <c r="TAF114" s="266"/>
      <c r="TAG114" s="269"/>
      <c r="TAI114" s="261"/>
      <c r="TAJ114" s="265"/>
      <c r="TAK114" s="267"/>
      <c r="TAL114" s="265"/>
      <c r="TAM114" s="268"/>
      <c r="TAN114" s="266"/>
      <c r="TAO114" s="269"/>
      <c r="TAQ114" s="261"/>
      <c r="TAR114" s="265"/>
      <c r="TAS114" s="267"/>
      <c r="TAT114" s="265"/>
      <c r="TAU114" s="268"/>
      <c r="TAV114" s="266"/>
      <c r="TAW114" s="269"/>
      <c r="TAY114" s="261"/>
      <c r="TAZ114" s="265"/>
      <c r="TBA114" s="267"/>
      <c r="TBB114" s="265"/>
      <c r="TBC114" s="268"/>
      <c r="TBD114" s="266"/>
      <c r="TBE114" s="269"/>
      <c r="TBG114" s="261"/>
      <c r="TBH114" s="265"/>
      <c r="TBI114" s="267"/>
      <c r="TBJ114" s="265"/>
      <c r="TBK114" s="268"/>
      <c r="TBL114" s="266"/>
      <c r="TBM114" s="269"/>
      <c r="TBO114" s="261"/>
      <c r="TBP114" s="265"/>
      <c r="TBQ114" s="267"/>
      <c r="TBR114" s="265"/>
      <c r="TBS114" s="268"/>
      <c r="TBT114" s="266"/>
      <c r="TBU114" s="269"/>
      <c r="TBW114" s="261"/>
      <c r="TBX114" s="265"/>
      <c r="TBY114" s="267"/>
      <c r="TBZ114" s="265"/>
      <c r="TCA114" s="268"/>
      <c r="TCB114" s="266"/>
      <c r="TCC114" s="269"/>
      <c r="TCE114" s="261"/>
      <c r="TCF114" s="265"/>
      <c r="TCG114" s="267"/>
      <c r="TCH114" s="265"/>
      <c r="TCI114" s="268"/>
      <c r="TCJ114" s="266"/>
      <c r="TCK114" s="269"/>
      <c r="TCM114" s="261"/>
      <c r="TCN114" s="265"/>
      <c r="TCO114" s="267"/>
      <c r="TCP114" s="265"/>
      <c r="TCQ114" s="268"/>
      <c r="TCR114" s="266"/>
      <c r="TCS114" s="269"/>
      <c r="TCU114" s="261"/>
      <c r="TCV114" s="265"/>
      <c r="TCW114" s="267"/>
      <c r="TCX114" s="265"/>
      <c r="TCY114" s="268"/>
      <c r="TCZ114" s="266"/>
      <c r="TDA114" s="269"/>
      <c r="TDC114" s="261"/>
      <c r="TDD114" s="265"/>
      <c r="TDE114" s="267"/>
      <c r="TDF114" s="265"/>
      <c r="TDG114" s="268"/>
      <c r="TDH114" s="266"/>
      <c r="TDI114" s="269"/>
      <c r="TDK114" s="261"/>
      <c r="TDL114" s="265"/>
      <c r="TDM114" s="267"/>
      <c r="TDN114" s="265"/>
      <c r="TDO114" s="268"/>
      <c r="TDP114" s="266"/>
      <c r="TDQ114" s="269"/>
      <c r="TDS114" s="261"/>
      <c r="TDT114" s="265"/>
      <c r="TDU114" s="267"/>
      <c r="TDV114" s="265"/>
      <c r="TDW114" s="268"/>
      <c r="TDX114" s="266"/>
      <c r="TDY114" s="269"/>
      <c r="TEA114" s="261"/>
      <c r="TEB114" s="265"/>
      <c r="TEC114" s="267"/>
      <c r="TED114" s="265"/>
      <c r="TEE114" s="268"/>
      <c r="TEF114" s="266"/>
      <c r="TEG114" s="269"/>
      <c r="TEI114" s="261"/>
      <c r="TEJ114" s="265"/>
      <c r="TEK114" s="267"/>
      <c r="TEL114" s="265"/>
      <c r="TEM114" s="268"/>
      <c r="TEN114" s="266"/>
      <c r="TEO114" s="269"/>
      <c r="TEQ114" s="261"/>
      <c r="TER114" s="265"/>
      <c r="TES114" s="267"/>
      <c r="TET114" s="265"/>
      <c r="TEU114" s="268"/>
      <c r="TEV114" s="266"/>
      <c r="TEW114" s="269"/>
      <c r="TEY114" s="261"/>
      <c r="TEZ114" s="265"/>
      <c r="TFA114" s="267"/>
      <c r="TFB114" s="265"/>
      <c r="TFC114" s="268"/>
      <c r="TFD114" s="266"/>
      <c r="TFE114" s="269"/>
      <c r="TFG114" s="261"/>
      <c r="TFH114" s="265"/>
      <c r="TFI114" s="267"/>
      <c r="TFJ114" s="265"/>
      <c r="TFK114" s="268"/>
      <c r="TFL114" s="266"/>
      <c r="TFM114" s="269"/>
      <c r="TFO114" s="261"/>
      <c r="TFP114" s="265"/>
      <c r="TFQ114" s="267"/>
      <c r="TFR114" s="265"/>
      <c r="TFS114" s="268"/>
      <c r="TFT114" s="266"/>
      <c r="TFU114" s="269"/>
      <c r="TFW114" s="261"/>
      <c r="TFX114" s="265"/>
      <c r="TFY114" s="267"/>
      <c r="TFZ114" s="265"/>
      <c r="TGA114" s="268"/>
      <c r="TGB114" s="266"/>
      <c r="TGC114" s="269"/>
      <c r="TGE114" s="261"/>
      <c r="TGF114" s="265"/>
      <c r="TGG114" s="267"/>
      <c r="TGH114" s="265"/>
      <c r="TGI114" s="268"/>
      <c r="TGJ114" s="266"/>
      <c r="TGK114" s="269"/>
      <c r="TGM114" s="261"/>
      <c r="TGN114" s="265"/>
      <c r="TGO114" s="267"/>
      <c r="TGP114" s="265"/>
      <c r="TGQ114" s="268"/>
      <c r="TGR114" s="266"/>
      <c r="TGS114" s="269"/>
      <c r="TGU114" s="261"/>
      <c r="TGV114" s="265"/>
      <c r="TGW114" s="267"/>
      <c r="TGX114" s="265"/>
      <c r="TGY114" s="268"/>
      <c r="TGZ114" s="266"/>
      <c r="THA114" s="269"/>
      <c r="THC114" s="261"/>
      <c r="THD114" s="265"/>
      <c r="THE114" s="267"/>
      <c r="THF114" s="265"/>
      <c r="THG114" s="268"/>
      <c r="THH114" s="266"/>
      <c r="THI114" s="269"/>
      <c r="THK114" s="261"/>
      <c r="THL114" s="265"/>
      <c r="THM114" s="267"/>
      <c r="THN114" s="265"/>
      <c r="THO114" s="268"/>
      <c r="THP114" s="266"/>
      <c r="THQ114" s="269"/>
      <c r="THS114" s="261"/>
      <c r="THT114" s="265"/>
      <c r="THU114" s="267"/>
      <c r="THV114" s="265"/>
      <c r="THW114" s="268"/>
      <c r="THX114" s="266"/>
      <c r="THY114" s="269"/>
      <c r="TIA114" s="261"/>
      <c r="TIB114" s="265"/>
      <c r="TIC114" s="267"/>
      <c r="TID114" s="265"/>
      <c r="TIE114" s="268"/>
      <c r="TIF114" s="266"/>
      <c r="TIG114" s="269"/>
      <c r="TII114" s="261"/>
      <c r="TIJ114" s="265"/>
      <c r="TIK114" s="267"/>
      <c r="TIL114" s="265"/>
      <c r="TIM114" s="268"/>
      <c r="TIN114" s="266"/>
      <c r="TIO114" s="269"/>
      <c r="TIQ114" s="261"/>
      <c r="TIR114" s="265"/>
      <c r="TIS114" s="267"/>
      <c r="TIT114" s="265"/>
      <c r="TIU114" s="268"/>
      <c r="TIV114" s="266"/>
      <c r="TIW114" s="269"/>
      <c r="TIY114" s="261"/>
      <c r="TIZ114" s="265"/>
      <c r="TJA114" s="267"/>
      <c r="TJB114" s="265"/>
      <c r="TJC114" s="268"/>
      <c r="TJD114" s="266"/>
      <c r="TJE114" s="269"/>
      <c r="TJG114" s="261"/>
      <c r="TJH114" s="265"/>
      <c r="TJI114" s="267"/>
      <c r="TJJ114" s="265"/>
      <c r="TJK114" s="268"/>
      <c r="TJL114" s="266"/>
      <c r="TJM114" s="269"/>
      <c r="TJO114" s="261"/>
      <c r="TJP114" s="265"/>
      <c r="TJQ114" s="267"/>
      <c r="TJR114" s="265"/>
      <c r="TJS114" s="268"/>
      <c r="TJT114" s="266"/>
      <c r="TJU114" s="269"/>
      <c r="TJW114" s="261"/>
      <c r="TJX114" s="265"/>
      <c r="TJY114" s="267"/>
      <c r="TJZ114" s="265"/>
      <c r="TKA114" s="268"/>
      <c r="TKB114" s="266"/>
      <c r="TKC114" s="269"/>
      <c r="TKE114" s="261"/>
      <c r="TKF114" s="265"/>
      <c r="TKG114" s="267"/>
      <c r="TKH114" s="265"/>
      <c r="TKI114" s="268"/>
      <c r="TKJ114" s="266"/>
      <c r="TKK114" s="269"/>
      <c r="TKM114" s="261"/>
      <c r="TKN114" s="265"/>
      <c r="TKO114" s="267"/>
      <c r="TKP114" s="265"/>
      <c r="TKQ114" s="268"/>
      <c r="TKR114" s="266"/>
      <c r="TKS114" s="269"/>
      <c r="TKU114" s="261"/>
      <c r="TKV114" s="265"/>
      <c r="TKW114" s="267"/>
      <c r="TKX114" s="265"/>
      <c r="TKY114" s="268"/>
      <c r="TKZ114" s="266"/>
      <c r="TLA114" s="269"/>
      <c r="TLC114" s="261"/>
      <c r="TLD114" s="265"/>
      <c r="TLE114" s="267"/>
      <c r="TLF114" s="265"/>
      <c r="TLG114" s="268"/>
      <c r="TLH114" s="266"/>
      <c r="TLI114" s="269"/>
      <c r="TLK114" s="261"/>
      <c r="TLL114" s="265"/>
      <c r="TLM114" s="267"/>
      <c r="TLN114" s="265"/>
      <c r="TLO114" s="268"/>
      <c r="TLP114" s="266"/>
      <c r="TLQ114" s="269"/>
      <c r="TLS114" s="261"/>
      <c r="TLT114" s="265"/>
      <c r="TLU114" s="267"/>
      <c r="TLV114" s="265"/>
      <c r="TLW114" s="268"/>
      <c r="TLX114" s="266"/>
      <c r="TLY114" s="269"/>
      <c r="TMA114" s="261"/>
      <c r="TMB114" s="265"/>
      <c r="TMC114" s="267"/>
      <c r="TMD114" s="265"/>
      <c r="TME114" s="268"/>
      <c r="TMF114" s="266"/>
      <c r="TMG114" s="269"/>
      <c r="TMI114" s="261"/>
      <c r="TMJ114" s="265"/>
      <c r="TMK114" s="267"/>
      <c r="TML114" s="265"/>
      <c r="TMM114" s="268"/>
      <c r="TMN114" s="266"/>
      <c r="TMO114" s="269"/>
      <c r="TMQ114" s="261"/>
      <c r="TMR114" s="265"/>
      <c r="TMS114" s="267"/>
      <c r="TMT114" s="265"/>
      <c r="TMU114" s="268"/>
      <c r="TMV114" s="266"/>
      <c r="TMW114" s="269"/>
      <c r="TMY114" s="261"/>
      <c r="TMZ114" s="265"/>
      <c r="TNA114" s="267"/>
      <c r="TNB114" s="265"/>
      <c r="TNC114" s="268"/>
      <c r="TND114" s="266"/>
      <c r="TNE114" s="269"/>
      <c r="TNG114" s="261"/>
      <c r="TNH114" s="265"/>
      <c r="TNI114" s="267"/>
      <c r="TNJ114" s="265"/>
      <c r="TNK114" s="268"/>
      <c r="TNL114" s="266"/>
      <c r="TNM114" s="269"/>
      <c r="TNO114" s="261"/>
      <c r="TNP114" s="265"/>
      <c r="TNQ114" s="267"/>
      <c r="TNR114" s="265"/>
      <c r="TNS114" s="268"/>
      <c r="TNT114" s="266"/>
      <c r="TNU114" s="269"/>
      <c r="TNW114" s="261"/>
      <c r="TNX114" s="265"/>
      <c r="TNY114" s="267"/>
      <c r="TNZ114" s="265"/>
      <c r="TOA114" s="268"/>
      <c r="TOB114" s="266"/>
      <c r="TOC114" s="269"/>
      <c r="TOE114" s="261"/>
      <c r="TOF114" s="265"/>
      <c r="TOG114" s="267"/>
      <c r="TOH114" s="265"/>
      <c r="TOI114" s="268"/>
      <c r="TOJ114" s="266"/>
      <c r="TOK114" s="269"/>
      <c r="TOM114" s="261"/>
      <c r="TON114" s="265"/>
      <c r="TOO114" s="267"/>
      <c r="TOP114" s="265"/>
      <c r="TOQ114" s="268"/>
      <c r="TOR114" s="266"/>
      <c r="TOS114" s="269"/>
      <c r="TOU114" s="261"/>
      <c r="TOV114" s="265"/>
      <c r="TOW114" s="267"/>
      <c r="TOX114" s="265"/>
      <c r="TOY114" s="268"/>
      <c r="TOZ114" s="266"/>
      <c r="TPA114" s="269"/>
      <c r="TPC114" s="261"/>
      <c r="TPD114" s="265"/>
      <c r="TPE114" s="267"/>
      <c r="TPF114" s="265"/>
      <c r="TPG114" s="268"/>
      <c r="TPH114" s="266"/>
      <c r="TPI114" s="269"/>
      <c r="TPK114" s="261"/>
      <c r="TPL114" s="265"/>
      <c r="TPM114" s="267"/>
      <c r="TPN114" s="265"/>
      <c r="TPO114" s="268"/>
      <c r="TPP114" s="266"/>
      <c r="TPQ114" s="269"/>
      <c r="TPS114" s="261"/>
      <c r="TPT114" s="265"/>
      <c r="TPU114" s="267"/>
      <c r="TPV114" s="265"/>
      <c r="TPW114" s="268"/>
      <c r="TPX114" s="266"/>
      <c r="TPY114" s="269"/>
      <c r="TQA114" s="261"/>
      <c r="TQB114" s="265"/>
      <c r="TQC114" s="267"/>
      <c r="TQD114" s="265"/>
      <c r="TQE114" s="268"/>
      <c r="TQF114" s="266"/>
      <c r="TQG114" s="269"/>
      <c r="TQI114" s="261"/>
      <c r="TQJ114" s="265"/>
      <c r="TQK114" s="267"/>
      <c r="TQL114" s="265"/>
      <c r="TQM114" s="268"/>
      <c r="TQN114" s="266"/>
      <c r="TQO114" s="269"/>
      <c r="TQQ114" s="261"/>
      <c r="TQR114" s="265"/>
      <c r="TQS114" s="267"/>
      <c r="TQT114" s="265"/>
      <c r="TQU114" s="268"/>
      <c r="TQV114" s="266"/>
      <c r="TQW114" s="269"/>
      <c r="TQY114" s="261"/>
      <c r="TQZ114" s="265"/>
      <c r="TRA114" s="267"/>
      <c r="TRB114" s="265"/>
      <c r="TRC114" s="268"/>
      <c r="TRD114" s="266"/>
      <c r="TRE114" s="269"/>
      <c r="TRG114" s="261"/>
      <c r="TRH114" s="265"/>
      <c r="TRI114" s="267"/>
      <c r="TRJ114" s="265"/>
      <c r="TRK114" s="268"/>
      <c r="TRL114" s="266"/>
      <c r="TRM114" s="269"/>
      <c r="TRO114" s="261"/>
      <c r="TRP114" s="265"/>
      <c r="TRQ114" s="267"/>
      <c r="TRR114" s="265"/>
      <c r="TRS114" s="268"/>
      <c r="TRT114" s="266"/>
      <c r="TRU114" s="269"/>
      <c r="TRW114" s="261"/>
      <c r="TRX114" s="265"/>
      <c r="TRY114" s="267"/>
      <c r="TRZ114" s="265"/>
      <c r="TSA114" s="268"/>
      <c r="TSB114" s="266"/>
      <c r="TSC114" s="269"/>
      <c r="TSE114" s="261"/>
      <c r="TSF114" s="265"/>
      <c r="TSG114" s="267"/>
      <c r="TSH114" s="265"/>
      <c r="TSI114" s="268"/>
      <c r="TSJ114" s="266"/>
      <c r="TSK114" s="269"/>
      <c r="TSM114" s="261"/>
      <c r="TSN114" s="265"/>
      <c r="TSO114" s="267"/>
      <c r="TSP114" s="265"/>
      <c r="TSQ114" s="268"/>
      <c r="TSR114" s="266"/>
      <c r="TSS114" s="269"/>
      <c r="TSU114" s="261"/>
      <c r="TSV114" s="265"/>
      <c r="TSW114" s="267"/>
      <c r="TSX114" s="265"/>
      <c r="TSY114" s="268"/>
      <c r="TSZ114" s="266"/>
      <c r="TTA114" s="269"/>
      <c r="TTC114" s="261"/>
      <c r="TTD114" s="265"/>
      <c r="TTE114" s="267"/>
      <c r="TTF114" s="265"/>
      <c r="TTG114" s="268"/>
      <c r="TTH114" s="266"/>
      <c r="TTI114" s="269"/>
      <c r="TTK114" s="261"/>
      <c r="TTL114" s="265"/>
      <c r="TTM114" s="267"/>
      <c r="TTN114" s="265"/>
      <c r="TTO114" s="268"/>
      <c r="TTP114" s="266"/>
      <c r="TTQ114" s="269"/>
      <c r="TTS114" s="261"/>
      <c r="TTT114" s="265"/>
      <c r="TTU114" s="267"/>
      <c r="TTV114" s="265"/>
      <c r="TTW114" s="268"/>
      <c r="TTX114" s="266"/>
      <c r="TTY114" s="269"/>
      <c r="TUA114" s="261"/>
      <c r="TUB114" s="265"/>
      <c r="TUC114" s="267"/>
      <c r="TUD114" s="265"/>
      <c r="TUE114" s="268"/>
      <c r="TUF114" s="266"/>
      <c r="TUG114" s="269"/>
      <c r="TUI114" s="261"/>
      <c r="TUJ114" s="265"/>
      <c r="TUK114" s="267"/>
      <c r="TUL114" s="265"/>
      <c r="TUM114" s="268"/>
      <c r="TUN114" s="266"/>
      <c r="TUO114" s="269"/>
      <c r="TUQ114" s="261"/>
      <c r="TUR114" s="265"/>
      <c r="TUS114" s="267"/>
      <c r="TUT114" s="265"/>
      <c r="TUU114" s="268"/>
      <c r="TUV114" s="266"/>
      <c r="TUW114" s="269"/>
      <c r="TUY114" s="261"/>
      <c r="TUZ114" s="265"/>
      <c r="TVA114" s="267"/>
      <c r="TVB114" s="265"/>
      <c r="TVC114" s="268"/>
      <c r="TVD114" s="266"/>
      <c r="TVE114" s="269"/>
      <c r="TVG114" s="261"/>
      <c r="TVH114" s="265"/>
      <c r="TVI114" s="267"/>
      <c r="TVJ114" s="265"/>
      <c r="TVK114" s="268"/>
      <c r="TVL114" s="266"/>
      <c r="TVM114" s="269"/>
      <c r="TVO114" s="261"/>
      <c r="TVP114" s="265"/>
      <c r="TVQ114" s="267"/>
      <c r="TVR114" s="265"/>
      <c r="TVS114" s="268"/>
      <c r="TVT114" s="266"/>
      <c r="TVU114" s="269"/>
      <c r="TVW114" s="261"/>
      <c r="TVX114" s="265"/>
      <c r="TVY114" s="267"/>
      <c r="TVZ114" s="265"/>
      <c r="TWA114" s="268"/>
      <c r="TWB114" s="266"/>
      <c r="TWC114" s="269"/>
      <c r="TWE114" s="261"/>
      <c r="TWF114" s="265"/>
      <c r="TWG114" s="267"/>
      <c r="TWH114" s="265"/>
      <c r="TWI114" s="268"/>
      <c r="TWJ114" s="266"/>
      <c r="TWK114" s="269"/>
      <c r="TWM114" s="261"/>
      <c r="TWN114" s="265"/>
      <c r="TWO114" s="267"/>
      <c r="TWP114" s="265"/>
      <c r="TWQ114" s="268"/>
      <c r="TWR114" s="266"/>
      <c r="TWS114" s="269"/>
      <c r="TWU114" s="261"/>
      <c r="TWV114" s="265"/>
      <c r="TWW114" s="267"/>
      <c r="TWX114" s="265"/>
      <c r="TWY114" s="268"/>
      <c r="TWZ114" s="266"/>
      <c r="TXA114" s="269"/>
      <c r="TXC114" s="261"/>
      <c r="TXD114" s="265"/>
      <c r="TXE114" s="267"/>
      <c r="TXF114" s="265"/>
      <c r="TXG114" s="268"/>
      <c r="TXH114" s="266"/>
      <c r="TXI114" s="269"/>
      <c r="TXK114" s="261"/>
      <c r="TXL114" s="265"/>
      <c r="TXM114" s="267"/>
      <c r="TXN114" s="265"/>
      <c r="TXO114" s="268"/>
      <c r="TXP114" s="266"/>
      <c r="TXQ114" s="269"/>
      <c r="TXS114" s="261"/>
      <c r="TXT114" s="265"/>
      <c r="TXU114" s="267"/>
      <c r="TXV114" s="265"/>
      <c r="TXW114" s="268"/>
      <c r="TXX114" s="266"/>
      <c r="TXY114" s="269"/>
      <c r="TYA114" s="261"/>
      <c r="TYB114" s="265"/>
      <c r="TYC114" s="267"/>
      <c r="TYD114" s="265"/>
      <c r="TYE114" s="268"/>
      <c r="TYF114" s="266"/>
      <c r="TYG114" s="269"/>
      <c r="TYI114" s="261"/>
      <c r="TYJ114" s="265"/>
      <c r="TYK114" s="267"/>
      <c r="TYL114" s="265"/>
      <c r="TYM114" s="268"/>
      <c r="TYN114" s="266"/>
      <c r="TYO114" s="269"/>
      <c r="TYQ114" s="261"/>
      <c r="TYR114" s="265"/>
      <c r="TYS114" s="267"/>
      <c r="TYT114" s="265"/>
      <c r="TYU114" s="268"/>
      <c r="TYV114" s="266"/>
      <c r="TYW114" s="269"/>
      <c r="TYY114" s="261"/>
      <c r="TYZ114" s="265"/>
      <c r="TZA114" s="267"/>
      <c r="TZB114" s="265"/>
      <c r="TZC114" s="268"/>
      <c r="TZD114" s="266"/>
      <c r="TZE114" s="269"/>
      <c r="TZG114" s="261"/>
      <c r="TZH114" s="265"/>
      <c r="TZI114" s="267"/>
      <c r="TZJ114" s="265"/>
      <c r="TZK114" s="268"/>
      <c r="TZL114" s="266"/>
      <c r="TZM114" s="269"/>
      <c r="TZO114" s="261"/>
      <c r="TZP114" s="265"/>
      <c r="TZQ114" s="267"/>
      <c r="TZR114" s="265"/>
      <c r="TZS114" s="268"/>
      <c r="TZT114" s="266"/>
      <c r="TZU114" s="269"/>
      <c r="TZW114" s="261"/>
      <c r="TZX114" s="265"/>
      <c r="TZY114" s="267"/>
      <c r="TZZ114" s="265"/>
      <c r="UAA114" s="268"/>
      <c r="UAB114" s="266"/>
      <c r="UAC114" s="269"/>
      <c r="UAE114" s="261"/>
      <c r="UAF114" s="265"/>
      <c r="UAG114" s="267"/>
      <c r="UAH114" s="265"/>
      <c r="UAI114" s="268"/>
      <c r="UAJ114" s="266"/>
      <c r="UAK114" s="269"/>
      <c r="UAM114" s="261"/>
      <c r="UAN114" s="265"/>
      <c r="UAO114" s="267"/>
      <c r="UAP114" s="265"/>
      <c r="UAQ114" s="268"/>
      <c r="UAR114" s="266"/>
      <c r="UAS114" s="269"/>
      <c r="UAU114" s="261"/>
      <c r="UAV114" s="265"/>
      <c r="UAW114" s="267"/>
      <c r="UAX114" s="265"/>
      <c r="UAY114" s="268"/>
      <c r="UAZ114" s="266"/>
      <c r="UBA114" s="269"/>
      <c r="UBC114" s="261"/>
      <c r="UBD114" s="265"/>
      <c r="UBE114" s="267"/>
      <c r="UBF114" s="265"/>
      <c r="UBG114" s="268"/>
      <c r="UBH114" s="266"/>
      <c r="UBI114" s="269"/>
      <c r="UBK114" s="261"/>
      <c r="UBL114" s="265"/>
      <c r="UBM114" s="267"/>
      <c r="UBN114" s="265"/>
      <c r="UBO114" s="268"/>
      <c r="UBP114" s="266"/>
      <c r="UBQ114" s="269"/>
      <c r="UBS114" s="261"/>
      <c r="UBT114" s="265"/>
      <c r="UBU114" s="267"/>
      <c r="UBV114" s="265"/>
      <c r="UBW114" s="268"/>
      <c r="UBX114" s="266"/>
      <c r="UBY114" s="269"/>
      <c r="UCA114" s="261"/>
      <c r="UCB114" s="265"/>
      <c r="UCC114" s="267"/>
      <c r="UCD114" s="265"/>
      <c r="UCE114" s="268"/>
      <c r="UCF114" s="266"/>
      <c r="UCG114" s="269"/>
      <c r="UCI114" s="261"/>
      <c r="UCJ114" s="265"/>
      <c r="UCK114" s="267"/>
      <c r="UCL114" s="265"/>
      <c r="UCM114" s="268"/>
      <c r="UCN114" s="266"/>
      <c r="UCO114" s="269"/>
      <c r="UCQ114" s="261"/>
      <c r="UCR114" s="265"/>
      <c r="UCS114" s="267"/>
      <c r="UCT114" s="265"/>
      <c r="UCU114" s="268"/>
      <c r="UCV114" s="266"/>
      <c r="UCW114" s="269"/>
      <c r="UCY114" s="261"/>
      <c r="UCZ114" s="265"/>
      <c r="UDA114" s="267"/>
      <c r="UDB114" s="265"/>
      <c r="UDC114" s="268"/>
      <c r="UDD114" s="266"/>
      <c r="UDE114" s="269"/>
      <c r="UDG114" s="261"/>
      <c r="UDH114" s="265"/>
      <c r="UDI114" s="267"/>
      <c r="UDJ114" s="265"/>
      <c r="UDK114" s="268"/>
      <c r="UDL114" s="266"/>
      <c r="UDM114" s="269"/>
      <c r="UDO114" s="261"/>
      <c r="UDP114" s="265"/>
      <c r="UDQ114" s="267"/>
      <c r="UDR114" s="265"/>
      <c r="UDS114" s="268"/>
      <c r="UDT114" s="266"/>
      <c r="UDU114" s="269"/>
      <c r="UDW114" s="261"/>
      <c r="UDX114" s="265"/>
      <c r="UDY114" s="267"/>
      <c r="UDZ114" s="265"/>
      <c r="UEA114" s="268"/>
      <c r="UEB114" s="266"/>
      <c r="UEC114" s="269"/>
      <c r="UEE114" s="261"/>
      <c r="UEF114" s="265"/>
      <c r="UEG114" s="267"/>
      <c r="UEH114" s="265"/>
      <c r="UEI114" s="268"/>
      <c r="UEJ114" s="266"/>
      <c r="UEK114" s="269"/>
      <c r="UEM114" s="261"/>
      <c r="UEN114" s="265"/>
      <c r="UEO114" s="267"/>
      <c r="UEP114" s="265"/>
      <c r="UEQ114" s="268"/>
      <c r="UER114" s="266"/>
      <c r="UES114" s="269"/>
      <c r="UEU114" s="261"/>
      <c r="UEV114" s="265"/>
      <c r="UEW114" s="267"/>
      <c r="UEX114" s="265"/>
      <c r="UEY114" s="268"/>
      <c r="UEZ114" s="266"/>
      <c r="UFA114" s="269"/>
      <c r="UFC114" s="261"/>
      <c r="UFD114" s="265"/>
      <c r="UFE114" s="267"/>
      <c r="UFF114" s="265"/>
      <c r="UFG114" s="268"/>
      <c r="UFH114" s="266"/>
      <c r="UFI114" s="269"/>
      <c r="UFK114" s="261"/>
      <c r="UFL114" s="265"/>
      <c r="UFM114" s="267"/>
      <c r="UFN114" s="265"/>
      <c r="UFO114" s="268"/>
      <c r="UFP114" s="266"/>
      <c r="UFQ114" s="269"/>
      <c r="UFS114" s="261"/>
      <c r="UFT114" s="265"/>
      <c r="UFU114" s="267"/>
      <c r="UFV114" s="265"/>
      <c r="UFW114" s="268"/>
      <c r="UFX114" s="266"/>
      <c r="UFY114" s="269"/>
      <c r="UGA114" s="261"/>
      <c r="UGB114" s="265"/>
      <c r="UGC114" s="267"/>
      <c r="UGD114" s="265"/>
      <c r="UGE114" s="268"/>
      <c r="UGF114" s="266"/>
      <c r="UGG114" s="269"/>
      <c r="UGI114" s="261"/>
      <c r="UGJ114" s="265"/>
      <c r="UGK114" s="267"/>
      <c r="UGL114" s="265"/>
      <c r="UGM114" s="268"/>
      <c r="UGN114" s="266"/>
      <c r="UGO114" s="269"/>
      <c r="UGQ114" s="261"/>
      <c r="UGR114" s="265"/>
      <c r="UGS114" s="267"/>
      <c r="UGT114" s="265"/>
      <c r="UGU114" s="268"/>
      <c r="UGV114" s="266"/>
      <c r="UGW114" s="269"/>
      <c r="UGY114" s="261"/>
      <c r="UGZ114" s="265"/>
      <c r="UHA114" s="267"/>
      <c r="UHB114" s="265"/>
      <c r="UHC114" s="268"/>
      <c r="UHD114" s="266"/>
      <c r="UHE114" s="269"/>
      <c r="UHG114" s="261"/>
      <c r="UHH114" s="265"/>
      <c r="UHI114" s="267"/>
      <c r="UHJ114" s="265"/>
      <c r="UHK114" s="268"/>
      <c r="UHL114" s="266"/>
      <c r="UHM114" s="269"/>
      <c r="UHO114" s="261"/>
      <c r="UHP114" s="265"/>
      <c r="UHQ114" s="267"/>
      <c r="UHR114" s="265"/>
      <c r="UHS114" s="268"/>
      <c r="UHT114" s="266"/>
      <c r="UHU114" s="269"/>
      <c r="UHW114" s="261"/>
      <c r="UHX114" s="265"/>
      <c r="UHY114" s="267"/>
      <c r="UHZ114" s="265"/>
      <c r="UIA114" s="268"/>
      <c r="UIB114" s="266"/>
      <c r="UIC114" s="269"/>
      <c r="UIE114" s="261"/>
      <c r="UIF114" s="265"/>
      <c r="UIG114" s="267"/>
      <c r="UIH114" s="265"/>
      <c r="UII114" s="268"/>
      <c r="UIJ114" s="266"/>
      <c r="UIK114" s="269"/>
      <c r="UIM114" s="261"/>
      <c r="UIN114" s="265"/>
      <c r="UIO114" s="267"/>
      <c r="UIP114" s="265"/>
      <c r="UIQ114" s="268"/>
      <c r="UIR114" s="266"/>
      <c r="UIS114" s="269"/>
      <c r="UIU114" s="261"/>
      <c r="UIV114" s="265"/>
      <c r="UIW114" s="267"/>
      <c r="UIX114" s="265"/>
      <c r="UIY114" s="268"/>
      <c r="UIZ114" s="266"/>
      <c r="UJA114" s="269"/>
      <c r="UJC114" s="261"/>
      <c r="UJD114" s="265"/>
      <c r="UJE114" s="267"/>
      <c r="UJF114" s="265"/>
      <c r="UJG114" s="268"/>
      <c r="UJH114" s="266"/>
      <c r="UJI114" s="269"/>
      <c r="UJK114" s="261"/>
      <c r="UJL114" s="265"/>
      <c r="UJM114" s="267"/>
      <c r="UJN114" s="265"/>
      <c r="UJO114" s="268"/>
      <c r="UJP114" s="266"/>
      <c r="UJQ114" s="269"/>
      <c r="UJS114" s="261"/>
      <c r="UJT114" s="265"/>
      <c r="UJU114" s="267"/>
      <c r="UJV114" s="265"/>
      <c r="UJW114" s="268"/>
      <c r="UJX114" s="266"/>
      <c r="UJY114" s="269"/>
      <c r="UKA114" s="261"/>
      <c r="UKB114" s="265"/>
      <c r="UKC114" s="267"/>
      <c r="UKD114" s="265"/>
      <c r="UKE114" s="268"/>
      <c r="UKF114" s="266"/>
      <c r="UKG114" s="269"/>
      <c r="UKI114" s="261"/>
      <c r="UKJ114" s="265"/>
      <c r="UKK114" s="267"/>
      <c r="UKL114" s="265"/>
      <c r="UKM114" s="268"/>
      <c r="UKN114" s="266"/>
      <c r="UKO114" s="269"/>
      <c r="UKQ114" s="261"/>
      <c r="UKR114" s="265"/>
      <c r="UKS114" s="267"/>
      <c r="UKT114" s="265"/>
      <c r="UKU114" s="268"/>
      <c r="UKV114" s="266"/>
      <c r="UKW114" s="269"/>
      <c r="UKY114" s="261"/>
      <c r="UKZ114" s="265"/>
      <c r="ULA114" s="267"/>
      <c r="ULB114" s="265"/>
      <c r="ULC114" s="268"/>
      <c r="ULD114" s="266"/>
      <c r="ULE114" s="269"/>
      <c r="ULG114" s="261"/>
      <c r="ULH114" s="265"/>
      <c r="ULI114" s="267"/>
      <c r="ULJ114" s="265"/>
      <c r="ULK114" s="268"/>
      <c r="ULL114" s="266"/>
      <c r="ULM114" s="269"/>
      <c r="ULO114" s="261"/>
      <c r="ULP114" s="265"/>
      <c r="ULQ114" s="267"/>
      <c r="ULR114" s="265"/>
      <c r="ULS114" s="268"/>
      <c r="ULT114" s="266"/>
      <c r="ULU114" s="269"/>
      <c r="ULW114" s="261"/>
      <c r="ULX114" s="265"/>
      <c r="ULY114" s="267"/>
      <c r="ULZ114" s="265"/>
      <c r="UMA114" s="268"/>
      <c r="UMB114" s="266"/>
      <c r="UMC114" s="269"/>
      <c r="UME114" s="261"/>
      <c r="UMF114" s="265"/>
      <c r="UMG114" s="267"/>
      <c r="UMH114" s="265"/>
      <c r="UMI114" s="268"/>
      <c r="UMJ114" s="266"/>
      <c r="UMK114" s="269"/>
      <c r="UMM114" s="261"/>
      <c r="UMN114" s="265"/>
      <c r="UMO114" s="267"/>
      <c r="UMP114" s="265"/>
      <c r="UMQ114" s="268"/>
      <c r="UMR114" s="266"/>
      <c r="UMS114" s="269"/>
      <c r="UMU114" s="261"/>
      <c r="UMV114" s="265"/>
      <c r="UMW114" s="267"/>
      <c r="UMX114" s="265"/>
      <c r="UMY114" s="268"/>
      <c r="UMZ114" s="266"/>
      <c r="UNA114" s="269"/>
      <c r="UNC114" s="261"/>
      <c r="UND114" s="265"/>
      <c r="UNE114" s="267"/>
      <c r="UNF114" s="265"/>
      <c r="UNG114" s="268"/>
      <c r="UNH114" s="266"/>
      <c r="UNI114" s="269"/>
      <c r="UNK114" s="261"/>
      <c r="UNL114" s="265"/>
      <c r="UNM114" s="267"/>
      <c r="UNN114" s="265"/>
      <c r="UNO114" s="268"/>
      <c r="UNP114" s="266"/>
      <c r="UNQ114" s="269"/>
      <c r="UNS114" s="261"/>
      <c r="UNT114" s="265"/>
      <c r="UNU114" s="267"/>
      <c r="UNV114" s="265"/>
      <c r="UNW114" s="268"/>
      <c r="UNX114" s="266"/>
      <c r="UNY114" s="269"/>
      <c r="UOA114" s="261"/>
      <c r="UOB114" s="265"/>
      <c r="UOC114" s="267"/>
      <c r="UOD114" s="265"/>
      <c r="UOE114" s="268"/>
      <c r="UOF114" s="266"/>
      <c r="UOG114" s="269"/>
      <c r="UOI114" s="261"/>
      <c r="UOJ114" s="265"/>
      <c r="UOK114" s="267"/>
      <c r="UOL114" s="265"/>
      <c r="UOM114" s="268"/>
      <c r="UON114" s="266"/>
      <c r="UOO114" s="269"/>
      <c r="UOQ114" s="261"/>
      <c r="UOR114" s="265"/>
      <c r="UOS114" s="267"/>
      <c r="UOT114" s="265"/>
      <c r="UOU114" s="268"/>
      <c r="UOV114" s="266"/>
      <c r="UOW114" s="269"/>
      <c r="UOY114" s="261"/>
      <c r="UOZ114" s="265"/>
      <c r="UPA114" s="267"/>
      <c r="UPB114" s="265"/>
      <c r="UPC114" s="268"/>
      <c r="UPD114" s="266"/>
      <c r="UPE114" s="269"/>
      <c r="UPG114" s="261"/>
      <c r="UPH114" s="265"/>
      <c r="UPI114" s="267"/>
      <c r="UPJ114" s="265"/>
      <c r="UPK114" s="268"/>
      <c r="UPL114" s="266"/>
      <c r="UPM114" s="269"/>
      <c r="UPO114" s="261"/>
      <c r="UPP114" s="265"/>
      <c r="UPQ114" s="267"/>
      <c r="UPR114" s="265"/>
      <c r="UPS114" s="268"/>
      <c r="UPT114" s="266"/>
      <c r="UPU114" s="269"/>
      <c r="UPW114" s="261"/>
      <c r="UPX114" s="265"/>
      <c r="UPY114" s="267"/>
      <c r="UPZ114" s="265"/>
      <c r="UQA114" s="268"/>
      <c r="UQB114" s="266"/>
      <c r="UQC114" s="269"/>
      <c r="UQE114" s="261"/>
      <c r="UQF114" s="265"/>
      <c r="UQG114" s="267"/>
      <c r="UQH114" s="265"/>
      <c r="UQI114" s="268"/>
      <c r="UQJ114" s="266"/>
      <c r="UQK114" s="269"/>
      <c r="UQM114" s="261"/>
      <c r="UQN114" s="265"/>
      <c r="UQO114" s="267"/>
      <c r="UQP114" s="265"/>
      <c r="UQQ114" s="268"/>
      <c r="UQR114" s="266"/>
      <c r="UQS114" s="269"/>
      <c r="UQU114" s="261"/>
      <c r="UQV114" s="265"/>
      <c r="UQW114" s="267"/>
      <c r="UQX114" s="265"/>
      <c r="UQY114" s="268"/>
      <c r="UQZ114" s="266"/>
      <c r="URA114" s="269"/>
      <c r="URC114" s="261"/>
      <c r="URD114" s="265"/>
      <c r="URE114" s="267"/>
      <c r="URF114" s="265"/>
      <c r="URG114" s="268"/>
      <c r="URH114" s="266"/>
      <c r="URI114" s="269"/>
      <c r="URK114" s="261"/>
      <c r="URL114" s="265"/>
      <c r="URM114" s="267"/>
      <c r="URN114" s="265"/>
      <c r="URO114" s="268"/>
      <c r="URP114" s="266"/>
      <c r="URQ114" s="269"/>
      <c r="URS114" s="261"/>
      <c r="URT114" s="265"/>
      <c r="URU114" s="267"/>
      <c r="URV114" s="265"/>
      <c r="URW114" s="268"/>
      <c r="URX114" s="266"/>
      <c r="URY114" s="269"/>
      <c r="USA114" s="261"/>
      <c r="USB114" s="265"/>
      <c r="USC114" s="267"/>
      <c r="USD114" s="265"/>
      <c r="USE114" s="268"/>
      <c r="USF114" s="266"/>
      <c r="USG114" s="269"/>
      <c r="USI114" s="261"/>
      <c r="USJ114" s="265"/>
      <c r="USK114" s="267"/>
      <c r="USL114" s="265"/>
      <c r="USM114" s="268"/>
      <c r="USN114" s="266"/>
      <c r="USO114" s="269"/>
      <c r="USQ114" s="261"/>
      <c r="USR114" s="265"/>
      <c r="USS114" s="267"/>
      <c r="UST114" s="265"/>
      <c r="USU114" s="268"/>
      <c r="USV114" s="266"/>
      <c r="USW114" s="269"/>
      <c r="USY114" s="261"/>
      <c r="USZ114" s="265"/>
      <c r="UTA114" s="267"/>
      <c r="UTB114" s="265"/>
      <c r="UTC114" s="268"/>
      <c r="UTD114" s="266"/>
      <c r="UTE114" s="269"/>
      <c r="UTG114" s="261"/>
      <c r="UTH114" s="265"/>
      <c r="UTI114" s="267"/>
      <c r="UTJ114" s="265"/>
      <c r="UTK114" s="268"/>
      <c r="UTL114" s="266"/>
      <c r="UTM114" s="269"/>
      <c r="UTO114" s="261"/>
      <c r="UTP114" s="265"/>
      <c r="UTQ114" s="267"/>
      <c r="UTR114" s="265"/>
      <c r="UTS114" s="268"/>
      <c r="UTT114" s="266"/>
      <c r="UTU114" s="269"/>
      <c r="UTW114" s="261"/>
      <c r="UTX114" s="265"/>
      <c r="UTY114" s="267"/>
      <c r="UTZ114" s="265"/>
      <c r="UUA114" s="268"/>
      <c r="UUB114" s="266"/>
      <c r="UUC114" s="269"/>
      <c r="UUE114" s="261"/>
      <c r="UUF114" s="265"/>
      <c r="UUG114" s="267"/>
      <c r="UUH114" s="265"/>
      <c r="UUI114" s="268"/>
      <c r="UUJ114" s="266"/>
      <c r="UUK114" s="269"/>
      <c r="UUM114" s="261"/>
      <c r="UUN114" s="265"/>
      <c r="UUO114" s="267"/>
      <c r="UUP114" s="265"/>
      <c r="UUQ114" s="268"/>
      <c r="UUR114" s="266"/>
      <c r="UUS114" s="269"/>
      <c r="UUU114" s="261"/>
      <c r="UUV114" s="265"/>
      <c r="UUW114" s="267"/>
      <c r="UUX114" s="265"/>
      <c r="UUY114" s="268"/>
      <c r="UUZ114" s="266"/>
      <c r="UVA114" s="269"/>
      <c r="UVC114" s="261"/>
      <c r="UVD114" s="265"/>
      <c r="UVE114" s="267"/>
      <c r="UVF114" s="265"/>
      <c r="UVG114" s="268"/>
      <c r="UVH114" s="266"/>
      <c r="UVI114" s="269"/>
      <c r="UVK114" s="261"/>
      <c r="UVL114" s="265"/>
      <c r="UVM114" s="267"/>
      <c r="UVN114" s="265"/>
      <c r="UVO114" s="268"/>
      <c r="UVP114" s="266"/>
      <c r="UVQ114" s="269"/>
      <c r="UVS114" s="261"/>
      <c r="UVT114" s="265"/>
      <c r="UVU114" s="267"/>
      <c r="UVV114" s="265"/>
      <c r="UVW114" s="268"/>
      <c r="UVX114" s="266"/>
      <c r="UVY114" s="269"/>
      <c r="UWA114" s="261"/>
      <c r="UWB114" s="265"/>
      <c r="UWC114" s="267"/>
      <c r="UWD114" s="265"/>
      <c r="UWE114" s="268"/>
      <c r="UWF114" s="266"/>
      <c r="UWG114" s="269"/>
      <c r="UWI114" s="261"/>
      <c r="UWJ114" s="265"/>
      <c r="UWK114" s="267"/>
      <c r="UWL114" s="265"/>
      <c r="UWM114" s="268"/>
      <c r="UWN114" s="266"/>
      <c r="UWO114" s="269"/>
      <c r="UWQ114" s="261"/>
      <c r="UWR114" s="265"/>
      <c r="UWS114" s="267"/>
      <c r="UWT114" s="265"/>
      <c r="UWU114" s="268"/>
      <c r="UWV114" s="266"/>
      <c r="UWW114" s="269"/>
      <c r="UWY114" s="261"/>
      <c r="UWZ114" s="265"/>
      <c r="UXA114" s="267"/>
      <c r="UXB114" s="265"/>
      <c r="UXC114" s="268"/>
      <c r="UXD114" s="266"/>
      <c r="UXE114" s="269"/>
      <c r="UXG114" s="261"/>
      <c r="UXH114" s="265"/>
      <c r="UXI114" s="267"/>
      <c r="UXJ114" s="265"/>
      <c r="UXK114" s="268"/>
      <c r="UXL114" s="266"/>
      <c r="UXM114" s="269"/>
      <c r="UXO114" s="261"/>
      <c r="UXP114" s="265"/>
      <c r="UXQ114" s="267"/>
      <c r="UXR114" s="265"/>
      <c r="UXS114" s="268"/>
      <c r="UXT114" s="266"/>
      <c r="UXU114" s="269"/>
      <c r="UXW114" s="261"/>
      <c r="UXX114" s="265"/>
      <c r="UXY114" s="267"/>
      <c r="UXZ114" s="265"/>
      <c r="UYA114" s="268"/>
      <c r="UYB114" s="266"/>
      <c r="UYC114" s="269"/>
      <c r="UYE114" s="261"/>
      <c r="UYF114" s="265"/>
      <c r="UYG114" s="267"/>
      <c r="UYH114" s="265"/>
      <c r="UYI114" s="268"/>
      <c r="UYJ114" s="266"/>
      <c r="UYK114" s="269"/>
      <c r="UYM114" s="261"/>
      <c r="UYN114" s="265"/>
      <c r="UYO114" s="267"/>
      <c r="UYP114" s="265"/>
      <c r="UYQ114" s="268"/>
      <c r="UYR114" s="266"/>
      <c r="UYS114" s="269"/>
      <c r="UYU114" s="261"/>
      <c r="UYV114" s="265"/>
      <c r="UYW114" s="267"/>
      <c r="UYX114" s="265"/>
      <c r="UYY114" s="268"/>
      <c r="UYZ114" s="266"/>
      <c r="UZA114" s="269"/>
      <c r="UZC114" s="261"/>
      <c r="UZD114" s="265"/>
      <c r="UZE114" s="267"/>
      <c r="UZF114" s="265"/>
      <c r="UZG114" s="268"/>
      <c r="UZH114" s="266"/>
      <c r="UZI114" s="269"/>
      <c r="UZK114" s="261"/>
      <c r="UZL114" s="265"/>
      <c r="UZM114" s="267"/>
      <c r="UZN114" s="265"/>
      <c r="UZO114" s="268"/>
      <c r="UZP114" s="266"/>
      <c r="UZQ114" s="269"/>
      <c r="UZS114" s="261"/>
      <c r="UZT114" s="265"/>
      <c r="UZU114" s="267"/>
      <c r="UZV114" s="265"/>
      <c r="UZW114" s="268"/>
      <c r="UZX114" s="266"/>
      <c r="UZY114" s="269"/>
      <c r="VAA114" s="261"/>
      <c r="VAB114" s="265"/>
      <c r="VAC114" s="267"/>
      <c r="VAD114" s="265"/>
      <c r="VAE114" s="268"/>
      <c r="VAF114" s="266"/>
      <c r="VAG114" s="269"/>
      <c r="VAI114" s="261"/>
      <c r="VAJ114" s="265"/>
      <c r="VAK114" s="267"/>
      <c r="VAL114" s="265"/>
      <c r="VAM114" s="268"/>
      <c r="VAN114" s="266"/>
      <c r="VAO114" s="269"/>
      <c r="VAQ114" s="261"/>
      <c r="VAR114" s="265"/>
      <c r="VAS114" s="267"/>
      <c r="VAT114" s="265"/>
      <c r="VAU114" s="268"/>
      <c r="VAV114" s="266"/>
      <c r="VAW114" s="269"/>
      <c r="VAY114" s="261"/>
      <c r="VAZ114" s="265"/>
      <c r="VBA114" s="267"/>
      <c r="VBB114" s="265"/>
      <c r="VBC114" s="268"/>
      <c r="VBD114" s="266"/>
      <c r="VBE114" s="269"/>
      <c r="VBG114" s="261"/>
      <c r="VBH114" s="265"/>
      <c r="VBI114" s="267"/>
      <c r="VBJ114" s="265"/>
      <c r="VBK114" s="268"/>
      <c r="VBL114" s="266"/>
      <c r="VBM114" s="269"/>
      <c r="VBO114" s="261"/>
      <c r="VBP114" s="265"/>
      <c r="VBQ114" s="267"/>
      <c r="VBR114" s="265"/>
      <c r="VBS114" s="268"/>
      <c r="VBT114" s="266"/>
      <c r="VBU114" s="269"/>
      <c r="VBW114" s="261"/>
      <c r="VBX114" s="265"/>
      <c r="VBY114" s="267"/>
      <c r="VBZ114" s="265"/>
      <c r="VCA114" s="268"/>
      <c r="VCB114" s="266"/>
      <c r="VCC114" s="269"/>
      <c r="VCE114" s="261"/>
      <c r="VCF114" s="265"/>
      <c r="VCG114" s="267"/>
      <c r="VCH114" s="265"/>
      <c r="VCI114" s="268"/>
      <c r="VCJ114" s="266"/>
      <c r="VCK114" s="269"/>
      <c r="VCM114" s="261"/>
      <c r="VCN114" s="265"/>
      <c r="VCO114" s="267"/>
      <c r="VCP114" s="265"/>
      <c r="VCQ114" s="268"/>
      <c r="VCR114" s="266"/>
      <c r="VCS114" s="269"/>
      <c r="VCU114" s="261"/>
      <c r="VCV114" s="265"/>
      <c r="VCW114" s="267"/>
      <c r="VCX114" s="265"/>
      <c r="VCY114" s="268"/>
      <c r="VCZ114" s="266"/>
      <c r="VDA114" s="269"/>
      <c r="VDC114" s="261"/>
      <c r="VDD114" s="265"/>
      <c r="VDE114" s="267"/>
      <c r="VDF114" s="265"/>
      <c r="VDG114" s="268"/>
      <c r="VDH114" s="266"/>
      <c r="VDI114" s="269"/>
      <c r="VDK114" s="261"/>
      <c r="VDL114" s="265"/>
      <c r="VDM114" s="267"/>
      <c r="VDN114" s="265"/>
      <c r="VDO114" s="268"/>
      <c r="VDP114" s="266"/>
      <c r="VDQ114" s="269"/>
      <c r="VDS114" s="261"/>
      <c r="VDT114" s="265"/>
      <c r="VDU114" s="267"/>
      <c r="VDV114" s="265"/>
      <c r="VDW114" s="268"/>
      <c r="VDX114" s="266"/>
      <c r="VDY114" s="269"/>
      <c r="VEA114" s="261"/>
      <c r="VEB114" s="265"/>
      <c r="VEC114" s="267"/>
      <c r="VED114" s="265"/>
      <c r="VEE114" s="268"/>
      <c r="VEF114" s="266"/>
      <c r="VEG114" s="269"/>
      <c r="VEI114" s="261"/>
      <c r="VEJ114" s="265"/>
      <c r="VEK114" s="267"/>
      <c r="VEL114" s="265"/>
      <c r="VEM114" s="268"/>
      <c r="VEN114" s="266"/>
      <c r="VEO114" s="269"/>
      <c r="VEQ114" s="261"/>
      <c r="VER114" s="265"/>
      <c r="VES114" s="267"/>
      <c r="VET114" s="265"/>
      <c r="VEU114" s="268"/>
      <c r="VEV114" s="266"/>
      <c r="VEW114" s="269"/>
      <c r="VEY114" s="261"/>
      <c r="VEZ114" s="265"/>
      <c r="VFA114" s="267"/>
      <c r="VFB114" s="265"/>
      <c r="VFC114" s="268"/>
      <c r="VFD114" s="266"/>
      <c r="VFE114" s="269"/>
      <c r="VFG114" s="261"/>
      <c r="VFH114" s="265"/>
      <c r="VFI114" s="267"/>
      <c r="VFJ114" s="265"/>
      <c r="VFK114" s="268"/>
      <c r="VFL114" s="266"/>
      <c r="VFM114" s="269"/>
      <c r="VFO114" s="261"/>
      <c r="VFP114" s="265"/>
      <c r="VFQ114" s="267"/>
      <c r="VFR114" s="265"/>
      <c r="VFS114" s="268"/>
      <c r="VFT114" s="266"/>
      <c r="VFU114" s="269"/>
      <c r="VFW114" s="261"/>
      <c r="VFX114" s="265"/>
      <c r="VFY114" s="267"/>
      <c r="VFZ114" s="265"/>
      <c r="VGA114" s="268"/>
      <c r="VGB114" s="266"/>
      <c r="VGC114" s="269"/>
      <c r="VGE114" s="261"/>
      <c r="VGF114" s="265"/>
      <c r="VGG114" s="267"/>
      <c r="VGH114" s="265"/>
      <c r="VGI114" s="268"/>
      <c r="VGJ114" s="266"/>
      <c r="VGK114" s="269"/>
      <c r="VGM114" s="261"/>
      <c r="VGN114" s="265"/>
      <c r="VGO114" s="267"/>
      <c r="VGP114" s="265"/>
      <c r="VGQ114" s="268"/>
      <c r="VGR114" s="266"/>
      <c r="VGS114" s="269"/>
      <c r="VGU114" s="261"/>
      <c r="VGV114" s="265"/>
      <c r="VGW114" s="267"/>
      <c r="VGX114" s="265"/>
      <c r="VGY114" s="268"/>
      <c r="VGZ114" s="266"/>
      <c r="VHA114" s="269"/>
      <c r="VHC114" s="261"/>
      <c r="VHD114" s="265"/>
      <c r="VHE114" s="267"/>
      <c r="VHF114" s="265"/>
      <c r="VHG114" s="268"/>
      <c r="VHH114" s="266"/>
      <c r="VHI114" s="269"/>
      <c r="VHK114" s="261"/>
      <c r="VHL114" s="265"/>
      <c r="VHM114" s="267"/>
      <c r="VHN114" s="265"/>
      <c r="VHO114" s="268"/>
      <c r="VHP114" s="266"/>
      <c r="VHQ114" s="269"/>
      <c r="VHS114" s="261"/>
      <c r="VHT114" s="265"/>
      <c r="VHU114" s="267"/>
      <c r="VHV114" s="265"/>
      <c r="VHW114" s="268"/>
      <c r="VHX114" s="266"/>
      <c r="VHY114" s="269"/>
      <c r="VIA114" s="261"/>
      <c r="VIB114" s="265"/>
      <c r="VIC114" s="267"/>
      <c r="VID114" s="265"/>
      <c r="VIE114" s="268"/>
      <c r="VIF114" s="266"/>
      <c r="VIG114" s="269"/>
      <c r="VII114" s="261"/>
      <c r="VIJ114" s="265"/>
      <c r="VIK114" s="267"/>
      <c r="VIL114" s="265"/>
      <c r="VIM114" s="268"/>
      <c r="VIN114" s="266"/>
      <c r="VIO114" s="269"/>
      <c r="VIQ114" s="261"/>
      <c r="VIR114" s="265"/>
      <c r="VIS114" s="267"/>
      <c r="VIT114" s="265"/>
      <c r="VIU114" s="268"/>
      <c r="VIV114" s="266"/>
      <c r="VIW114" s="269"/>
      <c r="VIY114" s="261"/>
      <c r="VIZ114" s="265"/>
      <c r="VJA114" s="267"/>
      <c r="VJB114" s="265"/>
      <c r="VJC114" s="268"/>
      <c r="VJD114" s="266"/>
      <c r="VJE114" s="269"/>
      <c r="VJG114" s="261"/>
      <c r="VJH114" s="265"/>
      <c r="VJI114" s="267"/>
      <c r="VJJ114" s="265"/>
      <c r="VJK114" s="268"/>
      <c r="VJL114" s="266"/>
      <c r="VJM114" s="269"/>
      <c r="VJO114" s="261"/>
      <c r="VJP114" s="265"/>
      <c r="VJQ114" s="267"/>
      <c r="VJR114" s="265"/>
      <c r="VJS114" s="268"/>
      <c r="VJT114" s="266"/>
      <c r="VJU114" s="269"/>
      <c r="VJW114" s="261"/>
      <c r="VJX114" s="265"/>
      <c r="VJY114" s="267"/>
      <c r="VJZ114" s="265"/>
      <c r="VKA114" s="268"/>
      <c r="VKB114" s="266"/>
      <c r="VKC114" s="269"/>
      <c r="VKE114" s="261"/>
      <c r="VKF114" s="265"/>
      <c r="VKG114" s="267"/>
      <c r="VKH114" s="265"/>
      <c r="VKI114" s="268"/>
      <c r="VKJ114" s="266"/>
      <c r="VKK114" s="269"/>
      <c r="VKM114" s="261"/>
      <c r="VKN114" s="265"/>
      <c r="VKO114" s="267"/>
      <c r="VKP114" s="265"/>
      <c r="VKQ114" s="268"/>
      <c r="VKR114" s="266"/>
      <c r="VKS114" s="269"/>
      <c r="VKU114" s="261"/>
      <c r="VKV114" s="265"/>
      <c r="VKW114" s="267"/>
      <c r="VKX114" s="265"/>
      <c r="VKY114" s="268"/>
      <c r="VKZ114" s="266"/>
      <c r="VLA114" s="269"/>
      <c r="VLC114" s="261"/>
      <c r="VLD114" s="265"/>
      <c r="VLE114" s="267"/>
      <c r="VLF114" s="265"/>
      <c r="VLG114" s="268"/>
      <c r="VLH114" s="266"/>
      <c r="VLI114" s="269"/>
      <c r="VLK114" s="261"/>
      <c r="VLL114" s="265"/>
      <c r="VLM114" s="267"/>
      <c r="VLN114" s="265"/>
      <c r="VLO114" s="268"/>
      <c r="VLP114" s="266"/>
      <c r="VLQ114" s="269"/>
      <c r="VLS114" s="261"/>
      <c r="VLT114" s="265"/>
      <c r="VLU114" s="267"/>
      <c r="VLV114" s="265"/>
      <c r="VLW114" s="268"/>
      <c r="VLX114" s="266"/>
      <c r="VLY114" s="269"/>
      <c r="VMA114" s="261"/>
      <c r="VMB114" s="265"/>
      <c r="VMC114" s="267"/>
      <c r="VMD114" s="265"/>
      <c r="VME114" s="268"/>
      <c r="VMF114" s="266"/>
      <c r="VMG114" s="269"/>
      <c r="VMI114" s="261"/>
      <c r="VMJ114" s="265"/>
      <c r="VMK114" s="267"/>
      <c r="VML114" s="265"/>
      <c r="VMM114" s="268"/>
      <c r="VMN114" s="266"/>
      <c r="VMO114" s="269"/>
      <c r="VMQ114" s="261"/>
      <c r="VMR114" s="265"/>
      <c r="VMS114" s="267"/>
      <c r="VMT114" s="265"/>
      <c r="VMU114" s="268"/>
      <c r="VMV114" s="266"/>
      <c r="VMW114" s="269"/>
      <c r="VMY114" s="261"/>
      <c r="VMZ114" s="265"/>
      <c r="VNA114" s="267"/>
      <c r="VNB114" s="265"/>
      <c r="VNC114" s="268"/>
      <c r="VND114" s="266"/>
      <c r="VNE114" s="269"/>
      <c r="VNG114" s="261"/>
      <c r="VNH114" s="265"/>
      <c r="VNI114" s="267"/>
      <c r="VNJ114" s="265"/>
      <c r="VNK114" s="268"/>
      <c r="VNL114" s="266"/>
      <c r="VNM114" s="269"/>
      <c r="VNO114" s="261"/>
      <c r="VNP114" s="265"/>
      <c r="VNQ114" s="267"/>
      <c r="VNR114" s="265"/>
      <c r="VNS114" s="268"/>
      <c r="VNT114" s="266"/>
      <c r="VNU114" s="269"/>
      <c r="VNW114" s="261"/>
      <c r="VNX114" s="265"/>
      <c r="VNY114" s="267"/>
      <c r="VNZ114" s="265"/>
      <c r="VOA114" s="268"/>
      <c r="VOB114" s="266"/>
      <c r="VOC114" s="269"/>
      <c r="VOE114" s="261"/>
      <c r="VOF114" s="265"/>
      <c r="VOG114" s="267"/>
      <c r="VOH114" s="265"/>
      <c r="VOI114" s="268"/>
      <c r="VOJ114" s="266"/>
      <c r="VOK114" s="269"/>
      <c r="VOM114" s="261"/>
      <c r="VON114" s="265"/>
      <c r="VOO114" s="267"/>
      <c r="VOP114" s="265"/>
      <c r="VOQ114" s="268"/>
      <c r="VOR114" s="266"/>
      <c r="VOS114" s="269"/>
      <c r="VOU114" s="261"/>
      <c r="VOV114" s="265"/>
      <c r="VOW114" s="267"/>
      <c r="VOX114" s="265"/>
      <c r="VOY114" s="268"/>
      <c r="VOZ114" s="266"/>
      <c r="VPA114" s="269"/>
      <c r="VPC114" s="261"/>
      <c r="VPD114" s="265"/>
      <c r="VPE114" s="267"/>
      <c r="VPF114" s="265"/>
      <c r="VPG114" s="268"/>
      <c r="VPH114" s="266"/>
      <c r="VPI114" s="269"/>
      <c r="VPK114" s="261"/>
      <c r="VPL114" s="265"/>
      <c r="VPM114" s="267"/>
      <c r="VPN114" s="265"/>
      <c r="VPO114" s="268"/>
      <c r="VPP114" s="266"/>
      <c r="VPQ114" s="269"/>
      <c r="VPS114" s="261"/>
      <c r="VPT114" s="265"/>
      <c r="VPU114" s="267"/>
      <c r="VPV114" s="265"/>
      <c r="VPW114" s="268"/>
      <c r="VPX114" s="266"/>
      <c r="VPY114" s="269"/>
      <c r="VQA114" s="261"/>
      <c r="VQB114" s="265"/>
      <c r="VQC114" s="267"/>
      <c r="VQD114" s="265"/>
      <c r="VQE114" s="268"/>
      <c r="VQF114" s="266"/>
      <c r="VQG114" s="269"/>
      <c r="VQI114" s="261"/>
      <c r="VQJ114" s="265"/>
      <c r="VQK114" s="267"/>
      <c r="VQL114" s="265"/>
      <c r="VQM114" s="268"/>
      <c r="VQN114" s="266"/>
      <c r="VQO114" s="269"/>
      <c r="VQQ114" s="261"/>
      <c r="VQR114" s="265"/>
      <c r="VQS114" s="267"/>
      <c r="VQT114" s="265"/>
      <c r="VQU114" s="268"/>
      <c r="VQV114" s="266"/>
      <c r="VQW114" s="269"/>
      <c r="VQY114" s="261"/>
      <c r="VQZ114" s="265"/>
      <c r="VRA114" s="267"/>
      <c r="VRB114" s="265"/>
      <c r="VRC114" s="268"/>
      <c r="VRD114" s="266"/>
      <c r="VRE114" s="269"/>
      <c r="VRG114" s="261"/>
      <c r="VRH114" s="265"/>
      <c r="VRI114" s="267"/>
      <c r="VRJ114" s="265"/>
      <c r="VRK114" s="268"/>
      <c r="VRL114" s="266"/>
      <c r="VRM114" s="269"/>
      <c r="VRO114" s="261"/>
      <c r="VRP114" s="265"/>
      <c r="VRQ114" s="267"/>
      <c r="VRR114" s="265"/>
      <c r="VRS114" s="268"/>
      <c r="VRT114" s="266"/>
      <c r="VRU114" s="269"/>
      <c r="VRW114" s="261"/>
      <c r="VRX114" s="265"/>
      <c r="VRY114" s="267"/>
      <c r="VRZ114" s="265"/>
      <c r="VSA114" s="268"/>
      <c r="VSB114" s="266"/>
      <c r="VSC114" s="269"/>
      <c r="VSE114" s="261"/>
      <c r="VSF114" s="265"/>
      <c r="VSG114" s="267"/>
      <c r="VSH114" s="265"/>
      <c r="VSI114" s="268"/>
      <c r="VSJ114" s="266"/>
      <c r="VSK114" s="269"/>
      <c r="VSM114" s="261"/>
      <c r="VSN114" s="265"/>
      <c r="VSO114" s="267"/>
      <c r="VSP114" s="265"/>
      <c r="VSQ114" s="268"/>
      <c r="VSR114" s="266"/>
      <c r="VSS114" s="269"/>
      <c r="VSU114" s="261"/>
      <c r="VSV114" s="265"/>
      <c r="VSW114" s="267"/>
      <c r="VSX114" s="265"/>
      <c r="VSY114" s="268"/>
      <c r="VSZ114" s="266"/>
      <c r="VTA114" s="269"/>
      <c r="VTC114" s="261"/>
      <c r="VTD114" s="265"/>
      <c r="VTE114" s="267"/>
      <c r="VTF114" s="265"/>
      <c r="VTG114" s="268"/>
      <c r="VTH114" s="266"/>
      <c r="VTI114" s="269"/>
      <c r="VTK114" s="261"/>
      <c r="VTL114" s="265"/>
      <c r="VTM114" s="267"/>
      <c r="VTN114" s="265"/>
      <c r="VTO114" s="268"/>
      <c r="VTP114" s="266"/>
      <c r="VTQ114" s="269"/>
      <c r="VTS114" s="261"/>
      <c r="VTT114" s="265"/>
      <c r="VTU114" s="267"/>
      <c r="VTV114" s="265"/>
      <c r="VTW114" s="268"/>
      <c r="VTX114" s="266"/>
      <c r="VTY114" s="269"/>
      <c r="VUA114" s="261"/>
      <c r="VUB114" s="265"/>
      <c r="VUC114" s="267"/>
      <c r="VUD114" s="265"/>
      <c r="VUE114" s="268"/>
      <c r="VUF114" s="266"/>
      <c r="VUG114" s="269"/>
      <c r="VUI114" s="261"/>
      <c r="VUJ114" s="265"/>
      <c r="VUK114" s="267"/>
      <c r="VUL114" s="265"/>
      <c r="VUM114" s="268"/>
      <c r="VUN114" s="266"/>
      <c r="VUO114" s="269"/>
      <c r="VUQ114" s="261"/>
      <c r="VUR114" s="265"/>
      <c r="VUS114" s="267"/>
      <c r="VUT114" s="265"/>
      <c r="VUU114" s="268"/>
      <c r="VUV114" s="266"/>
      <c r="VUW114" s="269"/>
      <c r="VUY114" s="261"/>
      <c r="VUZ114" s="265"/>
      <c r="VVA114" s="267"/>
      <c r="VVB114" s="265"/>
      <c r="VVC114" s="268"/>
      <c r="VVD114" s="266"/>
      <c r="VVE114" s="269"/>
      <c r="VVG114" s="261"/>
      <c r="VVH114" s="265"/>
      <c r="VVI114" s="267"/>
      <c r="VVJ114" s="265"/>
      <c r="VVK114" s="268"/>
      <c r="VVL114" s="266"/>
      <c r="VVM114" s="269"/>
      <c r="VVO114" s="261"/>
      <c r="VVP114" s="265"/>
      <c r="VVQ114" s="267"/>
      <c r="VVR114" s="265"/>
      <c r="VVS114" s="268"/>
      <c r="VVT114" s="266"/>
      <c r="VVU114" s="269"/>
      <c r="VVW114" s="261"/>
      <c r="VVX114" s="265"/>
      <c r="VVY114" s="267"/>
      <c r="VVZ114" s="265"/>
      <c r="VWA114" s="268"/>
      <c r="VWB114" s="266"/>
      <c r="VWC114" s="269"/>
      <c r="VWE114" s="261"/>
      <c r="VWF114" s="265"/>
      <c r="VWG114" s="267"/>
      <c r="VWH114" s="265"/>
      <c r="VWI114" s="268"/>
      <c r="VWJ114" s="266"/>
      <c r="VWK114" s="269"/>
      <c r="VWM114" s="261"/>
      <c r="VWN114" s="265"/>
      <c r="VWO114" s="267"/>
      <c r="VWP114" s="265"/>
      <c r="VWQ114" s="268"/>
      <c r="VWR114" s="266"/>
      <c r="VWS114" s="269"/>
      <c r="VWU114" s="261"/>
      <c r="VWV114" s="265"/>
      <c r="VWW114" s="267"/>
      <c r="VWX114" s="265"/>
      <c r="VWY114" s="268"/>
      <c r="VWZ114" s="266"/>
      <c r="VXA114" s="269"/>
      <c r="VXC114" s="261"/>
      <c r="VXD114" s="265"/>
      <c r="VXE114" s="267"/>
      <c r="VXF114" s="265"/>
      <c r="VXG114" s="268"/>
      <c r="VXH114" s="266"/>
      <c r="VXI114" s="269"/>
      <c r="VXK114" s="261"/>
      <c r="VXL114" s="265"/>
      <c r="VXM114" s="267"/>
      <c r="VXN114" s="265"/>
      <c r="VXO114" s="268"/>
      <c r="VXP114" s="266"/>
      <c r="VXQ114" s="269"/>
      <c r="VXS114" s="261"/>
      <c r="VXT114" s="265"/>
      <c r="VXU114" s="267"/>
      <c r="VXV114" s="265"/>
      <c r="VXW114" s="268"/>
      <c r="VXX114" s="266"/>
      <c r="VXY114" s="269"/>
      <c r="VYA114" s="261"/>
      <c r="VYB114" s="265"/>
      <c r="VYC114" s="267"/>
      <c r="VYD114" s="265"/>
      <c r="VYE114" s="268"/>
      <c r="VYF114" s="266"/>
      <c r="VYG114" s="269"/>
      <c r="VYI114" s="261"/>
      <c r="VYJ114" s="265"/>
      <c r="VYK114" s="267"/>
      <c r="VYL114" s="265"/>
      <c r="VYM114" s="268"/>
      <c r="VYN114" s="266"/>
      <c r="VYO114" s="269"/>
      <c r="VYQ114" s="261"/>
      <c r="VYR114" s="265"/>
      <c r="VYS114" s="267"/>
      <c r="VYT114" s="265"/>
      <c r="VYU114" s="268"/>
      <c r="VYV114" s="266"/>
      <c r="VYW114" s="269"/>
      <c r="VYY114" s="261"/>
      <c r="VYZ114" s="265"/>
      <c r="VZA114" s="267"/>
      <c r="VZB114" s="265"/>
      <c r="VZC114" s="268"/>
      <c r="VZD114" s="266"/>
      <c r="VZE114" s="269"/>
      <c r="VZG114" s="261"/>
      <c r="VZH114" s="265"/>
      <c r="VZI114" s="267"/>
      <c r="VZJ114" s="265"/>
      <c r="VZK114" s="268"/>
      <c r="VZL114" s="266"/>
      <c r="VZM114" s="269"/>
      <c r="VZO114" s="261"/>
      <c r="VZP114" s="265"/>
      <c r="VZQ114" s="267"/>
      <c r="VZR114" s="265"/>
      <c r="VZS114" s="268"/>
      <c r="VZT114" s="266"/>
      <c r="VZU114" s="269"/>
      <c r="VZW114" s="261"/>
      <c r="VZX114" s="265"/>
      <c r="VZY114" s="267"/>
      <c r="VZZ114" s="265"/>
      <c r="WAA114" s="268"/>
      <c r="WAB114" s="266"/>
      <c r="WAC114" s="269"/>
      <c r="WAE114" s="261"/>
      <c r="WAF114" s="265"/>
      <c r="WAG114" s="267"/>
      <c r="WAH114" s="265"/>
      <c r="WAI114" s="268"/>
      <c r="WAJ114" s="266"/>
      <c r="WAK114" s="269"/>
      <c r="WAM114" s="261"/>
      <c r="WAN114" s="265"/>
      <c r="WAO114" s="267"/>
      <c r="WAP114" s="265"/>
      <c r="WAQ114" s="268"/>
      <c r="WAR114" s="266"/>
      <c r="WAS114" s="269"/>
      <c r="WAU114" s="261"/>
      <c r="WAV114" s="265"/>
      <c r="WAW114" s="267"/>
      <c r="WAX114" s="265"/>
      <c r="WAY114" s="268"/>
      <c r="WAZ114" s="266"/>
      <c r="WBA114" s="269"/>
      <c r="WBC114" s="261"/>
      <c r="WBD114" s="265"/>
      <c r="WBE114" s="267"/>
      <c r="WBF114" s="265"/>
      <c r="WBG114" s="268"/>
      <c r="WBH114" s="266"/>
      <c r="WBI114" s="269"/>
      <c r="WBK114" s="261"/>
      <c r="WBL114" s="265"/>
      <c r="WBM114" s="267"/>
      <c r="WBN114" s="265"/>
      <c r="WBO114" s="268"/>
      <c r="WBP114" s="266"/>
      <c r="WBQ114" s="269"/>
      <c r="WBS114" s="261"/>
      <c r="WBT114" s="265"/>
      <c r="WBU114" s="267"/>
      <c r="WBV114" s="265"/>
      <c r="WBW114" s="268"/>
      <c r="WBX114" s="266"/>
      <c r="WBY114" s="269"/>
      <c r="WCA114" s="261"/>
      <c r="WCB114" s="265"/>
      <c r="WCC114" s="267"/>
      <c r="WCD114" s="265"/>
      <c r="WCE114" s="268"/>
      <c r="WCF114" s="266"/>
      <c r="WCG114" s="269"/>
      <c r="WCI114" s="261"/>
      <c r="WCJ114" s="265"/>
      <c r="WCK114" s="267"/>
      <c r="WCL114" s="265"/>
      <c r="WCM114" s="268"/>
      <c r="WCN114" s="266"/>
      <c r="WCO114" s="269"/>
      <c r="WCQ114" s="261"/>
      <c r="WCR114" s="265"/>
      <c r="WCS114" s="267"/>
      <c r="WCT114" s="265"/>
      <c r="WCU114" s="268"/>
      <c r="WCV114" s="266"/>
      <c r="WCW114" s="269"/>
      <c r="WCY114" s="261"/>
      <c r="WCZ114" s="265"/>
      <c r="WDA114" s="267"/>
      <c r="WDB114" s="265"/>
      <c r="WDC114" s="268"/>
      <c r="WDD114" s="266"/>
      <c r="WDE114" s="269"/>
      <c r="WDG114" s="261"/>
      <c r="WDH114" s="265"/>
      <c r="WDI114" s="267"/>
      <c r="WDJ114" s="265"/>
      <c r="WDK114" s="268"/>
      <c r="WDL114" s="266"/>
      <c r="WDM114" s="269"/>
      <c r="WDO114" s="261"/>
      <c r="WDP114" s="265"/>
      <c r="WDQ114" s="267"/>
      <c r="WDR114" s="265"/>
      <c r="WDS114" s="268"/>
      <c r="WDT114" s="266"/>
      <c r="WDU114" s="269"/>
      <c r="WDW114" s="261"/>
      <c r="WDX114" s="265"/>
      <c r="WDY114" s="267"/>
      <c r="WDZ114" s="265"/>
      <c r="WEA114" s="268"/>
      <c r="WEB114" s="266"/>
      <c r="WEC114" s="269"/>
      <c r="WEE114" s="261"/>
      <c r="WEF114" s="265"/>
      <c r="WEG114" s="267"/>
      <c r="WEH114" s="265"/>
      <c r="WEI114" s="268"/>
      <c r="WEJ114" s="266"/>
      <c r="WEK114" s="269"/>
      <c r="WEM114" s="261"/>
      <c r="WEN114" s="265"/>
      <c r="WEO114" s="267"/>
      <c r="WEP114" s="265"/>
      <c r="WEQ114" s="268"/>
      <c r="WER114" s="266"/>
      <c r="WES114" s="269"/>
      <c r="WEU114" s="261"/>
      <c r="WEV114" s="265"/>
      <c r="WEW114" s="267"/>
      <c r="WEX114" s="265"/>
      <c r="WEY114" s="268"/>
      <c r="WEZ114" s="266"/>
      <c r="WFA114" s="269"/>
      <c r="WFC114" s="261"/>
      <c r="WFD114" s="265"/>
      <c r="WFE114" s="267"/>
      <c r="WFF114" s="265"/>
      <c r="WFG114" s="268"/>
      <c r="WFH114" s="266"/>
      <c r="WFI114" s="269"/>
      <c r="WFK114" s="261"/>
      <c r="WFL114" s="265"/>
      <c r="WFM114" s="267"/>
      <c r="WFN114" s="265"/>
      <c r="WFO114" s="268"/>
      <c r="WFP114" s="266"/>
      <c r="WFQ114" s="269"/>
      <c r="WFS114" s="261"/>
      <c r="WFT114" s="265"/>
      <c r="WFU114" s="267"/>
      <c r="WFV114" s="265"/>
      <c r="WFW114" s="268"/>
      <c r="WFX114" s="266"/>
      <c r="WFY114" s="269"/>
      <c r="WGA114" s="261"/>
      <c r="WGB114" s="265"/>
      <c r="WGC114" s="267"/>
      <c r="WGD114" s="265"/>
      <c r="WGE114" s="268"/>
      <c r="WGF114" s="266"/>
      <c r="WGG114" s="269"/>
      <c r="WGI114" s="261"/>
      <c r="WGJ114" s="265"/>
      <c r="WGK114" s="267"/>
      <c r="WGL114" s="265"/>
      <c r="WGM114" s="268"/>
      <c r="WGN114" s="266"/>
      <c r="WGO114" s="269"/>
      <c r="WGQ114" s="261"/>
      <c r="WGR114" s="265"/>
      <c r="WGS114" s="267"/>
      <c r="WGT114" s="265"/>
      <c r="WGU114" s="268"/>
      <c r="WGV114" s="266"/>
      <c r="WGW114" s="269"/>
      <c r="WGY114" s="261"/>
      <c r="WGZ114" s="265"/>
      <c r="WHA114" s="267"/>
      <c r="WHB114" s="265"/>
      <c r="WHC114" s="268"/>
      <c r="WHD114" s="266"/>
      <c r="WHE114" s="269"/>
      <c r="WHG114" s="261"/>
      <c r="WHH114" s="265"/>
      <c r="WHI114" s="267"/>
      <c r="WHJ114" s="265"/>
      <c r="WHK114" s="268"/>
      <c r="WHL114" s="266"/>
      <c r="WHM114" s="269"/>
      <c r="WHO114" s="261"/>
      <c r="WHP114" s="265"/>
      <c r="WHQ114" s="267"/>
      <c r="WHR114" s="265"/>
      <c r="WHS114" s="268"/>
      <c r="WHT114" s="266"/>
      <c r="WHU114" s="269"/>
      <c r="WHW114" s="261"/>
      <c r="WHX114" s="265"/>
      <c r="WHY114" s="267"/>
      <c r="WHZ114" s="265"/>
      <c r="WIA114" s="268"/>
      <c r="WIB114" s="266"/>
      <c r="WIC114" s="269"/>
      <c r="WIE114" s="261"/>
      <c r="WIF114" s="265"/>
      <c r="WIG114" s="267"/>
      <c r="WIH114" s="265"/>
      <c r="WII114" s="268"/>
      <c r="WIJ114" s="266"/>
      <c r="WIK114" s="269"/>
      <c r="WIM114" s="261"/>
      <c r="WIN114" s="265"/>
      <c r="WIO114" s="267"/>
      <c r="WIP114" s="265"/>
      <c r="WIQ114" s="268"/>
      <c r="WIR114" s="266"/>
      <c r="WIS114" s="269"/>
      <c r="WIU114" s="261"/>
      <c r="WIV114" s="265"/>
      <c r="WIW114" s="267"/>
      <c r="WIX114" s="265"/>
      <c r="WIY114" s="268"/>
      <c r="WIZ114" s="266"/>
      <c r="WJA114" s="269"/>
      <c r="WJC114" s="261"/>
      <c r="WJD114" s="265"/>
      <c r="WJE114" s="267"/>
      <c r="WJF114" s="265"/>
      <c r="WJG114" s="268"/>
      <c r="WJH114" s="266"/>
      <c r="WJI114" s="269"/>
      <c r="WJK114" s="261"/>
      <c r="WJL114" s="265"/>
      <c r="WJM114" s="267"/>
      <c r="WJN114" s="265"/>
      <c r="WJO114" s="268"/>
      <c r="WJP114" s="266"/>
      <c r="WJQ114" s="269"/>
      <c r="WJS114" s="261"/>
      <c r="WJT114" s="265"/>
      <c r="WJU114" s="267"/>
      <c r="WJV114" s="265"/>
      <c r="WJW114" s="268"/>
      <c r="WJX114" s="266"/>
      <c r="WJY114" s="269"/>
      <c r="WKA114" s="261"/>
      <c r="WKB114" s="265"/>
      <c r="WKC114" s="267"/>
      <c r="WKD114" s="265"/>
      <c r="WKE114" s="268"/>
      <c r="WKF114" s="266"/>
      <c r="WKG114" s="269"/>
      <c r="WKI114" s="261"/>
      <c r="WKJ114" s="265"/>
      <c r="WKK114" s="267"/>
      <c r="WKL114" s="265"/>
      <c r="WKM114" s="268"/>
      <c r="WKN114" s="266"/>
      <c r="WKO114" s="269"/>
      <c r="WKQ114" s="261"/>
      <c r="WKR114" s="265"/>
      <c r="WKS114" s="267"/>
      <c r="WKT114" s="265"/>
      <c r="WKU114" s="268"/>
      <c r="WKV114" s="266"/>
      <c r="WKW114" s="269"/>
      <c r="WKY114" s="261"/>
      <c r="WKZ114" s="265"/>
      <c r="WLA114" s="267"/>
      <c r="WLB114" s="265"/>
      <c r="WLC114" s="268"/>
      <c r="WLD114" s="266"/>
      <c r="WLE114" s="269"/>
      <c r="WLG114" s="261"/>
      <c r="WLH114" s="265"/>
      <c r="WLI114" s="267"/>
      <c r="WLJ114" s="265"/>
      <c r="WLK114" s="268"/>
      <c r="WLL114" s="266"/>
      <c r="WLM114" s="269"/>
      <c r="WLO114" s="261"/>
      <c r="WLP114" s="265"/>
      <c r="WLQ114" s="267"/>
      <c r="WLR114" s="265"/>
      <c r="WLS114" s="268"/>
      <c r="WLT114" s="266"/>
      <c r="WLU114" s="269"/>
      <c r="WLW114" s="261"/>
      <c r="WLX114" s="265"/>
      <c r="WLY114" s="267"/>
      <c r="WLZ114" s="265"/>
      <c r="WMA114" s="268"/>
      <c r="WMB114" s="266"/>
      <c r="WMC114" s="269"/>
      <c r="WME114" s="261"/>
      <c r="WMF114" s="265"/>
      <c r="WMG114" s="267"/>
      <c r="WMH114" s="265"/>
      <c r="WMI114" s="268"/>
      <c r="WMJ114" s="266"/>
      <c r="WMK114" s="269"/>
      <c r="WMM114" s="261"/>
      <c r="WMN114" s="265"/>
      <c r="WMO114" s="267"/>
      <c r="WMP114" s="265"/>
      <c r="WMQ114" s="268"/>
      <c r="WMR114" s="266"/>
      <c r="WMS114" s="269"/>
      <c r="WMU114" s="261"/>
      <c r="WMV114" s="265"/>
      <c r="WMW114" s="267"/>
      <c r="WMX114" s="265"/>
      <c r="WMY114" s="268"/>
      <c r="WMZ114" s="266"/>
      <c r="WNA114" s="269"/>
      <c r="WNC114" s="261"/>
      <c r="WND114" s="265"/>
      <c r="WNE114" s="267"/>
      <c r="WNF114" s="265"/>
      <c r="WNG114" s="268"/>
      <c r="WNH114" s="266"/>
      <c r="WNI114" s="269"/>
      <c r="WNK114" s="261"/>
      <c r="WNL114" s="265"/>
      <c r="WNM114" s="267"/>
      <c r="WNN114" s="265"/>
      <c r="WNO114" s="268"/>
      <c r="WNP114" s="266"/>
      <c r="WNQ114" s="269"/>
      <c r="WNS114" s="261"/>
      <c r="WNT114" s="265"/>
      <c r="WNU114" s="267"/>
      <c r="WNV114" s="265"/>
      <c r="WNW114" s="268"/>
      <c r="WNX114" s="266"/>
      <c r="WNY114" s="269"/>
      <c r="WOA114" s="261"/>
      <c r="WOB114" s="265"/>
      <c r="WOC114" s="267"/>
      <c r="WOD114" s="265"/>
      <c r="WOE114" s="268"/>
      <c r="WOF114" s="266"/>
      <c r="WOG114" s="269"/>
      <c r="WOI114" s="261"/>
      <c r="WOJ114" s="265"/>
      <c r="WOK114" s="267"/>
      <c r="WOL114" s="265"/>
      <c r="WOM114" s="268"/>
      <c r="WON114" s="266"/>
      <c r="WOO114" s="269"/>
      <c r="WOQ114" s="261"/>
      <c r="WOR114" s="265"/>
      <c r="WOS114" s="267"/>
      <c r="WOT114" s="265"/>
      <c r="WOU114" s="268"/>
      <c r="WOV114" s="266"/>
      <c r="WOW114" s="269"/>
      <c r="WOY114" s="261"/>
      <c r="WOZ114" s="265"/>
      <c r="WPA114" s="267"/>
      <c r="WPB114" s="265"/>
      <c r="WPC114" s="268"/>
      <c r="WPD114" s="266"/>
      <c r="WPE114" s="269"/>
      <c r="WPG114" s="261"/>
      <c r="WPH114" s="265"/>
      <c r="WPI114" s="267"/>
      <c r="WPJ114" s="265"/>
      <c r="WPK114" s="268"/>
      <c r="WPL114" s="266"/>
      <c r="WPM114" s="269"/>
      <c r="WPO114" s="261"/>
      <c r="WPP114" s="265"/>
      <c r="WPQ114" s="267"/>
      <c r="WPR114" s="265"/>
      <c r="WPS114" s="268"/>
      <c r="WPT114" s="266"/>
      <c r="WPU114" s="269"/>
      <c r="WPW114" s="261"/>
      <c r="WPX114" s="265"/>
      <c r="WPY114" s="267"/>
      <c r="WPZ114" s="265"/>
      <c r="WQA114" s="268"/>
      <c r="WQB114" s="266"/>
      <c r="WQC114" s="269"/>
      <c r="WQE114" s="261"/>
      <c r="WQF114" s="265"/>
      <c r="WQG114" s="267"/>
      <c r="WQH114" s="265"/>
      <c r="WQI114" s="268"/>
      <c r="WQJ114" s="266"/>
      <c r="WQK114" s="269"/>
      <c r="WQM114" s="261"/>
      <c r="WQN114" s="265"/>
      <c r="WQO114" s="267"/>
      <c r="WQP114" s="265"/>
      <c r="WQQ114" s="268"/>
      <c r="WQR114" s="266"/>
      <c r="WQS114" s="269"/>
      <c r="WQU114" s="261"/>
      <c r="WQV114" s="265"/>
      <c r="WQW114" s="267"/>
      <c r="WQX114" s="265"/>
      <c r="WQY114" s="268"/>
      <c r="WQZ114" s="266"/>
      <c r="WRA114" s="269"/>
      <c r="WRC114" s="261"/>
      <c r="WRD114" s="265"/>
      <c r="WRE114" s="267"/>
      <c r="WRF114" s="265"/>
      <c r="WRG114" s="268"/>
      <c r="WRH114" s="266"/>
      <c r="WRI114" s="269"/>
      <c r="WRK114" s="261"/>
      <c r="WRL114" s="265"/>
      <c r="WRM114" s="267"/>
      <c r="WRN114" s="265"/>
      <c r="WRO114" s="268"/>
      <c r="WRP114" s="266"/>
      <c r="WRQ114" s="269"/>
      <c r="WRS114" s="261"/>
      <c r="WRT114" s="265"/>
      <c r="WRU114" s="267"/>
      <c r="WRV114" s="265"/>
      <c r="WRW114" s="268"/>
      <c r="WRX114" s="266"/>
      <c r="WRY114" s="269"/>
      <c r="WSA114" s="261"/>
      <c r="WSB114" s="265"/>
      <c r="WSC114" s="267"/>
      <c r="WSD114" s="265"/>
      <c r="WSE114" s="268"/>
      <c r="WSF114" s="266"/>
      <c r="WSG114" s="269"/>
      <c r="WSI114" s="261"/>
      <c r="WSJ114" s="265"/>
      <c r="WSK114" s="267"/>
      <c r="WSL114" s="265"/>
      <c r="WSM114" s="268"/>
      <c r="WSN114" s="266"/>
      <c r="WSO114" s="269"/>
      <c r="WSQ114" s="261"/>
      <c r="WSR114" s="265"/>
      <c r="WSS114" s="267"/>
      <c r="WST114" s="265"/>
      <c r="WSU114" s="268"/>
      <c r="WSV114" s="266"/>
      <c r="WSW114" s="269"/>
      <c r="WSY114" s="261"/>
      <c r="WSZ114" s="265"/>
      <c r="WTA114" s="267"/>
      <c r="WTB114" s="265"/>
      <c r="WTC114" s="268"/>
      <c r="WTD114" s="266"/>
      <c r="WTE114" s="269"/>
      <c r="WTG114" s="261"/>
      <c r="WTH114" s="265"/>
      <c r="WTI114" s="267"/>
      <c r="WTJ114" s="265"/>
      <c r="WTK114" s="268"/>
      <c r="WTL114" s="266"/>
      <c r="WTM114" s="269"/>
      <c r="WTO114" s="261"/>
      <c r="WTP114" s="265"/>
      <c r="WTQ114" s="267"/>
      <c r="WTR114" s="265"/>
      <c r="WTS114" s="268"/>
      <c r="WTT114" s="266"/>
      <c r="WTU114" s="269"/>
      <c r="WTW114" s="261"/>
      <c r="WTX114" s="265"/>
      <c r="WTY114" s="267"/>
      <c r="WTZ114" s="265"/>
      <c r="WUA114" s="268"/>
      <c r="WUB114" s="266"/>
      <c r="WUC114" s="269"/>
      <c r="WUE114" s="261"/>
      <c r="WUF114" s="265"/>
      <c r="WUG114" s="267"/>
      <c r="WUH114" s="265"/>
      <c r="WUI114" s="268"/>
      <c r="WUJ114" s="266"/>
      <c r="WUK114" s="269"/>
      <c r="WUM114" s="261"/>
      <c r="WUN114" s="265"/>
      <c r="WUO114" s="267"/>
      <c r="WUP114" s="265"/>
      <c r="WUQ114" s="268"/>
      <c r="WUR114" s="266"/>
      <c r="WUS114" s="269"/>
      <c r="WUU114" s="261"/>
      <c r="WUV114" s="265"/>
      <c r="WUW114" s="267"/>
      <c r="WUX114" s="265"/>
      <c r="WUY114" s="268"/>
      <c r="WUZ114" s="266"/>
      <c r="WVA114" s="269"/>
      <c r="WVC114" s="261"/>
      <c r="WVD114" s="265"/>
      <c r="WVE114" s="267"/>
      <c r="WVF114" s="265"/>
      <c r="WVG114" s="268"/>
      <c r="WVH114" s="266"/>
      <c r="WVI114" s="269"/>
      <c r="WVK114" s="261"/>
      <c r="WVL114" s="265"/>
      <c r="WVM114" s="267"/>
      <c r="WVN114" s="265"/>
      <c r="WVO114" s="268"/>
      <c r="WVP114" s="266"/>
      <c r="WVQ114" s="269"/>
      <c r="WVS114" s="261"/>
      <c r="WVT114" s="265"/>
      <c r="WVU114" s="267"/>
      <c r="WVV114" s="265"/>
      <c r="WVW114" s="268"/>
      <c r="WVX114" s="266"/>
      <c r="WVY114" s="269"/>
      <c r="WWA114" s="261"/>
      <c r="WWB114" s="265"/>
      <c r="WWC114" s="267"/>
      <c r="WWD114" s="265"/>
      <c r="WWE114" s="268"/>
      <c r="WWF114" s="266"/>
      <c r="WWG114" s="269"/>
      <c r="WWI114" s="261"/>
      <c r="WWJ114" s="265"/>
      <c r="WWK114" s="267"/>
      <c r="WWL114" s="265"/>
      <c r="WWM114" s="268"/>
      <c r="WWN114" s="266"/>
      <c r="WWO114" s="269"/>
      <c r="WWQ114" s="261"/>
      <c r="WWR114" s="265"/>
      <c r="WWS114" s="267"/>
      <c r="WWT114" s="265"/>
      <c r="WWU114" s="268"/>
      <c r="WWV114" s="266"/>
      <c r="WWW114" s="269"/>
      <c r="WWY114" s="261"/>
      <c r="WWZ114" s="265"/>
      <c r="WXA114" s="267"/>
      <c r="WXB114" s="265"/>
      <c r="WXC114" s="268"/>
      <c r="WXD114" s="266"/>
      <c r="WXE114" s="269"/>
      <c r="WXG114" s="261"/>
      <c r="WXH114" s="265"/>
      <c r="WXI114" s="267"/>
      <c r="WXJ114" s="265"/>
      <c r="WXK114" s="268"/>
      <c r="WXL114" s="266"/>
      <c r="WXM114" s="269"/>
      <c r="WXO114" s="261"/>
      <c r="WXP114" s="265"/>
      <c r="WXQ114" s="267"/>
      <c r="WXR114" s="265"/>
      <c r="WXS114" s="268"/>
      <c r="WXT114" s="266"/>
      <c r="WXU114" s="269"/>
      <c r="WXW114" s="261"/>
      <c r="WXX114" s="265"/>
      <c r="WXY114" s="267"/>
      <c r="WXZ114" s="265"/>
      <c r="WYA114" s="268"/>
      <c r="WYB114" s="266"/>
      <c r="WYC114" s="269"/>
      <c r="WYE114" s="261"/>
      <c r="WYF114" s="265"/>
      <c r="WYG114" s="267"/>
      <c r="WYH114" s="265"/>
      <c r="WYI114" s="268"/>
      <c r="WYJ114" s="266"/>
      <c r="WYK114" s="269"/>
      <c r="WYM114" s="261"/>
      <c r="WYN114" s="265"/>
      <c r="WYO114" s="267"/>
      <c r="WYP114" s="265"/>
      <c r="WYQ114" s="268"/>
      <c r="WYR114" s="266"/>
      <c r="WYS114" s="269"/>
      <c r="WYU114" s="261"/>
      <c r="WYV114" s="265"/>
      <c r="WYW114" s="267"/>
      <c r="WYX114" s="265"/>
      <c r="WYY114" s="268"/>
      <c r="WYZ114" s="266"/>
      <c r="WZA114" s="269"/>
      <c r="WZC114" s="261"/>
      <c r="WZD114" s="265"/>
      <c r="WZE114" s="267"/>
      <c r="WZF114" s="265"/>
      <c r="WZG114" s="268"/>
      <c r="WZH114" s="266"/>
      <c r="WZI114" s="269"/>
      <c r="WZK114" s="261"/>
      <c r="WZL114" s="265"/>
      <c r="WZM114" s="267"/>
      <c r="WZN114" s="265"/>
      <c r="WZO114" s="268"/>
      <c r="WZP114" s="266"/>
      <c r="WZQ114" s="269"/>
      <c r="WZS114" s="261"/>
      <c r="WZT114" s="265"/>
      <c r="WZU114" s="267"/>
      <c r="WZV114" s="265"/>
      <c r="WZW114" s="268"/>
      <c r="WZX114" s="266"/>
      <c r="WZY114" s="269"/>
      <c r="XAA114" s="261"/>
      <c r="XAB114" s="265"/>
      <c r="XAC114" s="267"/>
      <c r="XAD114" s="265"/>
      <c r="XAE114" s="268"/>
      <c r="XAF114" s="266"/>
      <c r="XAG114" s="269"/>
      <c r="XAI114" s="261"/>
      <c r="XAJ114" s="265"/>
      <c r="XAK114" s="267"/>
      <c r="XAL114" s="265"/>
      <c r="XAM114" s="268"/>
      <c r="XAN114" s="266"/>
      <c r="XAO114" s="269"/>
      <c r="XAQ114" s="261"/>
      <c r="XAR114" s="265"/>
      <c r="XAS114" s="267"/>
      <c r="XAT114" s="265"/>
      <c r="XAU114" s="268"/>
      <c r="XAV114" s="266"/>
      <c r="XAW114" s="269"/>
      <c r="XAY114" s="261"/>
      <c r="XAZ114" s="265"/>
      <c r="XBA114" s="267"/>
      <c r="XBB114" s="265"/>
      <c r="XBC114" s="268"/>
      <c r="XBD114" s="266"/>
      <c r="XBE114" s="269"/>
      <c r="XBG114" s="261"/>
      <c r="XBH114" s="265"/>
      <c r="XBI114" s="267"/>
      <c r="XBJ114" s="265"/>
      <c r="XBK114" s="268"/>
      <c r="XBL114" s="266"/>
      <c r="XBM114" s="269"/>
      <c r="XBO114" s="261"/>
      <c r="XBP114" s="265"/>
      <c r="XBQ114" s="267"/>
      <c r="XBR114" s="265"/>
      <c r="XBS114" s="268"/>
      <c r="XBT114" s="266"/>
      <c r="XBU114" s="269"/>
      <c r="XBW114" s="261"/>
      <c r="XBX114" s="265"/>
      <c r="XBY114" s="267"/>
      <c r="XBZ114" s="265"/>
      <c r="XCA114" s="268"/>
      <c r="XCB114" s="266"/>
      <c r="XCC114" s="269"/>
      <c r="XCE114" s="261"/>
      <c r="XCF114" s="265"/>
      <c r="XCG114" s="267"/>
      <c r="XCH114" s="265"/>
      <c r="XCI114" s="268"/>
      <c r="XCJ114" s="266"/>
      <c r="XCK114" s="269"/>
      <c r="XCM114" s="261"/>
      <c r="XCN114" s="265"/>
      <c r="XCO114" s="267"/>
      <c r="XCP114" s="265"/>
      <c r="XCQ114" s="268"/>
      <c r="XCR114" s="266"/>
      <c r="XCS114" s="269"/>
      <c r="XCU114" s="261"/>
      <c r="XCV114" s="265"/>
      <c r="XCW114" s="267"/>
      <c r="XCX114" s="265"/>
      <c r="XCY114" s="268"/>
      <c r="XCZ114" s="266"/>
      <c r="XDA114" s="269"/>
      <c r="XDC114" s="261"/>
      <c r="XDD114" s="265"/>
      <c r="XDE114" s="267"/>
      <c r="XDF114" s="265"/>
      <c r="XDG114" s="268"/>
      <c r="XDH114" s="266"/>
      <c r="XDI114" s="269"/>
      <c r="XDK114" s="261"/>
      <c r="XDL114" s="265"/>
      <c r="XDM114" s="267"/>
      <c r="XDN114" s="265"/>
      <c r="XDO114" s="268"/>
      <c r="XDP114" s="266"/>
      <c r="XDQ114" s="269"/>
      <c r="XDS114" s="261"/>
      <c r="XDT114" s="265"/>
      <c r="XDU114" s="267"/>
      <c r="XDV114" s="265"/>
      <c r="XDW114" s="268"/>
      <c r="XDX114" s="266"/>
      <c r="XDY114" s="269"/>
      <c r="XEA114" s="261"/>
      <c r="XEB114" s="265"/>
      <c r="XEC114" s="267"/>
      <c r="XED114" s="265"/>
      <c r="XEE114" s="268"/>
      <c r="XEF114" s="266"/>
      <c r="XEG114" s="269"/>
      <c r="XEI114" s="261"/>
      <c r="XEJ114" s="265"/>
      <c r="XEK114" s="267"/>
      <c r="XEL114" s="265"/>
      <c r="XEM114" s="268"/>
      <c r="XEN114" s="266"/>
      <c r="XEO114" s="269"/>
      <c r="XEQ114" s="261"/>
      <c r="XER114" s="265"/>
      <c r="XES114" s="267"/>
      <c r="XET114" s="265"/>
      <c r="XEU114" s="268"/>
    </row>
    <row r="115" spans="1:16375" ht="35.450000000000003" customHeight="1" x14ac:dyDescent="0.2">
      <c r="B115" s="235" t="s">
        <v>79</v>
      </c>
      <c r="F115" s="239"/>
      <c r="H115" s="257"/>
    </row>
    <row r="116" spans="1:16375" ht="359.45" customHeight="1" x14ac:dyDescent="0.2">
      <c r="A116" s="234" t="s">
        <v>84</v>
      </c>
      <c r="B116" s="235" t="s">
        <v>295</v>
      </c>
      <c r="C116" s="236" t="s">
        <v>15</v>
      </c>
      <c r="D116" s="237">
        <v>2325</v>
      </c>
      <c r="E116" s="239" t="s">
        <v>4</v>
      </c>
      <c r="F116" s="489"/>
      <c r="G116" s="239" t="s">
        <v>19</v>
      </c>
      <c r="H116" s="257">
        <f>D116*F116</f>
        <v>0</v>
      </c>
    </row>
    <row r="117" spans="1:16375" ht="17.45" customHeight="1" x14ac:dyDescent="0.2">
      <c r="E117" s="239"/>
      <c r="H117" s="257"/>
    </row>
    <row r="118" spans="1:16375" ht="102" x14ac:dyDescent="0.2">
      <c r="A118" s="234" t="s">
        <v>85</v>
      </c>
      <c r="B118" s="235" t="s">
        <v>214</v>
      </c>
      <c r="C118" s="236" t="s">
        <v>15</v>
      </c>
      <c r="D118" s="237">
        <v>224</v>
      </c>
      <c r="E118" s="239" t="s">
        <v>4</v>
      </c>
      <c r="F118" s="489"/>
      <c r="G118" s="239" t="s">
        <v>19</v>
      </c>
      <c r="H118" s="257">
        <f>D118*F118</f>
        <v>0</v>
      </c>
    </row>
    <row r="119" spans="1:16375" ht="18.600000000000001" customHeight="1" x14ac:dyDescent="0.2">
      <c r="E119" s="239"/>
      <c r="H119" s="257"/>
    </row>
    <row r="120" spans="1:16375" ht="76.5" x14ac:dyDescent="0.2">
      <c r="A120" s="234" t="s">
        <v>86</v>
      </c>
      <c r="B120" s="235" t="s">
        <v>282</v>
      </c>
      <c r="C120" s="236" t="s">
        <v>9</v>
      </c>
      <c r="D120" s="237">
        <v>10</v>
      </c>
      <c r="E120" s="236" t="s">
        <v>3</v>
      </c>
      <c r="F120" s="489"/>
      <c r="G120" s="239" t="s">
        <v>19</v>
      </c>
      <c r="H120" s="257">
        <f>D120*F120</f>
        <v>0</v>
      </c>
    </row>
    <row r="121" spans="1:16375" ht="26.45" customHeight="1" x14ac:dyDescent="0.2">
      <c r="E121" s="239"/>
      <c r="H121" s="257"/>
    </row>
    <row r="122" spans="1:16375" ht="97.9" customHeight="1" x14ac:dyDescent="0.2">
      <c r="A122" s="234" t="s">
        <v>87</v>
      </c>
      <c r="B122" s="235" t="s">
        <v>215</v>
      </c>
      <c r="C122" s="236" t="s">
        <v>3</v>
      </c>
      <c r="D122" s="237">
        <v>2288</v>
      </c>
      <c r="E122" s="236" t="s">
        <v>4</v>
      </c>
      <c r="F122" s="489"/>
      <c r="G122" s="239" t="s">
        <v>19</v>
      </c>
      <c r="H122" s="257">
        <f>D122*F122</f>
        <v>0</v>
      </c>
    </row>
    <row r="123" spans="1:16375" ht="13.15" customHeight="1" x14ac:dyDescent="0.2">
      <c r="H123" s="257"/>
    </row>
    <row r="124" spans="1:16375" ht="11.45" customHeight="1" x14ac:dyDescent="0.2">
      <c r="H124" s="257"/>
    </row>
    <row r="125" spans="1:16375" s="271" customFormat="1" ht="112.9" customHeight="1" x14ac:dyDescent="0.2">
      <c r="A125" s="270" t="s">
        <v>88</v>
      </c>
      <c r="B125" s="235" t="s">
        <v>95</v>
      </c>
      <c r="C125" s="236" t="s">
        <v>15</v>
      </c>
      <c r="D125" s="237">
        <v>2547.6999999999998</v>
      </c>
      <c r="E125" s="239" t="s">
        <v>4</v>
      </c>
      <c r="F125" s="489"/>
      <c r="G125" s="239" t="s">
        <v>5</v>
      </c>
      <c r="H125" s="257">
        <f>D125*F125</f>
        <v>0</v>
      </c>
    </row>
    <row r="126" spans="1:16375" ht="19.149999999999999" customHeight="1" x14ac:dyDescent="0.2">
      <c r="E126" s="239"/>
      <c r="H126" s="257"/>
    </row>
    <row r="127" spans="1:16375" ht="140.25" x14ac:dyDescent="0.2">
      <c r="A127" s="234" t="s">
        <v>90</v>
      </c>
      <c r="B127" s="235" t="s">
        <v>89</v>
      </c>
      <c r="C127" s="236" t="s">
        <v>3</v>
      </c>
      <c r="D127" s="237">
        <v>740</v>
      </c>
      <c r="E127" s="239" t="s">
        <v>4</v>
      </c>
      <c r="F127" s="489"/>
      <c r="G127" s="239" t="s">
        <v>19</v>
      </c>
      <c r="H127" s="257">
        <f>D127*F127</f>
        <v>0</v>
      </c>
    </row>
    <row r="128" spans="1:16375" ht="14.45" customHeight="1" x14ac:dyDescent="0.2">
      <c r="E128" s="239"/>
      <c r="H128" s="257"/>
    </row>
    <row r="129" spans="1:11" ht="204" x14ac:dyDescent="0.2">
      <c r="A129" s="234" t="s">
        <v>296</v>
      </c>
      <c r="B129" s="235" t="s">
        <v>302</v>
      </c>
      <c r="C129" s="236" t="s">
        <v>3</v>
      </c>
      <c r="D129" s="237">
        <v>4221</v>
      </c>
      <c r="E129" s="239" t="s">
        <v>4</v>
      </c>
      <c r="F129" s="489"/>
      <c r="G129" s="239" t="s">
        <v>5</v>
      </c>
      <c r="H129" s="257">
        <f t="shared" ref="H129" si="3">D129*F129</f>
        <v>0</v>
      </c>
      <c r="K129" s="257"/>
    </row>
    <row r="130" spans="1:11" ht="14.45" customHeight="1" thickBot="1" x14ac:dyDescent="0.25">
      <c r="E130" s="239"/>
      <c r="H130" s="257"/>
    </row>
    <row r="131" spans="1:11" s="252" customFormat="1" ht="19.899999999999999" customHeight="1" thickBot="1" x14ac:dyDescent="0.3">
      <c r="A131" s="234"/>
      <c r="B131" s="272" t="s">
        <v>261</v>
      </c>
      <c r="C131" s="273"/>
      <c r="D131" s="274"/>
      <c r="E131" s="275"/>
      <c r="F131" s="276" t="s">
        <v>91</v>
      </c>
      <c r="G131" s="275" t="s">
        <v>19</v>
      </c>
      <c r="H131" s="277">
        <f>SUM(H50:H129)</f>
        <v>0</v>
      </c>
      <c r="I131" s="278"/>
    </row>
    <row r="132" spans="1:11" ht="14.45" customHeight="1" x14ac:dyDescent="0.2">
      <c r="E132" s="239"/>
      <c r="H132" s="257"/>
    </row>
    <row r="133" spans="1:11" ht="22.15" customHeight="1" x14ac:dyDescent="0.2">
      <c r="E133" s="239"/>
      <c r="H133" s="257"/>
    </row>
    <row r="134" spans="1:11" ht="21" customHeight="1" thickBot="1" x14ac:dyDescent="0.25">
      <c r="E134" s="239"/>
      <c r="H134" s="257"/>
    </row>
    <row r="135" spans="1:11" ht="23.45" customHeight="1" thickBot="1" x14ac:dyDescent="0.3">
      <c r="B135" s="534" t="s">
        <v>260</v>
      </c>
      <c r="C135" s="535"/>
      <c r="D135" s="535"/>
      <c r="E135" s="535"/>
      <c r="F135" s="535"/>
      <c r="G135" s="535"/>
      <c r="H135" s="535"/>
      <c r="I135" s="536"/>
    </row>
    <row r="136" spans="1:11" ht="19.899999999999999" customHeight="1" x14ac:dyDescent="0.2">
      <c r="H136" s="257"/>
    </row>
    <row r="137" spans="1:11" ht="191.25" x14ac:dyDescent="0.2">
      <c r="A137" s="234" t="s">
        <v>14</v>
      </c>
      <c r="B137" s="235" t="s">
        <v>216</v>
      </c>
      <c r="C137" s="236" t="s">
        <v>3</v>
      </c>
      <c r="D137" s="237">
        <v>90</v>
      </c>
      <c r="E137" s="239" t="s">
        <v>4</v>
      </c>
      <c r="F137" s="489"/>
      <c r="G137" s="239" t="s">
        <v>19</v>
      </c>
      <c r="H137" s="257">
        <f>D137*F137</f>
        <v>0</v>
      </c>
    </row>
    <row r="138" spans="1:11" ht="19.149999999999999" customHeight="1" x14ac:dyDescent="0.2">
      <c r="E138" s="239"/>
      <c r="H138" s="257"/>
    </row>
    <row r="139" spans="1:11" ht="89.25" x14ac:dyDescent="0.2">
      <c r="A139" s="234" t="s">
        <v>6</v>
      </c>
      <c r="B139" s="235" t="s">
        <v>301</v>
      </c>
      <c r="C139" s="236" t="s">
        <v>92</v>
      </c>
      <c r="D139" s="237">
        <v>60</v>
      </c>
      <c r="E139" s="239" t="s">
        <v>4</v>
      </c>
      <c r="F139" s="489"/>
      <c r="G139" s="239" t="s">
        <v>19</v>
      </c>
      <c r="H139" s="257">
        <f>D139*F139</f>
        <v>0</v>
      </c>
    </row>
    <row r="140" spans="1:11" ht="19.899999999999999" customHeight="1" x14ac:dyDescent="0.2">
      <c r="E140" s="239"/>
      <c r="H140" s="257"/>
    </row>
    <row r="141" spans="1:11" ht="89.25" x14ac:dyDescent="0.2">
      <c r="A141" s="234" t="s">
        <v>7</v>
      </c>
      <c r="B141" s="235" t="s">
        <v>193</v>
      </c>
      <c r="C141" s="236" t="s">
        <v>92</v>
      </c>
      <c r="D141" s="237">
        <v>60</v>
      </c>
      <c r="E141" s="239" t="s">
        <v>4</v>
      </c>
      <c r="F141" s="489"/>
      <c r="G141" s="239" t="s">
        <v>19</v>
      </c>
      <c r="H141" s="257">
        <f>D141*F141</f>
        <v>0</v>
      </c>
    </row>
    <row r="142" spans="1:11" ht="16.149999999999999" customHeight="1" x14ac:dyDescent="0.2">
      <c r="E142" s="239"/>
      <c r="H142" s="257"/>
    </row>
    <row r="143" spans="1:11" ht="76.5" x14ac:dyDescent="0.2">
      <c r="A143" s="234" t="s">
        <v>8</v>
      </c>
      <c r="B143" s="235" t="s">
        <v>194</v>
      </c>
      <c r="C143" s="236" t="s">
        <v>15</v>
      </c>
      <c r="D143" s="237">
        <v>27</v>
      </c>
      <c r="E143" s="239" t="s">
        <v>4</v>
      </c>
      <c r="F143" s="489"/>
      <c r="G143" s="239" t="s">
        <v>19</v>
      </c>
      <c r="H143" s="257">
        <f>D143*F143</f>
        <v>0</v>
      </c>
    </row>
    <row r="144" spans="1:11" ht="18" customHeight="1" x14ac:dyDescent="0.2">
      <c r="E144" s="239"/>
      <c r="H144" s="257"/>
    </row>
    <row r="145" spans="1:8" ht="123.6" customHeight="1" x14ac:dyDescent="0.2">
      <c r="A145" s="234" t="s">
        <v>93</v>
      </c>
      <c r="B145" s="235" t="s">
        <v>217</v>
      </c>
      <c r="C145" s="236" t="s">
        <v>15</v>
      </c>
      <c r="D145" s="237">
        <v>22</v>
      </c>
      <c r="E145" s="239" t="s">
        <v>4</v>
      </c>
      <c r="F145" s="489"/>
      <c r="G145" s="239" t="s">
        <v>19</v>
      </c>
      <c r="H145" s="257">
        <f>D145*F145</f>
        <v>0</v>
      </c>
    </row>
    <row r="146" spans="1:8" ht="15" customHeight="1" x14ac:dyDescent="0.2">
      <c r="E146" s="239"/>
      <c r="H146" s="257"/>
    </row>
    <row r="147" spans="1:8" ht="191.25" x14ac:dyDescent="0.2">
      <c r="A147" s="234" t="s">
        <v>11</v>
      </c>
      <c r="B147" s="235" t="s">
        <v>299</v>
      </c>
      <c r="C147" s="236" t="s">
        <v>9</v>
      </c>
      <c r="D147" s="237">
        <v>1</v>
      </c>
      <c r="E147" s="239" t="s">
        <v>4</v>
      </c>
      <c r="F147" s="489"/>
      <c r="G147" s="239" t="s">
        <v>5</v>
      </c>
      <c r="H147" s="257">
        <f>D147*F147</f>
        <v>0</v>
      </c>
    </row>
    <row r="148" spans="1:8" ht="18" customHeight="1" x14ac:dyDescent="0.2">
      <c r="E148" s="239"/>
      <c r="H148" s="257"/>
    </row>
    <row r="149" spans="1:8" ht="76.5" x14ac:dyDescent="0.2">
      <c r="A149" s="234" t="s">
        <v>12</v>
      </c>
      <c r="B149" s="235" t="s">
        <v>99</v>
      </c>
      <c r="C149" s="236" t="s">
        <v>9</v>
      </c>
      <c r="D149" s="237">
        <v>10</v>
      </c>
      <c r="E149" s="239" t="s">
        <v>4</v>
      </c>
      <c r="F149" s="489"/>
      <c r="G149" s="239" t="s">
        <v>5</v>
      </c>
      <c r="H149" s="257">
        <f>D149*F149</f>
        <v>0</v>
      </c>
    </row>
    <row r="150" spans="1:8" ht="16.899999999999999" customHeight="1" x14ac:dyDescent="0.2">
      <c r="H150" s="257"/>
    </row>
    <row r="151" spans="1:8" ht="165.75" x14ac:dyDescent="0.2">
      <c r="A151" s="234" t="s">
        <v>13</v>
      </c>
      <c r="B151" s="235" t="s">
        <v>195</v>
      </c>
      <c r="C151" s="236" t="s">
        <v>3</v>
      </c>
      <c r="D151" s="237">
        <v>740</v>
      </c>
      <c r="E151" s="239" t="s">
        <v>4</v>
      </c>
      <c r="F151" s="489"/>
      <c r="G151" s="239" t="s">
        <v>5</v>
      </c>
      <c r="H151" s="257">
        <f>D151*F151</f>
        <v>0</v>
      </c>
    </row>
    <row r="152" spans="1:8" ht="24" customHeight="1" x14ac:dyDescent="0.2">
      <c r="E152" s="239"/>
      <c r="H152" s="257"/>
    </row>
    <row r="153" spans="1:8" ht="180" customHeight="1" x14ac:dyDescent="0.2">
      <c r="A153" s="234" t="s">
        <v>16</v>
      </c>
      <c r="B153" s="235" t="s">
        <v>165</v>
      </c>
      <c r="E153" s="239"/>
      <c r="H153" s="257"/>
    </row>
    <row r="154" spans="1:8" ht="41.45" customHeight="1" x14ac:dyDescent="0.2">
      <c r="B154" s="235" t="s">
        <v>166</v>
      </c>
      <c r="C154" s="236" t="s">
        <v>92</v>
      </c>
      <c r="D154" s="237">
        <v>1</v>
      </c>
      <c r="E154" s="239" t="s">
        <v>158</v>
      </c>
      <c r="F154" s="489"/>
      <c r="H154" s="257">
        <f>D154*F154</f>
        <v>0</v>
      </c>
    </row>
    <row r="155" spans="1:8" ht="13.15" customHeight="1" x14ac:dyDescent="0.2">
      <c r="H155" s="257"/>
    </row>
    <row r="156" spans="1:8" ht="109.15" customHeight="1" x14ac:dyDescent="0.2">
      <c r="A156" s="234" t="s">
        <v>30</v>
      </c>
      <c r="B156" s="235" t="s">
        <v>218</v>
      </c>
      <c r="C156" s="236" t="s">
        <v>3</v>
      </c>
      <c r="D156" s="237">
        <v>83.2</v>
      </c>
      <c r="E156" s="239" t="s">
        <v>4</v>
      </c>
      <c r="F156" s="489"/>
      <c r="G156" s="239" t="s">
        <v>4</v>
      </c>
      <c r="H156" s="257">
        <f>D156*F156</f>
        <v>0</v>
      </c>
    </row>
    <row r="157" spans="1:8" ht="12" customHeight="1" x14ac:dyDescent="0.2">
      <c r="E157" s="239"/>
      <c r="H157" s="257"/>
    </row>
    <row r="158" spans="1:8" ht="127.5" x14ac:dyDescent="0.2">
      <c r="A158" s="234" t="s">
        <v>42</v>
      </c>
      <c r="B158" s="235" t="s">
        <v>167</v>
      </c>
      <c r="C158" s="236" t="s">
        <v>92</v>
      </c>
      <c r="D158" s="237">
        <v>1.21</v>
      </c>
      <c r="E158" s="239" t="s">
        <v>4</v>
      </c>
      <c r="F158" s="489"/>
      <c r="G158" s="239" t="s">
        <v>4</v>
      </c>
      <c r="H158" s="257">
        <f>D158*F158</f>
        <v>0</v>
      </c>
    </row>
    <row r="159" spans="1:8" ht="10.15" customHeight="1" x14ac:dyDescent="0.2">
      <c r="H159" s="257"/>
    </row>
    <row r="160" spans="1:8" ht="102" x14ac:dyDescent="0.2">
      <c r="A160" s="234" t="s">
        <v>43</v>
      </c>
      <c r="B160" s="235" t="s">
        <v>253</v>
      </c>
      <c r="C160" s="236" t="s">
        <v>3</v>
      </c>
      <c r="D160" s="237">
        <v>30</v>
      </c>
      <c r="E160" s="239" t="s">
        <v>4</v>
      </c>
      <c r="F160" s="489"/>
      <c r="G160" s="239" t="s">
        <v>5</v>
      </c>
      <c r="H160" s="257">
        <f>D160*F160</f>
        <v>0</v>
      </c>
    </row>
    <row r="161" spans="1:9" ht="13.9" customHeight="1" x14ac:dyDescent="0.2">
      <c r="E161" s="239"/>
      <c r="H161" s="257"/>
    </row>
    <row r="162" spans="1:9" ht="63.75" x14ac:dyDescent="0.2">
      <c r="A162" s="234" t="s">
        <v>97</v>
      </c>
      <c r="B162" s="235" t="s">
        <v>300</v>
      </c>
      <c r="C162" s="236" t="s">
        <v>15</v>
      </c>
      <c r="D162" s="237">
        <v>65</v>
      </c>
      <c r="E162" s="239" t="s">
        <v>4</v>
      </c>
      <c r="F162" s="489"/>
      <c r="G162" s="239" t="s">
        <v>5</v>
      </c>
      <c r="H162" s="257">
        <f>D162*F162</f>
        <v>0</v>
      </c>
    </row>
    <row r="163" spans="1:9" ht="13.9" customHeight="1" x14ac:dyDescent="0.2">
      <c r="E163" s="239"/>
      <c r="H163" s="257"/>
    </row>
    <row r="164" spans="1:9" ht="51" x14ac:dyDescent="0.2">
      <c r="A164" s="234" t="s">
        <v>44</v>
      </c>
      <c r="B164" s="235" t="s">
        <v>100</v>
      </c>
      <c r="C164" s="236" t="s">
        <v>3</v>
      </c>
      <c r="D164" s="237">
        <v>500</v>
      </c>
      <c r="E164" s="239" t="s">
        <v>4</v>
      </c>
      <c r="F164" s="489"/>
      <c r="G164" s="239" t="s">
        <v>5</v>
      </c>
      <c r="H164" s="257">
        <f>D164*F164</f>
        <v>0</v>
      </c>
    </row>
    <row r="165" spans="1:9" ht="12.6" customHeight="1" thickBot="1" x14ac:dyDescent="0.25">
      <c r="E165" s="239"/>
      <c r="H165" s="257"/>
    </row>
    <row r="166" spans="1:9" ht="48" customHeight="1" thickBot="1" x14ac:dyDescent="0.3">
      <c r="B166" s="272" t="s">
        <v>258</v>
      </c>
      <c r="C166" s="279"/>
      <c r="D166" s="279"/>
      <c r="E166" s="279"/>
      <c r="F166" s="280" t="s">
        <v>94</v>
      </c>
      <c r="G166" s="275" t="s">
        <v>5</v>
      </c>
      <c r="H166" s="281">
        <f>SUM(H137:H165)</f>
        <v>0</v>
      </c>
      <c r="I166" s="282"/>
    </row>
    <row r="167" spans="1:9" ht="16.149999999999999" customHeight="1" thickBot="1" x14ac:dyDescent="0.3">
      <c r="C167" s="235"/>
      <c r="D167" s="235"/>
      <c r="E167" s="235"/>
      <c r="F167" s="235"/>
      <c r="G167" s="235"/>
      <c r="H167" s="235"/>
    </row>
    <row r="168" spans="1:9" s="271" customFormat="1" ht="16.899999999999999" customHeight="1" thickBot="1" x14ac:dyDescent="0.25">
      <c r="A168" s="270"/>
      <c r="B168" s="283" t="s">
        <v>259</v>
      </c>
      <c r="C168" s="236"/>
      <c r="D168" s="284"/>
      <c r="E168" s="285"/>
      <c r="F168" s="286"/>
      <c r="G168" s="286"/>
      <c r="H168" s="257"/>
    </row>
    <row r="169" spans="1:9" s="271" customFormat="1" ht="11.45" customHeight="1" x14ac:dyDescent="0.2">
      <c r="A169" s="270"/>
      <c r="C169" s="285"/>
      <c r="D169" s="284"/>
      <c r="E169" s="285"/>
      <c r="F169" s="286"/>
      <c r="G169" s="286"/>
      <c r="H169" s="257"/>
    </row>
    <row r="170" spans="1:9" ht="101.25" customHeight="1" x14ac:dyDescent="0.25">
      <c r="A170" s="234" t="s">
        <v>14</v>
      </c>
      <c r="B170" s="287" t="s">
        <v>1261</v>
      </c>
      <c r="C170" s="241"/>
      <c r="D170" s="288"/>
      <c r="E170" s="241"/>
      <c r="F170" s="259"/>
      <c r="G170" s="265"/>
      <c r="H170" s="267"/>
    </row>
    <row r="171" spans="1:9" ht="15" customHeight="1" x14ac:dyDescent="0.25">
      <c r="B171" s="504"/>
      <c r="C171" s="241"/>
      <c r="D171" s="288"/>
      <c r="E171" s="241"/>
      <c r="F171" s="259"/>
      <c r="G171" s="265"/>
      <c r="H171" s="267"/>
    </row>
    <row r="172" spans="1:9" ht="325.5" customHeight="1" x14ac:dyDescent="0.2">
      <c r="B172" s="235" t="s">
        <v>1262</v>
      </c>
      <c r="H172" s="257"/>
    </row>
    <row r="173" spans="1:9" ht="15" customHeight="1" x14ac:dyDescent="0.2">
      <c r="B173" s="505"/>
      <c r="H173" s="257"/>
    </row>
    <row r="174" spans="1:9" ht="153" x14ac:dyDescent="0.25">
      <c r="B174" s="235" t="s">
        <v>254</v>
      </c>
      <c r="C174" s="236" t="s">
        <v>3</v>
      </c>
      <c r="D174" s="289">
        <v>512.5</v>
      </c>
      <c r="E174" s="236" t="s">
        <v>4</v>
      </c>
      <c r="F174" s="489"/>
      <c r="G174" s="239" t="s">
        <v>19</v>
      </c>
      <c r="H174" s="257">
        <f>D174*F174</f>
        <v>0</v>
      </c>
    </row>
    <row r="175" spans="1:9" ht="19.149999999999999" customHeight="1" x14ac:dyDescent="0.2">
      <c r="H175" s="257"/>
    </row>
    <row r="176" spans="1:9" ht="186.6" customHeight="1" x14ac:dyDescent="0.25">
      <c r="A176" s="234" t="s">
        <v>6</v>
      </c>
      <c r="B176" s="290" t="s">
        <v>281</v>
      </c>
      <c r="C176" s="241"/>
      <c r="D176" s="241"/>
      <c r="E176" s="241"/>
      <c r="F176" s="241"/>
      <c r="G176" s="241"/>
      <c r="H176" s="241"/>
    </row>
    <row r="177" spans="1:8" ht="16.149999999999999" customHeight="1" x14ac:dyDescent="0.2">
      <c r="B177" s="507" t="s">
        <v>1253</v>
      </c>
      <c r="H177" s="257"/>
    </row>
    <row r="178" spans="1:8" ht="40.9" customHeight="1" x14ac:dyDescent="0.2">
      <c r="B178" s="291" t="s">
        <v>255</v>
      </c>
      <c r="C178" s="236" t="s">
        <v>3</v>
      </c>
      <c r="D178" s="237">
        <v>1901.8</v>
      </c>
      <c r="E178" s="236" t="s">
        <v>4</v>
      </c>
      <c r="F178" s="489"/>
      <c r="G178" s="239" t="s">
        <v>19</v>
      </c>
      <c r="H178" s="257">
        <f>D178*F178</f>
        <v>0</v>
      </c>
    </row>
    <row r="179" spans="1:8" ht="13.9" customHeight="1" x14ac:dyDescent="0.2">
      <c r="B179" s="290"/>
      <c r="H179" s="257"/>
    </row>
    <row r="180" spans="1:8" ht="402" customHeight="1" x14ac:dyDescent="0.25">
      <c r="A180" s="234" t="s">
        <v>7</v>
      </c>
      <c r="B180" s="290" t="s">
        <v>1263</v>
      </c>
      <c r="C180" s="241"/>
      <c r="D180" s="241"/>
      <c r="E180" s="241"/>
      <c r="F180" s="241"/>
      <c r="G180" s="241"/>
      <c r="H180" s="241"/>
    </row>
    <row r="181" spans="1:8" ht="15" customHeight="1" x14ac:dyDescent="0.2">
      <c r="B181" s="506"/>
      <c r="H181" s="257"/>
    </row>
    <row r="182" spans="1:8" ht="103.5" customHeight="1" x14ac:dyDescent="0.2">
      <c r="B182" s="290" t="s">
        <v>1264</v>
      </c>
      <c r="C182" s="236" t="s">
        <v>3</v>
      </c>
      <c r="D182" s="237">
        <v>2330</v>
      </c>
      <c r="E182" s="236" t="s">
        <v>4</v>
      </c>
      <c r="F182" s="489"/>
      <c r="G182" s="239" t="s">
        <v>5</v>
      </c>
      <c r="H182" s="257">
        <f>D182*F182</f>
        <v>0</v>
      </c>
    </row>
    <row r="183" spans="1:8" ht="15" customHeight="1" x14ac:dyDescent="0.2">
      <c r="B183" s="290" t="s">
        <v>196</v>
      </c>
      <c r="H183" s="257"/>
    </row>
    <row r="184" spans="1:8" ht="217.5" customHeight="1" x14ac:dyDescent="0.2">
      <c r="A184" s="234" t="s">
        <v>8</v>
      </c>
      <c r="B184" s="290" t="s">
        <v>1265</v>
      </c>
      <c r="H184" s="257"/>
    </row>
    <row r="185" spans="1:8" ht="16.149999999999999" customHeight="1" x14ac:dyDescent="0.2">
      <c r="B185" s="507"/>
      <c r="C185" s="236" t="s">
        <v>3</v>
      </c>
      <c r="D185" s="237">
        <v>158.1</v>
      </c>
      <c r="E185" s="236" t="s">
        <v>4</v>
      </c>
      <c r="F185" s="489"/>
      <c r="G185" s="239" t="s">
        <v>5</v>
      </c>
      <c r="H185" s="257">
        <f>D185*F185</f>
        <v>0</v>
      </c>
    </row>
    <row r="186" spans="1:8" ht="12.6" customHeight="1" x14ac:dyDescent="0.2">
      <c r="B186" s="290"/>
      <c r="H186" s="257"/>
    </row>
    <row r="187" spans="1:8" ht="327.75" customHeight="1" x14ac:dyDescent="0.2">
      <c r="A187" s="234" t="s">
        <v>10</v>
      </c>
      <c r="B187" s="290" t="s">
        <v>219</v>
      </c>
      <c r="C187" s="236" t="s">
        <v>3</v>
      </c>
      <c r="D187" s="237">
        <v>1990</v>
      </c>
      <c r="E187" s="236" t="s">
        <v>4</v>
      </c>
      <c r="F187" s="489"/>
      <c r="G187" s="239" t="s">
        <v>4</v>
      </c>
      <c r="H187" s="257">
        <f>D187*F187</f>
        <v>0</v>
      </c>
    </row>
    <row r="188" spans="1:8" ht="22.9" customHeight="1" x14ac:dyDescent="0.2">
      <c r="B188" s="290"/>
      <c r="H188" s="257"/>
    </row>
    <row r="189" spans="1:8" ht="267" customHeight="1" x14ac:dyDescent="0.2">
      <c r="A189" s="234" t="s">
        <v>11</v>
      </c>
      <c r="B189" s="291" t="s">
        <v>220</v>
      </c>
      <c r="C189" s="236" t="s">
        <v>3</v>
      </c>
      <c r="D189" s="237">
        <v>180.2</v>
      </c>
      <c r="E189" s="236" t="s">
        <v>4</v>
      </c>
      <c r="F189" s="489"/>
      <c r="G189" s="239" t="s">
        <v>5</v>
      </c>
      <c r="H189" s="257">
        <f>D189*F189</f>
        <v>0</v>
      </c>
    </row>
    <row r="190" spans="1:8" ht="17.45" customHeight="1" x14ac:dyDescent="0.2">
      <c r="B190" s="291"/>
      <c r="H190" s="257"/>
    </row>
    <row r="191" spans="1:8" ht="113.45" customHeight="1" x14ac:dyDescent="0.2">
      <c r="A191" s="234" t="s">
        <v>12</v>
      </c>
      <c r="B191" s="291" t="s">
        <v>264</v>
      </c>
      <c r="C191" s="236" t="s">
        <v>3</v>
      </c>
      <c r="D191" s="237">
        <v>65</v>
      </c>
      <c r="E191" s="236" t="s">
        <v>4</v>
      </c>
      <c r="F191" s="489"/>
      <c r="G191" s="239" t="s">
        <v>5</v>
      </c>
      <c r="H191" s="257">
        <f>D191*F191</f>
        <v>0</v>
      </c>
    </row>
    <row r="192" spans="1:8" ht="27.6" customHeight="1" x14ac:dyDescent="0.2">
      <c r="B192" s="290"/>
      <c r="H192" s="257"/>
    </row>
    <row r="193" spans="1:9" ht="20.45" customHeight="1" x14ac:dyDescent="0.2">
      <c r="B193" s="290"/>
      <c r="H193" s="257"/>
    </row>
    <row r="194" spans="1:9" ht="240.75" customHeight="1" x14ac:dyDescent="0.2">
      <c r="A194" s="234" t="s">
        <v>13</v>
      </c>
      <c r="B194" s="291" t="s">
        <v>1266</v>
      </c>
      <c r="H194" s="257"/>
    </row>
    <row r="195" spans="1:9" ht="15" customHeight="1" x14ac:dyDescent="0.2">
      <c r="B195" s="508"/>
      <c r="C195" s="236" t="s">
        <v>3</v>
      </c>
      <c r="D195" s="237">
        <v>120</v>
      </c>
      <c r="E195" s="236" t="s">
        <v>4</v>
      </c>
      <c r="F195" s="489"/>
      <c r="G195" s="239" t="s">
        <v>5</v>
      </c>
      <c r="H195" s="257">
        <f>D195*F195</f>
        <v>0</v>
      </c>
    </row>
    <row r="196" spans="1:9" ht="19.5" customHeight="1" x14ac:dyDescent="0.2">
      <c r="B196" s="291"/>
      <c r="H196" s="257"/>
    </row>
    <row r="197" spans="1:9" ht="110.25" customHeight="1" x14ac:dyDescent="0.2">
      <c r="A197" s="234" t="s">
        <v>16</v>
      </c>
      <c r="B197" s="291" t="s">
        <v>103</v>
      </c>
      <c r="C197" s="236" t="s">
        <v>3</v>
      </c>
      <c r="D197" s="237">
        <v>1925</v>
      </c>
      <c r="E197" s="236" t="s">
        <v>4</v>
      </c>
      <c r="F197" s="489"/>
      <c r="G197" s="239" t="s">
        <v>5</v>
      </c>
      <c r="H197" s="257">
        <f>D197*F197</f>
        <v>0</v>
      </c>
    </row>
    <row r="198" spans="1:9" ht="16.5" customHeight="1" x14ac:dyDescent="0.2">
      <c r="B198" s="291"/>
      <c r="H198" s="257"/>
    </row>
    <row r="199" spans="1:9" ht="116.25" customHeight="1" x14ac:dyDescent="0.2">
      <c r="A199" s="234" t="s">
        <v>30</v>
      </c>
      <c r="B199" s="291" t="s">
        <v>298</v>
      </c>
      <c r="C199" s="236" t="s">
        <v>3</v>
      </c>
      <c r="D199" s="237">
        <v>180.2</v>
      </c>
      <c r="E199" s="236" t="s">
        <v>4</v>
      </c>
      <c r="F199" s="489"/>
      <c r="G199" s="239" t="s">
        <v>5</v>
      </c>
      <c r="H199" s="257">
        <f>D199*F199</f>
        <v>0</v>
      </c>
    </row>
    <row r="200" spans="1:9" ht="23.45" customHeight="1" thickBot="1" x14ac:dyDescent="0.25">
      <c r="B200" s="291"/>
      <c r="H200" s="257"/>
    </row>
    <row r="201" spans="1:9" ht="16.149999999999999" customHeight="1" thickBot="1" x14ac:dyDescent="0.25">
      <c r="B201" s="292" t="s">
        <v>257</v>
      </c>
      <c r="C201" s="293"/>
      <c r="D201" s="294"/>
      <c r="E201" s="293"/>
      <c r="F201" s="295" t="s">
        <v>94</v>
      </c>
      <c r="G201" s="296" t="s">
        <v>5</v>
      </c>
      <c r="H201" s="297">
        <f>SUM(H170:H200)</f>
        <v>0</v>
      </c>
      <c r="I201" s="282"/>
    </row>
    <row r="202" spans="1:9" ht="25.15" customHeight="1" thickBot="1" x14ac:dyDescent="0.25">
      <c r="B202" s="290"/>
      <c r="H202" s="257"/>
    </row>
    <row r="203" spans="1:9" ht="18.75" customHeight="1" thickBot="1" x14ac:dyDescent="0.25">
      <c r="B203" s="298" t="s">
        <v>1254</v>
      </c>
      <c r="C203" s="293"/>
      <c r="D203" s="294"/>
      <c r="E203" s="293"/>
      <c r="F203" s="295"/>
      <c r="G203" s="296" t="s">
        <v>5</v>
      </c>
      <c r="H203" s="297">
        <f>H131+H166+H201</f>
        <v>0</v>
      </c>
      <c r="I203" s="282"/>
    </row>
    <row r="204" spans="1:9" ht="17.45" customHeight="1" x14ac:dyDescent="0.2">
      <c r="B204" s="290"/>
      <c r="H204" s="257"/>
    </row>
    <row r="205" spans="1:9" ht="90" customHeight="1" x14ac:dyDescent="0.2">
      <c r="B205" s="290"/>
      <c r="H205" s="257"/>
    </row>
    <row r="206" spans="1:9" ht="18.600000000000001" customHeight="1" thickBot="1" x14ac:dyDescent="0.25">
      <c r="B206" s="290"/>
      <c r="H206" s="257"/>
    </row>
    <row r="207" spans="1:9" ht="16.149999999999999" customHeight="1" thickBot="1" x14ac:dyDescent="0.25">
      <c r="B207" s="255" t="s">
        <v>18</v>
      </c>
      <c r="H207" s="257"/>
    </row>
    <row r="208" spans="1:9" ht="13.9" customHeight="1" x14ac:dyDescent="0.2">
      <c r="B208" s="290"/>
      <c r="H208" s="257"/>
    </row>
    <row r="209" spans="1:8" ht="13.9" customHeight="1" x14ac:dyDescent="0.2">
      <c r="B209" s="299" t="s">
        <v>269</v>
      </c>
      <c r="H209" s="257"/>
    </row>
    <row r="210" spans="1:8" ht="25.9" customHeight="1" x14ac:dyDescent="0.2">
      <c r="B210" s="290"/>
      <c r="H210" s="257"/>
    </row>
    <row r="211" spans="1:8" ht="165.75" customHeight="1" x14ac:dyDescent="0.2">
      <c r="A211" s="234" t="s">
        <v>14</v>
      </c>
      <c r="B211" s="290" t="s">
        <v>1267</v>
      </c>
      <c r="H211" s="635"/>
    </row>
    <row r="212" spans="1:8" ht="15" customHeight="1" x14ac:dyDescent="0.2">
      <c r="B212" s="507"/>
      <c r="C212" s="236" t="s">
        <v>15</v>
      </c>
      <c r="D212" s="237">
        <v>60.2</v>
      </c>
      <c r="E212" s="236" t="s">
        <v>4</v>
      </c>
      <c r="F212" s="489"/>
      <c r="G212" s="239" t="s">
        <v>19</v>
      </c>
      <c r="H212" s="257">
        <f>D212*F212</f>
        <v>0</v>
      </c>
    </row>
    <row r="213" spans="1:8" ht="14.45" customHeight="1" x14ac:dyDescent="0.2">
      <c r="B213" s="290"/>
      <c r="H213" s="257"/>
    </row>
    <row r="214" spans="1:8" ht="200.25" customHeight="1" x14ac:dyDescent="0.2">
      <c r="A214" s="234" t="s">
        <v>6</v>
      </c>
      <c r="B214" s="291" t="s">
        <v>1268</v>
      </c>
      <c r="H214" s="257"/>
    </row>
    <row r="215" spans="1:8" ht="15" customHeight="1" x14ac:dyDescent="0.2">
      <c r="B215" s="508"/>
      <c r="C215" s="236" t="s">
        <v>9</v>
      </c>
      <c r="D215" s="237">
        <v>14</v>
      </c>
      <c r="E215" s="236" t="s">
        <v>4</v>
      </c>
      <c r="F215" s="489"/>
      <c r="G215" s="239" t="s">
        <v>5</v>
      </c>
      <c r="H215" s="257">
        <f>D215*F215</f>
        <v>0</v>
      </c>
    </row>
    <row r="216" spans="1:8" ht="13.9" customHeight="1" x14ac:dyDescent="0.2">
      <c r="B216" s="291"/>
      <c r="H216" s="257"/>
    </row>
    <row r="217" spans="1:8" ht="141.75" customHeight="1" x14ac:dyDescent="0.2">
      <c r="A217" s="234" t="s">
        <v>7</v>
      </c>
      <c r="B217" s="291" t="s">
        <v>245</v>
      </c>
      <c r="C217" s="236" t="s">
        <v>15</v>
      </c>
      <c r="D217" s="237">
        <v>92.5</v>
      </c>
      <c r="F217" s="489"/>
      <c r="G217" s="239" t="s">
        <v>5</v>
      </c>
      <c r="H217" s="257">
        <f>D217*F217</f>
        <v>0</v>
      </c>
    </row>
    <row r="218" spans="1:8" ht="15" customHeight="1" x14ac:dyDescent="0.2">
      <c r="B218" s="291"/>
      <c r="H218" s="257"/>
    </row>
    <row r="219" spans="1:8" ht="141" customHeight="1" x14ac:dyDescent="0.2">
      <c r="A219" s="234" t="s">
        <v>8</v>
      </c>
      <c r="B219" s="291" t="s">
        <v>256</v>
      </c>
      <c r="C219" s="236" t="s">
        <v>15</v>
      </c>
      <c r="D219" s="237">
        <v>106</v>
      </c>
      <c r="E219" s="236" t="s">
        <v>4</v>
      </c>
      <c r="F219" s="489"/>
      <c r="G219" s="239" t="s">
        <v>5</v>
      </c>
      <c r="H219" s="257">
        <f>D219*F219</f>
        <v>0</v>
      </c>
    </row>
    <row r="220" spans="1:8" ht="22.9" customHeight="1" x14ac:dyDescent="0.2">
      <c r="H220" s="257"/>
    </row>
    <row r="221" spans="1:8" ht="21.6" customHeight="1" x14ac:dyDescent="0.2">
      <c r="H221" s="257"/>
    </row>
    <row r="222" spans="1:8" ht="25.9" customHeight="1" x14ac:dyDescent="0.2">
      <c r="A222" s="234" t="s">
        <v>10</v>
      </c>
      <c r="B222" s="235" t="s">
        <v>101</v>
      </c>
      <c r="C222" s="236" t="s">
        <v>15</v>
      </c>
      <c r="D222" s="237">
        <v>10.199999999999999</v>
      </c>
      <c r="E222" s="236" t="s">
        <v>4</v>
      </c>
      <c r="F222" s="489"/>
      <c r="G222" s="239" t="s">
        <v>5</v>
      </c>
      <c r="H222" s="257">
        <f>D222*F222</f>
        <v>0</v>
      </c>
    </row>
    <row r="223" spans="1:8" ht="23.45" customHeight="1" x14ac:dyDescent="0.2">
      <c r="H223" s="257"/>
    </row>
    <row r="224" spans="1:8" ht="127.5" customHeight="1" x14ac:dyDescent="0.2">
      <c r="A224" s="234" t="s">
        <v>11</v>
      </c>
      <c r="B224" s="235" t="s">
        <v>1269</v>
      </c>
      <c r="H224" s="257"/>
    </row>
    <row r="225" spans="1:8" ht="15" customHeight="1" x14ac:dyDescent="0.2">
      <c r="B225" s="505"/>
      <c r="C225" s="236" t="s">
        <v>15</v>
      </c>
      <c r="D225" s="237">
        <v>51.5</v>
      </c>
      <c r="E225" s="236" t="s">
        <v>4</v>
      </c>
      <c r="F225" s="489"/>
      <c r="G225" s="239" t="s">
        <v>5</v>
      </c>
      <c r="H225" s="257">
        <f>D225*F225</f>
        <v>0</v>
      </c>
    </row>
    <row r="226" spans="1:8" ht="22.9" customHeight="1" x14ac:dyDescent="0.2">
      <c r="H226" s="257"/>
    </row>
    <row r="227" spans="1:8" ht="106.5" customHeight="1" x14ac:dyDescent="0.2">
      <c r="A227" s="234" t="s">
        <v>12</v>
      </c>
      <c r="B227" s="235" t="s">
        <v>96</v>
      </c>
      <c r="C227" s="236" t="s">
        <v>15</v>
      </c>
      <c r="D227" s="237">
        <v>56</v>
      </c>
      <c r="E227" s="236" t="s">
        <v>4</v>
      </c>
      <c r="F227" s="489"/>
      <c r="G227" s="239" t="s">
        <v>5</v>
      </c>
      <c r="H227" s="257">
        <f>D227*F227</f>
        <v>0</v>
      </c>
    </row>
    <row r="228" spans="1:8" ht="16.899999999999999" customHeight="1" x14ac:dyDescent="0.2">
      <c r="H228" s="257"/>
    </row>
    <row r="229" spans="1:8" ht="214.5" customHeight="1" x14ac:dyDescent="0.2">
      <c r="A229" s="234" t="s">
        <v>1283</v>
      </c>
      <c r="B229" s="235" t="s">
        <v>222</v>
      </c>
      <c r="C229" s="236" t="s">
        <v>15</v>
      </c>
      <c r="D229" s="237">
        <v>103</v>
      </c>
      <c r="E229" s="236" t="s">
        <v>4</v>
      </c>
      <c r="F229" s="489"/>
      <c r="G229" s="239" t="s">
        <v>5</v>
      </c>
      <c r="H229" s="257">
        <f>D229*F229</f>
        <v>0</v>
      </c>
    </row>
    <row r="230" spans="1:8" ht="21.6" customHeight="1" x14ac:dyDescent="0.2">
      <c r="H230" s="257"/>
    </row>
    <row r="231" spans="1:8" ht="216" customHeight="1" x14ac:dyDescent="0.2">
      <c r="A231" s="234" t="s">
        <v>1284</v>
      </c>
      <c r="B231" s="636" t="s">
        <v>221</v>
      </c>
      <c r="C231" s="236" t="s">
        <v>15</v>
      </c>
      <c r="D231" s="237">
        <v>38.299999999999997</v>
      </c>
      <c r="E231" s="236" t="s">
        <v>4</v>
      </c>
      <c r="F231" s="489"/>
      <c r="G231" s="239" t="s">
        <v>4</v>
      </c>
      <c r="H231" s="257">
        <f>D231*F231</f>
        <v>0</v>
      </c>
    </row>
    <row r="232" spans="1:8" ht="15.6" customHeight="1" x14ac:dyDescent="0.2">
      <c r="H232" s="257"/>
    </row>
    <row r="233" spans="1:8" ht="178.5" customHeight="1" x14ac:dyDescent="0.2">
      <c r="A233" s="234" t="s">
        <v>16</v>
      </c>
      <c r="B233" s="235" t="s">
        <v>265</v>
      </c>
      <c r="C233" s="236" t="s">
        <v>15</v>
      </c>
      <c r="D233" s="237">
        <v>232</v>
      </c>
      <c r="E233" s="236" t="s">
        <v>4</v>
      </c>
      <c r="F233" s="489"/>
      <c r="G233" s="239" t="s">
        <v>19</v>
      </c>
      <c r="H233" s="257">
        <f>D233*F233</f>
        <v>0</v>
      </c>
    </row>
    <row r="234" spans="1:8" ht="12.6" customHeight="1" x14ac:dyDescent="0.2">
      <c r="H234" s="257"/>
    </row>
    <row r="235" spans="1:8" ht="178.5" customHeight="1" x14ac:dyDescent="0.2">
      <c r="A235" s="234" t="s">
        <v>30</v>
      </c>
      <c r="B235" s="235" t="s">
        <v>223</v>
      </c>
      <c r="C235" s="236" t="s">
        <v>15</v>
      </c>
      <c r="D235" s="237">
        <v>28</v>
      </c>
      <c r="E235" s="236" t="s">
        <v>4</v>
      </c>
      <c r="F235" s="489"/>
      <c r="G235" s="239" t="s">
        <v>5</v>
      </c>
      <c r="H235" s="257">
        <f>D235*F235</f>
        <v>0</v>
      </c>
    </row>
    <row r="236" spans="1:8" ht="15.6" customHeight="1" x14ac:dyDescent="0.2">
      <c r="H236" s="257"/>
    </row>
    <row r="237" spans="1:8" ht="192" customHeight="1" x14ac:dyDescent="0.2">
      <c r="A237" s="234" t="s">
        <v>42</v>
      </c>
      <c r="B237" s="235" t="s">
        <v>224</v>
      </c>
      <c r="C237" s="236" t="s">
        <v>15</v>
      </c>
      <c r="D237" s="237">
        <v>335</v>
      </c>
      <c r="E237" s="236" t="s">
        <v>4</v>
      </c>
      <c r="F237" s="489"/>
      <c r="G237" s="239" t="s">
        <v>19</v>
      </c>
      <c r="H237" s="257">
        <f>D237*F237</f>
        <v>0</v>
      </c>
    </row>
    <row r="238" spans="1:8" ht="16.899999999999999" customHeight="1" x14ac:dyDescent="0.2">
      <c r="H238" s="257"/>
    </row>
    <row r="239" spans="1:8" ht="228.75" customHeight="1" x14ac:dyDescent="0.2">
      <c r="A239" s="234" t="s">
        <v>43</v>
      </c>
      <c r="B239" s="235" t="s">
        <v>225</v>
      </c>
      <c r="C239" s="236" t="s">
        <v>15</v>
      </c>
      <c r="D239" s="237">
        <v>1077</v>
      </c>
      <c r="E239" s="236" t="s">
        <v>4</v>
      </c>
      <c r="F239" s="489"/>
      <c r="G239" s="239" t="s">
        <v>5</v>
      </c>
      <c r="H239" s="257">
        <f>D239*F239</f>
        <v>0</v>
      </c>
    </row>
    <row r="240" spans="1:8" ht="14.45" hidden="1" customHeight="1" x14ac:dyDescent="0.2">
      <c r="H240" s="257"/>
    </row>
    <row r="241" spans="1:9" ht="14.45" customHeight="1" x14ac:dyDescent="0.2">
      <c r="H241" s="257"/>
    </row>
    <row r="242" spans="1:9" ht="176.25" customHeight="1" x14ac:dyDescent="0.2">
      <c r="A242" s="234" t="s">
        <v>97</v>
      </c>
      <c r="B242" s="235" t="s">
        <v>226</v>
      </c>
      <c r="C242" s="236" t="s">
        <v>15</v>
      </c>
      <c r="D242" s="237">
        <v>160</v>
      </c>
      <c r="E242" s="236" t="s">
        <v>4</v>
      </c>
      <c r="F242" s="489"/>
      <c r="G242" s="239" t="s">
        <v>5</v>
      </c>
      <c r="H242" s="257">
        <f>D242*F242</f>
        <v>0</v>
      </c>
    </row>
    <row r="243" spans="1:9" ht="12" customHeight="1" x14ac:dyDescent="0.2">
      <c r="H243" s="257"/>
    </row>
    <row r="244" spans="1:9" ht="179.25" customHeight="1" x14ac:dyDescent="0.2">
      <c r="A244" s="234" t="s">
        <v>44</v>
      </c>
      <c r="B244" s="235" t="s">
        <v>246</v>
      </c>
      <c r="C244" s="236" t="s">
        <v>15</v>
      </c>
      <c r="D244" s="237">
        <v>195</v>
      </c>
      <c r="E244" s="236" t="s">
        <v>4</v>
      </c>
      <c r="F244" s="489"/>
      <c r="G244" s="239" t="s">
        <v>5</v>
      </c>
      <c r="H244" s="257">
        <f>D244*F244</f>
        <v>0</v>
      </c>
    </row>
    <row r="245" spans="1:9" ht="17.45" customHeight="1" thickBot="1" x14ac:dyDescent="0.25">
      <c r="E245" s="239"/>
      <c r="H245" s="257"/>
    </row>
    <row r="246" spans="1:9" ht="16.149999999999999" customHeight="1" thickBot="1" x14ac:dyDescent="0.25">
      <c r="B246" s="300" t="s">
        <v>266</v>
      </c>
      <c r="C246" s="293"/>
      <c r="D246" s="294"/>
      <c r="E246" s="296"/>
      <c r="F246" s="295"/>
      <c r="G246" s="296" t="s">
        <v>19</v>
      </c>
      <c r="H246" s="297">
        <f>SUM(H211:H244)</f>
        <v>0</v>
      </c>
      <c r="I246" s="282"/>
    </row>
    <row r="247" spans="1:9" ht="19.149999999999999" customHeight="1" x14ac:dyDescent="0.2">
      <c r="E247" s="239"/>
      <c r="H247" s="257"/>
    </row>
    <row r="248" spans="1:9" ht="13.9" customHeight="1" x14ac:dyDescent="0.2">
      <c r="E248" s="239"/>
      <c r="H248" s="257"/>
    </row>
    <row r="249" spans="1:9" ht="9.6" customHeight="1" thickBot="1" x14ac:dyDescent="0.25">
      <c r="E249" s="239"/>
      <c r="H249" s="257"/>
    </row>
    <row r="250" spans="1:9" ht="14.25" customHeight="1" thickBot="1" x14ac:dyDescent="0.25">
      <c r="B250" s="301" t="s">
        <v>267</v>
      </c>
      <c r="H250" s="241"/>
      <c r="I250" s="257"/>
    </row>
    <row r="251" spans="1:9" ht="14.25" customHeight="1" x14ac:dyDescent="0.2">
      <c r="H251" s="257"/>
    </row>
    <row r="252" spans="1:9" ht="21" customHeight="1" x14ac:dyDescent="0.2">
      <c r="B252" s="302" t="s">
        <v>108</v>
      </c>
      <c r="H252" s="257"/>
    </row>
    <row r="253" spans="1:9" ht="16.899999999999999" customHeight="1" x14ac:dyDescent="0.2">
      <c r="B253" s="303" t="s">
        <v>122</v>
      </c>
      <c r="H253" s="257"/>
    </row>
    <row r="254" spans="1:9" ht="165.75" customHeight="1" x14ac:dyDescent="0.2">
      <c r="B254" s="304" t="s">
        <v>268</v>
      </c>
      <c r="H254" s="257"/>
    </row>
    <row r="255" spans="1:9" ht="63.75" customHeight="1" x14ac:dyDescent="0.2">
      <c r="B255" s="304" t="s">
        <v>235</v>
      </c>
      <c r="H255" s="257"/>
    </row>
    <row r="256" spans="1:9" ht="66" customHeight="1" x14ac:dyDescent="0.2">
      <c r="B256" s="304" t="s">
        <v>104</v>
      </c>
      <c r="H256" s="257"/>
    </row>
    <row r="257" spans="1:8" ht="39.6" customHeight="1" x14ac:dyDescent="0.2">
      <c r="B257" s="304" t="s">
        <v>105</v>
      </c>
      <c r="H257" s="257"/>
    </row>
    <row r="258" spans="1:8" ht="63" customHeight="1" x14ac:dyDescent="0.2">
      <c r="B258" s="304" t="s">
        <v>106</v>
      </c>
      <c r="H258" s="257"/>
    </row>
    <row r="259" spans="1:8" ht="39.6" customHeight="1" x14ac:dyDescent="0.2">
      <c r="B259" s="304" t="s">
        <v>109</v>
      </c>
      <c r="H259" s="257"/>
    </row>
    <row r="260" spans="1:8" ht="127.5" customHeight="1" x14ac:dyDescent="0.2">
      <c r="B260" s="304" t="s">
        <v>227</v>
      </c>
      <c r="H260" s="257"/>
    </row>
    <row r="261" spans="1:8" ht="128.25" customHeight="1" x14ac:dyDescent="0.2">
      <c r="B261" s="304" t="s">
        <v>110</v>
      </c>
      <c r="H261" s="257"/>
    </row>
    <row r="262" spans="1:8" ht="67.150000000000006" customHeight="1" x14ac:dyDescent="0.2">
      <c r="B262" s="304" t="s">
        <v>230</v>
      </c>
      <c r="H262" s="257"/>
    </row>
    <row r="263" spans="1:8" ht="28.15" customHeight="1" x14ac:dyDescent="0.2">
      <c r="B263" s="304" t="s">
        <v>1255</v>
      </c>
      <c r="H263" s="257"/>
    </row>
    <row r="264" spans="1:8" ht="21" customHeight="1" x14ac:dyDescent="0.2">
      <c r="B264" s="634"/>
      <c r="H264" s="257"/>
    </row>
    <row r="265" spans="1:8" ht="50.45" customHeight="1" x14ac:dyDescent="0.2">
      <c r="B265" s="305" t="s">
        <v>228</v>
      </c>
      <c r="H265" s="257"/>
    </row>
    <row r="266" spans="1:8" ht="25.15" customHeight="1" x14ac:dyDescent="0.2">
      <c r="B266" s="304" t="s">
        <v>229</v>
      </c>
      <c r="H266" s="257"/>
    </row>
    <row r="267" spans="1:8" ht="44.45" customHeight="1" x14ac:dyDescent="0.2">
      <c r="B267" s="305" t="s">
        <v>111</v>
      </c>
      <c r="H267" s="257"/>
    </row>
    <row r="268" spans="1:8" ht="40.5" customHeight="1" x14ac:dyDescent="0.2">
      <c r="A268" s="234" t="s">
        <v>121</v>
      </c>
      <c r="B268" s="306" t="s">
        <v>119</v>
      </c>
      <c r="C268" s="236" t="s">
        <v>3</v>
      </c>
      <c r="D268" s="237">
        <v>112</v>
      </c>
      <c r="E268" s="236" t="s">
        <v>4</v>
      </c>
      <c r="F268" s="489"/>
      <c r="G268" s="239" t="s">
        <v>5</v>
      </c>
      <c r="H268" s="257">
        <f>D268*F268</f>
        <v>0</v>
      </c>
    </row>
    <row r="269" spans="1:8" ht="30" customHeight="1" thickBot="1" x14ac:dyDescent="0.25">
      <c r="B269" s="306"/>
      <c r="H269" s="257"/>
    </row>
    <row r="270" spans="1:8" ht="14.45" customHeight="1" thickBot="1" x14ac:dyDescent="0.25">
      <c r="B270" s="11" t="s">
        <v>120</v>
      </c>
      <c r="H270" s="257"/>
    </row>
    <row r="271" spans="1:8" ht="10.15" customHeight="1" x14ac:dyDescent="0.2">
      <c r="B271" s="1"/>
      <c r="H271" s="257"/>
    </row>
    <row r="272" spans="1:8" ht="153" customHeight="1" x14ac:dyDescent="0.2">
      <c r="B272" s="2" t="s">
        <v>1271</v>
      </c>
      <c r="H272" s="257"/>
    </row>
    <row r="273" spans="1:8" ht="15" customHeight="1" x14ac:dyDescent="0.2">
      <c r="B273" s="509"/>
      <c r="H273" s="257"/>
    </row>
    <row r="274" spans="1:8" ht="129.75" customHeight="1" x14ac:dyDescent="0.2">
      <c r="A274" s="307" t="s">
        <v>199</v>
      </c>
      <c r="B274" s="2" t="s">
        <v>1270</v>
      </c>
      <c r="H274" s="257"/>
    </row>
    <row r="275" spans="1:8" ht="204" customHeight="1" x14ac:dyDescent="0.2">
      <c r="B275" s="2" t="s">
        <v>112</v>
      </c>
      <c r="H275" s="257"/>
    </row>
    <row r="276" spans="1:8" ht="105.75" customHeight="1" x14ac:dyDescent="0.2">
      <c r="B276" s="2" t="s">
        <v>113</v>
      </c>
      <c r="H276" s="257"/>
    </row>
    <row r="277" spans="1:8" ht="101.45" customHeight="1" x14ac:dyDescent="0.2">
      <c r="B277" s="2" t="s">
        <v>231</v>
      </c>
      <c r="H277" s="257"/>
    </row>
    <row r="278" spans="1:8" ht="15.6" customHeight="1" x14ac:dyDescent="0.2">
      <c r="B278" s="2"/>
      <c r="H278" s="257"/>
    </row>
    <row r="279" spans="1:8" ht="66" customHeight="1" x14ac:dyDescent="0.2">
      <c r="A279" s="12" t="s">
        <v>125</v>
      </c>
      <c r="B279" s="308" t="s">
        <v>123</v>
      </c>
      <c r="C279" s="3" t="s">
        <v>3</v>
      </c>
      <c r="D279" s="237">
        <v>10.25</v>
      </c>
      <c r="E279" s="309" t="s">
        <v>4</v>
      </c>
      <c r="F279" s="489"/>
      <c r="G279" s="239" t="s">
        <v>5</v>
      </c>
      <c r="H279" s="257">
        <f>D279*F279</f>
        <v>0</v>
      </c>
    </row>
    <row r="280" spans="1:8" ht="15.6" customHeight="1" x14ac:dyDescent="0.2">
      <c r="B280" s="2"/>
      <c r="H280" s="257"/>
    </row>
    <row r="281" spans="1:8" ht="38.25" customHeight="1" x14ac:dyDescent="0.2">
      <c r="A281" s="234" t="s">
        <v>126</v>
      </c>
      <c r="B281" s="2" t="s">
        <v>124</v>
      </c>
      <c r="C281" s="236" t="s">
        <v>3</v>
      </c>
      <c r="D281" s="237">
        <v>11.2</v>
      </c>
      <c r="E281" s="236" t="s">
        <v>4</v>
      </c>
      <c r="F281" s="489"/>
      <c r="G281" s="239" t="s">
        <v>5</v>
      </c>
      <c r="H281" s="257">
        <f>D281*F281</f>
        <v>0</v>
      </c>
    </row>
    <row r="282" spans="1:8" ht="14.45" customHeight="1" x14ac:dyDescent="0.2">
      <c r="B282" s="2"/>
      <c r="H282" s="257"/>
    </row>
    <row r="283" spans="1:8" ht="27" customHeight="1" x14ac:dyDescent="0.2">
      <c r="A283" s="234" t="s">
        <v>127</v>
      </c>
      <c r="B283" s="2" t="s">
        <v>135</v>
      </c>
      <c r="C283" s="236" t="s">
        <v>3</v>
      </c>
      <c r="D283" s="237">
        <v>4.8</v>
      </c>
      <c r="E283" s="236" t="s">
        <v>4</v>
      </c>
      <c r="F283" s="489"/>
      <c r="G283" s="239" t="s">
        <v>5</v>
      </c>
      <c r="H283" s="257">
        <f>D283*F283</f>
        <v>0</v>
      </c>
    </row>
    <row r="284" spans="1:8" ht="12" customHeight="1" x14ac:dyDescent="0.2">
      <c r="B284" s="2"/>
      <c r="H284" s="257"/>
    </row>
    <row r="285" spans="1:8" ht="41.25" customHeight="1" x14ac:dyDescent="0.2">
      <c r="A285" s="234" t="s">
        <v>128</v>
      </c>
      <c r="B285" s="2" t="s">
        <v>129</v>
      </c>
      <c r="C285" s="236" t="s">
        <v>3</v>
      </c>
      <c r="D285" s="237">
        <v>3.91</v>
      </c>
      <c r="E285" s="236" t="s">
        <v>4</v>
      </c>
      <c r="F285" s="489"/>
      <c r="G285" s="239" t="s">
        <v>5</v>
      </c>
      <c r="H285" s="257">
        <f>D285*F285</f>
        <v>0</v>
      </c>
    </row>
    <row r="286" spans="1:8" ht="15" customHeight="1" x14ac:dyDescent="0.2">
      <c r="B286" s="2"/>
      <c r="H286" s="257"/>
    </row>
    <row r="287" spans="1:8" ht="39" customHeight="1" x14ac:dyDescent="0.2">
      <c r="A287" s="234" t="s">
        <v>130</v>
      </c>
      <c r="B287" s="2" t="s">
        <v>279</v>
      </c>
      <c r="C287" s="236" t="s">
        <v>3</v>
      </c>
      <c r="D287" s="237">
        <v>4.42</v>
      </c>
      <c r="E287" s="236" t="s">
        <v>4</v>
      </c>
      <c r="F287" s="489"/>
      <c r="G287" s="239" t="s">
        <v>5</v>
      </c>
      <c r="H287" s="257">
        <f>D287*F287</f>
        <v>0</v>
      </c>
    </row>
    <row r="288" spans="1:8" ht="15.6" customHeight="1" x14ac:dyDescent="0.2">
      <c r="B288" s="2"/>
      <c r="H288" s="257"/>
    </row>
    <row r="289" spans="1:9" ht="25.9" customHeight="1" x14ac:dyDescent="0.2">
      <c r="B289" s="2"/>
      <c r="H289" s="257"/>
    </row>
    <row r="290" spans="1:9" ht="81" customHeight="1" x14ac:dyDescent="0.2">
      <c r="A290" s="234" t="s">
        <v>131</v>
      </c>
      <c r="B290" s="2" t="s">
        <v>132</v>
      </c>
      <c r="C290" s="236" t="s">
        <v>3</v>
      </c>
      <c r="D290" s="237">
        <v>6.24</v>
      </c>
      <c r="E290" s="236" t="s">
        <v>4</v>
      </c>
      <c r="F290" s="489"/>
      <c r="G290" s="239" t="s">
        <v>5</v>
      </c>
      <c r="H290" s="257">
        <f>D290*F290</f>
        <v>0</v>
      </c>
    </row>
    <row r="291" spans="1:9" ht="16.149999999999999" customHeight="1" x14ac:dyDescent="0.2">
      <c r="B291" s="2"/>
      <c r="H291" s="257"/>
    </row>
    <row r="292" spans="1:9" ht="39.75" customHeight="1" x14ac:dyDescent="0.2">
      <c r="A292" s="234" t="s">
        <v>133</v>
      </c>
      <c r="B292" s="2" t="s">
        <v>134</v>
      </c>
      <c r="C292" s="236" t="s">
        <v>3</v>
      </c>
      <c r="D292" s="237">
        <v>5.4</v>
      </c>
      <c r="E292" s="236" t="s">
        <v>4</v>
      </c>
      <c r="F292" s="489"/>
      <c r="G292" s="239" t="s">
        <v>5</v>
      </c>
      <c r="H292" s="257">
        <f>D292*F292</f>
        <v>0</v>
      </c>
    </row>
    <row r="293" spans="1:9" ht="17.45" customHeight="1" x14ac:dyDescent="0.2">
      <c r="B293" s="2"/>
      <c r="H293" s="257"/>
    </row>
    <row r="294" spans="1:9" ht="42" customHeight="1" x14ac:dyDescent="0.2">
      <c r="A294" s="234" t="s">
        <v>154</v>
      </c>
      <c r="B294" s="2" t="s">
        <v>155</v>
      </c>
      <c r="C294" s="236" t="s">
        <v>9</v>
      </c>
      <c r="D294" s="237">
        <v>1</v>
      </c>
      <c r="E294" s="236" t="s">
        <v>4</v>
      </c>
      <c r="F294" s="489"/>
      <c r="G294" s="239" t="s">
        <v>5</v>
      </c>
      <c r="H294" s="257">
        <f>D294*F294</f>
        <v>0</v>
      </c>
    </row>
    <row r="295" spans="1:9" ht="16.149999999999999" customHeight="1" x14ac:dyDescent="0.2">
      <c r="B295" s="2"/>
      <c r="H295" s="257"/>
    </row>
    <row r="296" spans="1:9" ht="63.75" customHeight="1" x14ac:dyDescent="0.2">
      <c r="A296" s="234" t="s">
        <v>232</v>
      </c>
      <c r="B296" s="2" t="s">
        <v>233</v>
      </c>
      <c r="C296" s="236" t="s">
        <v>9</v>
      </c>
      <c r="D296" s="237">
        <v>14</v>
      </c>
      <c r="E296" s="236" t="s">
        <v>4</v>
      </c>
      <c r="F296" s="489"/>
      <c r="G296" s="239" t="s">
        <v>234</v>
      </c>
      <c r="H296" s="257">
        <f>D296*F296</f>
        <v>0</v>
      </c>
    </row>
    <row r="297" spans="1:9" ht="12" customHeight="1" thickBot="1" x14ac:dyDescent="0.25">
      <c r="B297" s="2"/>
      <c r="H297" s="257"/>
    </row>
    <row r="298" spans="1:9" ht="42" customHeight="1" thickBot="1" x14ac:dyDescent="0.25">
      <c r="B298" s="5" t="s">
        <v>200</v>
      </c>
      <c r="C298" s="293"/>
      <c r="D298" s="310"/>
      <c r="E298" s="293"/>
      <c r="F298" s="295" t="s">
        <v>136</v>
      </c>
      <c r="G298" s="296" t="s">
        <v>5</v>
      </c>
      <c r="H298" s="297">
        <f>SUM(H272:H297)</f>
        <v>0</v>
      </c>
      <c r="I298" s="282"/>
    </row>
    <row r="299" spans="1:9" ht="45" customHeight="1" thickBot="1" x14ac:dyDescent="0.25">
      <c r="B299" s="2"/>
      <c r="D299" s="311"/>
      <c r="F299" s="312"/>
      <c r="G299" s="313"/>
      <c r="H299" s="257"/>
    </row>
    <row r="300" spans="1:9" ht="42" customHeight="1" thickBot="1" x14ac:dyDescent="0.25">
      <c r="B300" s="6" t="s">
        <v>270</v>
      </c>
      <c r="D300" s="311"/>
      <c r="F300" s="312"/>
      <c r="G300" s="313"/>
      <c r="H300" s="257"/>
    </row>
    <row r="301" spans="1:9" ht="18" customHeight="1" x14ac:dyDescent="0.2">
      <c r="B301" s="2"/>
      <c r="H301" s="257"/>
    </row>
    <row r="302" spans="1:9" ht="180" customHeight="1" x14ac:dyDescent="0.2">
      <c r="A302" s="234" t="s">
        <v>137</v>
      </c>
      <c r="B302" s="2" t="s">
        <v>1272</v>
      </c>
      <c r="H302" s="257"/>
    </row>
    <row r="303" spans="1:9" ht="15" customHeight="1" x14ac:dyDescent="0.2">
      <c r="B303" s="509"/>
      <c r="C303" s="236" t="s">
        <v>3</v>
      </c>
      <c r="D303" s="237">
        <v>7.2</v>
      </c>
      <c r="E303" s="236" t="s">
        <v>4</v>
      </c>
      <c r="F303" s="489"/>
      <c r="G303" s="239" t="s">
        <v>5</v>
      </c>
      <c r="H303" s="257">
        <f>D303*F303</f>
        <v>0</v>
      </c>
    </row>
    <row r="304" spans="1:9" ht="17.45" customHeight="1" x14ac:dyDescent="0.2">
      <c r="B304" s="2"/>
      <c r="H304" s="257"/>
    </row>
    <row r="305" spans="1:9" ht="66" customHeight="1" x14ac:dyDescent="0.2">
      <c r="A305" s="234" t="s">
        <v>275</v>
      </c>
      <c r="B305" s="2" t="s">
        <v>236</v>
      </c>
      <c r="C305" s="236" t="s">
        <v>3</v>
      </c>
      <c r="D305" s="237">
        <v>4.8499999999999996</v>
      </c>
      <c r="E305" s="236" t="s">
        <v>4</v>
      </c>
      <c r="F305" s="489"/>
      <c r="G305" s="239" t="s">
        <v>5</v>
      </c>
      <c r="H305" s="257">
        <f>D305*F305</f>
        <v>0</v>
      </c>
    </row>
    <row r="306" spans="1:9" ht="18.600000000000001" customHeight="1" x14ac:dyDescent="0.2">
      <c r="B306" s="2"/>
      <c r="H306" s="257"/>
    </row>
    <row r="307" spans="1:9" ht="78" customHeight="1" x14ac:dyDescent="0.25">
      <c r="A307" s="234" t="s">
        <v>138</v>
      </c>
      <c r="B307" s="2" t="s">
        <v>1273</v>
      </c>
      <c r="H307" s="314"/>
    </row>
    <row r="308" spans="1:9" ht="15" customHeight="1" x14ac:dyDescent="0.25">
      <c r="B308" s="509"/>
      <c r="C308" s="236" t="s">
        <v>9</v>
      </c>
      <c r="D308" s="237">
        <v>1</v>
      </c>
      <c r="E308" s="236" t="s">
        <v>4</v>
      </c>
      <c r="F308" s="489"/>
      <c r="G308" s="239" t="s">
        <v>5</v>
      </c>
      <c r="H308" s="314">
        <f>D308*F308</f>
        <v>0</v>
      </c>
    </row>
    <row r="309" spans="1:9" ht="13.15" customHeight="1" x14ac:dyDescent="0.2">
      <c r="B309" s="2"/>
      <c r="H309" s="257"/>
    </row>
    <row r="310" spans="1:9" ht="138" customHeight="1" x14ac:dyDescent="0.25">
      <c r="A310" s="234" t="s">
        <v>276</v>
      </c>
      <c r="B310" s="2" t="s">
        <v>1256</v>
      </c>
      <c r="C310" s="236" t="s">
        <v>3</v>
      </c>
      <c r="D310" s="237">
        <v>4.8499999999999996</v>
      </c>
      <c r="E310" s="236" t="s">
        <v>4</v>
      </c>
      <c r="F310" s="489"/>
      <c r="G310" s="239" t="s">
        <v>5</v>
      </c>
      <c r="H310" s="314">
        <f>D310*F310</f>
        <v>0</v>
      </c>
    </row>
    <row r="311" spans="1:9" ht="10.9" customHeight="1" x14ac:dyDescent="0.2">
      <c r="B311" s="2"/>
      <c r="H311" s="257"/>
    </row>
    <row r="312" spans="1:9" ht="8.4499999999999993" customHeight="1" thickBot="1" x14ac:dyDescent="0.25">
      <c r="B312" s="2"/>
      <c r="H312" s="257"/>
    </row>
    <row r="313" spans="1:9" ht="16.149999999999999" customHeight="1" thickBot="1" x14ac:dyDescent="0.25">
      <c r="B313" s="7" t="s">
        <v>202</v>
      </c>
      <c r="C313" s="293"/>
      <c r="D313" s="274" t="s">
        <v>139</v>
      </c>
      <c r="E313" s="293"/>
      <c r="F313" s="295"/>
      <c r="G313" s="275" t="s">
        <v>5</v>
      </c>
      <c r="H313" s="277">
        <f>SUM(H302:H312)</f>
        <v>0</v>
      </c>
      <c r="I313" s="282"/>
    </row>
    <row r="314" spans="1:9" ht="21.6" customHeight="1" x14ac:dyDescent="0.2">
      <c r="B314" s="2"/>
      <c r="H314" s="257"/>
    </row>
    <row r="315" spans="1:9" ht="25.15" customHeight="1" thickBot="1" x14ac:dyDescent="0.25">
      <c r="B315" s="2"/>
      <c r="H315" s="257"/>
    </row>
    <row r="316" spans="1:9" s="263" customFormat="1" ht="50.25" customHeight="1" thickBot="1" x14ac:dyDescent="0.3">
      <c r="A316" s="14"/>
      <c r="B316" s="10" t="s">
        <v>201</v>
      </c>
      <c r="D316" s="315"/>
      <c r="F316" s="316"/>
      <c r="H316" s="316"/>
    </row>
    <row r="317" spans="1:9" s="263" customFormat="1" ht="14.45" customHeight="1" x14ac:dyDescent="0.25">
      <c r="A317" s="13"/>
      <c r="B317" s="8"/>
      <c r="D317" s="315"/>
      <c r="F317" s="316"/>
      <c r="H317" s="316"/>
    </row>
    <row r="318" spans="1:9" s="263" customFormat="1" ht="19.899999999999999" customHeight="1" x14ac:dyDescent="0.25">
      <c r="A318" s="13"/>
      <c r="B318" s="9" t="s">
        <v>141</v>
      </c>
      <c r="D318" s="315"/>
      <c r="F318" s="316"/>
      <c r="H318" s="316"/>
    </row>
    <row r="319" spans="1:9" ht="151.5" customHeight="1" x14ac:dyDescent="0.2">
      <c r="B319" s="2" t="s">
        <v>1274</v>
      </c>
      <c r="H319" s="257"/>
    </row>
    <row r="320" spans="1:9" ht="15" customHeight="1" x14ac:dyDescent="0.2">
      <c r="B320" s="509"/>
      <c r="H320" s="257"/>
    </row>
    <row r="321" spans="1:8" ht="125.25" customHeight="1" x14ac:dyDescent="0.2">
      <c r="B321" s="2" t="s">
        <v>114</v>
      </c>
      <c r="H321" s="257"/>
    </row>
    <row r="322" spans="1:8" ht="117.6" customHeight="1" x14ac:dyDescent="0.2">
      <c r="B322" s="2" t="s">
        <v>115</v>
      </c>
      <c r="H322" s="257"/>
    </row>
    <row r="323" spans="1:8" ht="129" customHeight="1" x14ac:dyDescent="0.2">
      <c r="B323" s="2" t="s">
        <v>271</v>
      </c>
      <c r="H323" s="257"/>
    </row>
    <row r="324" spans="1:8" ht="115.5" customHeight="1" x14ac:dyDescent="0.2">
      <c r="B324" s="2" t="s">
        <v>116</v>
      </c>
      <c r="H324" s="257"/>
    </row>
    <row r="325" spans="1:8" ht="63.75" customHeight="1" x14ac:dyDescent="0.2">
      <c r="B325" s="2" t="s">
        <v>237</v>
      </c>
      <c r="H325" s="257"/>
    </row>
    <row r="326" spans="1:8" ht="15" customHeight="1" x14ac:dyDescent="0.2">
      <c r="B326" s="4" t="s">
        <v>107</v>
      </c>
      <c r="H326" s="257"/>
    </row>
    <row r="327" spans="1:8" ht="28.15" customHeight="1" x14ac:dyDescent="0.2">
      <c r="B327" s="235" t="s">
        <v>117</v>
      </c>
      <c r="H327" s="257"/>
    </row>
    <row r="328" spans="1:8" ht="17.45" customHeight="1" x14ac:dyDescent="0.2">
      <c r="H328" s="257"/>
    </row>
    <row r="329" spans="1:8" ht="40.15" customHeight="1" x14ac:dyDescent="0.2">
      <c r="A329" s="12" t="s">
        <v>140</v>
      </c>
      <c r="B329" s="308" t="s">
        <v>142</v>
      </c>
      <c r="C329" s="236" t="s">
        <v>3</v>
      </c>
      <c r="D329" s="237">
        <v>491.05</v>
      </c>
      <c r="E329" s="239" t="s">
        <v>4</v>
      </c>
      <c r="F329" s="489"/>
      <c r="G329" s="239" t="s">
        <v>5</v>
      </c>
      <c r="H329" s="257">
        <f>D329*F329</f>
        <v>0</v>
      </c>
    </row>
    <row r="330" spans="1:8" ht="13.9" customHeight="1" x14ac:dyDescent="0.2">
      <c r="E330" s="239"/>
      <c r="H330" s="257"/>
    </row>
    <row r="331" spans="1:8" ht="39.6" customHeight="1" x14ac:dyDescent="0.2">
      <c r="A331" s="234" t="s">
        <v>143</v>
      </c>
      <c r="B331" s="235" t="s">
        <v>144</v>
      </c>
      <c r="C331" s="236" t="s">
        <v>3</v>
      </c>
      <c r="D331" s="237">
        <v>79.5</v>
      </c>
      <c r="E331" s="239" t="s">
        <v>4</v>
      </c>
      <c r="F331" s="489"/>
      <c r="G331" s="239" t="s">
        <v>5</v>
      </c>
      <c r="H331" s="257">
        <f>D331*F331</f>
        <v>0</v>
      </c>
    </row>
    <row r="332" spans="1:8" ht="10.9" customHeight="1" x14ac:dyDescent="0.2">
      <c r="F332" s="239"/>
      <c r="H332" s="257"/>
    </row>
    <row r="333" spans="1:8" ht="49.5" customHeight="1" x14ac:dyDescent="0.2">
      <c r="A333" s="234" t="s">
        <v>145</v>
      </c>
      <c r="B333" s="235" t="s">
        <v>146</v>
      </c>
      <c r="C333" s="236" t="s">
        <v>3</v>
      </c>
      <c r="D333" s="237">
        <v>15.12</v>
      </c>
      <c r="E333" s="239" t="s">
        <v>4</v>
      </c>
      <c r="F333" s="489"/>
      <c r="G333" s="239" t="s">
        <v>5</v>
      </c>
      <c r="H333" s="257">
        <f>D333*F333</f>
        <v>0</v>
      </c>
    </row>
    <row r="334" spans="1:8" ht="15.6" customHeight="1" x14ac:dyDescent="0.2">
      <c r="E334" s="239"/>
      <c r="H334" s="257"/>
    </row>
    <row r="335" spans="1:8" ht="40.15" customHeight="1" x14ac:dyDescent="0.2">
      <c r="A335" s="234" t="s">
        <v>147</v>
      </c>
      <c r="B335" s="235" t="s">
        <v>148</v>
      </c>
      <c r="C335" s="236" t="s">
        <v>3</v>
      </c>
      <c r="D335" s="237">
        <v>5.4</v>
      </c>
      <c r="E335" s="239" t="s">
        <v>4</v>
      </c>
      <c r="F335" s="489"/>
      <c r="G335" s="239" t="s">
        <v>5</v>
      </c>
      <c r="H335" s="257">
        <f>D335*F335</f>
        <v>0</v>
      </c>
    </row>
    <row r="336" spans="1:8" ht="10.9" customHeight="1" x14ac:dyDescent="0.2">
      <c r="E336" s="239"/>
      <c r="H336" s="257"/>
    </row>
    <row r="337" spans="1:8" ht="40.5" customHeight="1" x14ac:dyDescent="0.2">
      <c r="A337" s="234" t="s">
        <v>149</v>
      </c>
      <c r="B337" s="235" t="s">
        <v>150</v>
      </c>
      <c r="C337" s="236" t="s">
        <v>3</v>
      </c>
      <c r="D337" s="237">
        <v>5</v>
      </c>
      <c r="E337" s="239" t="s">
        <v>4</v>
      </c>
      <c r="F337" s="489"/>
      <c r="G337" s="239" t="s">
        <v>5</v>
      </c>
      <c r="H337" s="257">
        <f>D337*F337</f>
        <v>0</v>
      </c>
    </row>
    <row r="338" spans="1:8" ht="11.45" customHeight="1" x14ac:dyDescent="0.2">
      <c r="E338" s="239"/>
      <c r="H338" s="257"/>
    </row>
    <row r="339" spans="1:8" ht="40.5" customHeight="1" x14ac:dyDescent="0.2">
      <c r="A339" s="234" t="s">
        <v>151</v>
      </c>
      <c r="B339" s="235" t="s">
        <v>272</v>
      </c>
      <c r="C339" s="236" t="s">
        <v>3</v>
      </c>
      <c r="D339" s="237">
        <v>2.7</v>
      </c>
      <c r="E339" s="239" t="s">
        <v>4</v>
      </c>
      <c r="F339" s="489"/>
      <c r="G339" s="239" t="s">
        <v>5</v>
      </c>
      <c r="H339" s="257">
        <f>D339*F339</f>
        <v>0</v>
      </c>
    </row>
    <row r="340" spans="1:8" ht="13.15" customHeight="1" x14ac:dyDescent="0.2">
      <c r="E340" s="239"/>
      <c r="H340" s="257"/>
    </row>
    <row r="341" spans="1:8" ht="40.9" customHeight="1" x14ac:dyDescent="0.2">
      <c r="A341" s="234" t="s">
        <v>152</v>
      </c>
      <c r="B341" s="235" t="s">
        <v>280</v>
      </c>
      <c r="C341" s="236" t="s">
        <v>3</v>
      </c>
      <c r="D341" s="237">
        <v>3</v>
      </c>
      <c r="E341" s="239" t="s">
        <v>4</v>
      </c>
      <c r="F341" s="489"/>
      <c r="G341" s="239" t="s">
        <v>5</v>
      </c>
      <c r="H341" s="257">
        <f>D341*F341</f>
        <v>0</v>
      </c>
    </row>
    <row r="342" spans="1:8" ht="17.45" customHeight="1" x14ac:dyDescent="0.2">
      <c r="E342" s="239"/>
      <c r="H342" s="257"/>
    </row>
    <row r="343" spans="1:8" ht="52.5" customHeight="1" x14ac:dyDescent="0.2">
      <c r="A343" s="234" t="s">
        <v>153</v>
      </c>
      <c r="B343" s="235" t="s">
        <v>273</v>
      </c>
      <c r="C343" s="236" t="s">
        <v>3</v>
      </c>
      <c r="D343" s="237">
        <v>1.1000000000000001</v>
      </c>
      <c r="E343" s="239" t="s">
        <v>4</v>
      </c>
      <c r="F343" s="489"/>
      <c r="G343" s="239" t="s">
        <v>5</v>
      </c>
      <c r="H343" s="257">
        <f>D343*F343</f>
        <v>0</v>
      </c>
    </row>
    <row r="344" spans="1:8" ht="13.15" customHeight="1" x14ac:dyDescent="0.2">
      <c r="E344" s="239"/>
      <c r="H344" s="257"/>
    </row>
    <row r="345" spans="1:8" ht="75.75" customHeight="1" x14ac:dyDescent="0.2">
      <c r="A345" s="234" t="s">
        <v>156</v>
      </c>
      <c r="B345" s="235" t="s">
        <v>160</v>
      </c>
      <c r="C345" s="236" t="s">
        <v>3</v>
      </c>
      <c r="D345" s="237">
        <v>17.649999999999999</v>
      </c>
      <c r="E345" s="239" t="s">
        <v>4</v>
      </c>
      <c r="F345" s="489"/>
      <c r="G345" s="239" t="s">
        <v>5</v>
      </c>
      <c r="H345" s="257">
        <f>D345*F345</f>
        <v>0</v>
      </c>
    </row>
    <row r="346" spans="1:8" ht="15" customHeight="1" x14ac:dyDescent="0.2">
      <c r="E346" s="239"/>
      <c r="H346" s="257"/>
    </row>
    <row r="347" spans="1:8" ht="12.6" customHeight="1" x14ac:dyDescent="0.2">
      <c r="E347" s="239"/>
      <c r="H347" s="257"/>
    </row>
    <row r="348" spans="1:8" ht="16.149999999999999" customHeight="1" x14ac:dyDescent="0.2">
      <c r="E348" s="239"/>
      <c r="H348" s="257"/>
    </row>
    <row r="349" spans="1:8" ht="67.900000000000006" customHeight="1" x14ac:dyDescent="0.2">
      <c r="A349" s="234" t="s">
        <v>157</v>
      </c>
      <c r="B349" s="235" t="s">
        <v>161</v>
      </c>
      <c r="C349" s="236" t="s">
        <v>3</v>
      </c>
      <c r="D349" s="237">
        <v>16.8</v>
      </c>
      <c r="E349" s="239" t="s">
        <v>158</v>
      </c>
      <c r="F349" s="489"/>
      <c r="G349" s="239" t="s">
        <v>5</v>
      </c>
      <c r="H349" s="257">
        <f>D349*F349</f>
        <v>0</v>
      </c>
    </row>
    <row r="350" spans="1:8" ht="13.9" customHeight="1" x14ac:dyDescent="0.2">
      <c r="E350" s="239"/>
      <c r="H350" s="257"/>
    </row>
    <row r="351" spans="1:8" ht="28.9" customHeight="1" x14ac:dyDescent="0.2">
      <c r="A351" s="234" t="s">
        <v>159</v>
      </c>
      <c r="B351" s="235" t="s">
        <v>162</v>
      </c>
      <c r="C351" s="236" t="s">
        <v>9</v>
      </c>
      <c r="D351" s="237">
        <v>4</v>
      </c>
      <c r="E351" s="239" t="s">
        <v>4</v>
      </c>
      <c r="F351" s="489"/>
      <c r="G351" s="239" t="s">
        <v>5</v>
      </c>
      <c r="H351" s="257">
        <f>D351*F351</f>
        <v>0</v>
      </c>
    </row>
    <row r="352" spans="1:8" ht="13.9" customHeight="1" x14ac:dyDescent="0.2">
      <c r="E352" s="239"/>
      <c r="H352" s="257"/>
    </row>
    <row r="353" spans="1:9" ht="28.15" customHeight="1" x14ac:dyDescent="0.2">
      <c r="A353" s="234" t="s">
        <v>163</v>
      </c>
      <c r="B353" s="235" t="s">
        <v>164</v>
      </c>
      <c r="C353" s="236" t="s">
        <v>9</v>
      </c>
      <c r="D353" s="237">
        <v>2</v>
      </c>
      <c r="E353" s="239" t="s">
        <v>4</v>
      </c>
      <c r="F353" s="489"/>
      <c r="G353" s="239" t="s">
        <v>5</v>
      </c>
      <c r="H353" s="257">
        <f>D353*F353</f>
        <v>0</v>
      </c>
    </row>
    <row r="354" spans="1:9" ht="14.45" customHeight="1" thickBot="1" x14ac:dyDescent="0.25">
      <c r="E354" s="239"/>
      <c r="H354" s="257"/>
    </row>
    <row r="355" spans="1:9" ht="16.149999999999999" customHeight="1" thickBot="1" x14ac:dyDescent="0.25">
      <c r="B355" s="300" t="s">
        <v>198</v>
      </c>
      <c r="C355" s="293"/>
      <c r="D355" s="294"/>
      <c r="E355" s="296"/>
      <c r="F355" s="295" t="s">
        <v>139</v>
      </c>
      <c r="G355" s="296" t="s">
        <v>5</v>
      </c>
      <c r="H355" s="297">
        <f>SUM(H319:H354)</f>
        <v>0</v>
      </c>
      <c r="I355" s="282"/>
    </row>
    <row r="356" spans="1:9" ht="18.600000000000001" customHeight="1" x14ac:dyDescent="0.2">
      <c r="E356" s="239"/>
      <c r="H356" s="257"/>
    </row>
    <row r="357" spans="1:9" ht="27.6" customHeight="1" thickBot="1" x14ac:dyDescent="0.25">
      <c r="E357" s="239"/>
      <c r="H357" s="257"/>
    </row>
    <row r="358" spans="1:9" ht="41.45" customHeight="1" thickBot="1" x14ac:dyDescent="0.25">
      <c r="B358" s="317" t="s">
        <v>197</v>
      </c>
      <c r="E358" s="239"/>
      <c r="H358" s="257"/>
    </row>
    <row r="359" spans="1:9" ht="22.15" customHeight="1" x14ac:dyDescent="0.2">
      <c r="E359" s="239"/>
      <c r="H359" s="257"/>
    </row>
    <row r="360" spans="1:9" ht="206.25" customHeight="1" x14ac:dyDescent="0.2">
      <c r="A360" s="234" t="s">
        <v>168</v>
      </c>
      <c r="B360" s="235" t="s">
        <v>176</v>
      </c>
      <c r="C360" s="236" t="s">
        <v>9</v>
      </c>
      <c r="D360" s="237">
        <v>88</v>
      </c>
      <c r="E360" s="239" t="s">
        <v>4</v>
      </c>
      <c r="F360" s="489"/>
      <c r="G360" s="239" t="s">
        <v>5</v>
      </c>
      <c r="H360" s="257">
        <f>D360*F360</f>
        <v>0</v>
      </c>
    </row>
    <row r="361" spans="1:9" ht="22.15" customHeight="1" x14ac:dyDescent="0.2">
      <c r="E361" s="239"/>
      <c r="H361" s="257"/>
    </row>
    <row r="362" spans="1:9" ht="19.899999999999999" customHeight="1" x14ac:dyDescent="0.2">
      <c r="B362" s="318" t="s">
        <v>170</v>
      </c>
      <c r="E362" s="239"/>
      <c r="H362" s="257"/>
    </row>
    <row r="363" spans="1:9" ht="198.75" customHeight="1" x14ac:dyDescent="0.2">
      <c r="B363" s="318" t="s">
        <v>1275</v>
      </c>
      <c r="E363" s="239"/>
      <c r="H363" s="257"/>
    </row>
    <row r="364" spans="1:9" ht="15" customHeight="1" x14ac:dyDescent="0.2">
      <c r="B364" s="510"/>
      <c r="E364" s="239"/>
      <c r="H364" s="257"/>
    </row>
    <row r="365" spans="1:9" ht="27.6" customHeight="1" x14ac:dyDescent="0.2">
      <c r="B365" s="318"/>
      <c r="E365" s="239"/>
      <c r="H365" s="257"/>
    </row>
    <row r="366" spans="1:9" ht="327" customHeight="1" x14ac:dyDescent="0.2">
      <c r="A366" s="234" t="s">
        <v>169</v>
      </c>
      <c r="B366" s="235" t="s">
        <v>1276</v>
      </c>
      <c r="E366" s="239"/>
      <c r="H366" s="257"/>
    </row>
    <row r="367" spans="1:9" ht="15" customHeight="1" x14ac:dyDescent="0.2">
      <c r="B367" s="505"/>
      <c r="E367" s="239"/>
      <c r="H367" s="257"/>
    </row>
    <row r="368" spans="1:9" ht="137.25" customHeight="1" x14ac:dyDescent="0.2">
      <c r="B368" s="235" t="s">
        <v>274</v>
      </c>
      <c r="C368" s="236" t="s">
        <v>9</v>
      </c>
      <c r="D368" s="237">
        <v>62</v>
      </c>
      <c r="E368" s="239" t="s">
        <v>4</v>
      </c>
      <c r="F368" s="489"/>
      <c r="G368" s="239" t="s">
        <v>5</v>
      </c>
      <c r="H368" s="257">
        <f>D368*F368</f>
        <v>0</v>
      </c>
    </row>
    <row r="369" spans="1:9" ht="14.45" customHeight="1" x14ac:dyDescent="0.2">
      <c r="E369" s="239"/>
      <c r="H369" s="257"/>
    </row>
    <row r="370" spans="1:9" ht="14.45" customHeight="1" x14ac:dyDescent="0.2">
      <c r="B370" s="319" t="s">
        <v>171</v>
      </c>
      <c r="C370" s="320"/>
      <c r="D370" s="321"/>
      <c r="E370" s="322"/>
      <c r="F370" s="323" t="s">
        <v>173</v>
      </c>
      <c r="G370" s="322" t="s">
        <v>5</v>
      </c>
      <c r="H370" s="324">
        <f>H360+H368</f>
        <v>0</v>
      </c>
      <c r="I370" s="325"/>
    </row>
    <row r="371" spans="1:9" ht="15.6" customHeight="1" thickBot="1" x14ac:dyDescent="0.25">
      <c r="E371" s="239"/>
      <c r="H371" s="257"/>
    </row>
    <row r="372" spans="1:9" ht="15.75" thickBot="1" x14ac:dyDescent="0.3">
      <c r="A372" s="265"/>
      <c r="B372" s="326" t="s">
        <v>203</v>
      </c>
      <c r="C372" s="327"/>
      <c r="D372" s="328"/>
      <c r="E372" s="327"/>
      <c r="F372" s="329"/>
      <c r="G372" s="330" t="s">
        <v>19</v>
      </c>
      <c r="H372" s="331">
        <f>H268+H298+H313+H355+H370</f>
        <v>0</v>
      </c>
      <c r="I372" s="282"/>
    </row>
    <row r="373" spans="1:9" ht="24.6" customHeight="1" thickBot="1" x14ac:dyDescent="0.25">
      <c r="E373" s="239"/>
      <c r="H373" s="257"/>
    </row>
    <row r="374" spans="1:9" ht="16.899999999999999" customHeight="1" thickBot="1" x14ac:dyDescent="0.25">
      <c r="B374" s="332" t="s">
        <v>177</v>
      </c>
      <c r="C374" s="293"/>
      <c r="D374" s="294"/>
      <c r="E374" s="296"/>
      <c r="F374" s="295"/>
      <c r="G374" s="333" t="s">
        <v>5</v>
      </c>
      <c r="H374" s="334">
        <f>H246+H372</f>
        <v>0</v>
      </c>
      <c r="I374" s="282"/>
    </row>
    <row r="375" spans="1:9" ht="18.600000000000001" customHeight="1" x14ac:dyDescent="0.2">
      <c r="E375" s="239"/>
      <c r="H375" s="257"/>
    </row>
    <row r="376" spans="1:9" ht="22.9" customHeight="1" thickBot="1" x14ac:dyDescent="0.25">
      <c r="E376" s="239"/>
      <c r="H376" s="257"/>
    </row>
    <row r="377" spans="1:9" ht="16.149999999999999" customHeight="1" thickBot="1" x14ac:dyDescent="0.3">
      <c r="B377" s="335" t="s">
        <v>178</v>
      </c>
      <c r="E377" s="239"/>
      <c r="H377" s="257"/>
    </row>
    <row r="378" spans="1:9" ht="21" customHeight="1" x14ac:dyDescent="0.2">
      <c r="B378" s="336"/>
      <c r="E378" s="239"/>
      <c r="H378" s="257"/>
    </row>
    <row r="379" spans="1:9" ht="12.6" customHeight="1" x14ac:dyDescent="0.2">
      <c r="B379" s="337" t="s">
        <v>179</v>
      </c>
      <c r="H379" s="257"/>
    </row>
    <row r="380" spans="1:9" ht="7.9" customHeight="1" x14ac:dyDescent="0.2">
      <c r="H380" s="257"/>
    </row>
    <row r="381" spans="1:9" ht="126.75" customHeight="1" x14ac:dyDescent="0.2">
      <c r="B381" s="235" t="s">
        <v>174</v>
      </c>
      <c r="C381" s="236" t="s">
        <v>9</v>
      </c>
      <c r="D381" s="237">
        <v>7</v>
      </c>
      <c r="E381" s="239" t="s">
        <v>4</v>
      </c>
      <c r="F381" s="489"/>
      <c r="G381" s="239" t="s">
        <v>5</v>
      </c>
      <c r="H381" s="257">
        <f>D381*F381</f>
        <v>0</v>
      </c>
    </row>
    <row r="382" spans="1:9" ht="16.899999999999999" customHeight="1" x14ac:dyDescent="0.2">
      <c r="A382" s="338"/>
      <c r="H382" s="257"/>
    </row>
    <row r="383" spans="1:9" ht="21.6" customHeight="1" x14ac:dyDescent="0.2">
      <c r="A383" s="338"/>
      <c r="H383" s="257"/>
    </row>
    <row r="384" spans="1:9" ht="13.15" customHeight="1" x14ac:dyDescent="0.2">
      <c r="A384" s="338"/>
      <c r="B384" s="337" t="s">
        <v>180</v>
      </c>
      <c r="H384" s="257"/>
    </row>
    <row r="385" spans="1:9" ht="6" customHeight="1" x14ac:dyDescent="0.2">
      <c r="A385" s="338"/>
      <c r="H385" s="257"/>
    </row>
    <row r="386" spans="1:9" ht="165" customHeight="1" x14ac:dyDescent="0.2">
      <c r="B386" s="235" t="s">
        <v>175</v>
      </c>
      <c r="C386" s="236" t="s">
        <v>9</v>
      </c>
      <c r="D386" s="237">
        <v>1</v>
      </c>
      <c r="E386" s="236" t="s">
        <v>4</v>
      </c>
      <c r="F386" s="489"/>
      <c r="G386" s="239" t="s">
        <v>5</v>
      </c>
      <c r="H386" s="257">
        <f>D386*F386</f>
        <v>0</v>
      </c>
    </row>
    <row r="387" spans="1:9" ht="13.15" customHeight="1" x14ac:dyDescent="0.2">
      <c r="H387" s="238"/>
    </row>
    <row r="388" spans="1:9" ht="14.45" customHeight="1" x14ac:dyDescent="0.2">
      <c r="B388" s="337" t="s">
        <v>181</v>
      </c>
      <c r="H388" s="238"/>
    </row>
    <row r="389" spans="1:9" ht="3.6" customHeight="1" x14ac:dyDescent="0.2">
      <c r="H389" s="238"/>
    </row>
    <row r="390" spans="1:9" ht="103.5" customHeight="1" x14ac:dyDescent="0.2">
      <c r="B390" s="235" t="s">
        <v>277</v>
      </c>
      <c r="C390" s="236" t="s">
        <v>15</v>
      </c>
      <c r="D390" s="237">
        <v>24</v>
      </c>
      <c r="E390" s="236" t="s">
        <v>4</v>
      </c>
      <c r="F390" s="489"/>
      <c r="G390" s="239" t="s">
        <v>5</v>
      </c>
      <c r="H390" s="257">
        <f>D390*F390</f>
        <v>0</v>
      </c>
    </row>
    <row r="391" spans="1:9" ht="12" customHeight="1" thickBot="1" x14ac:dyDescent="0.25">
      <c r="H391" s="257"/>
    </row>
    <row r="392" spans="1:9" ht="17.45" customHeight="1" thickBot="1" x14ac:dyDescent="0.3">
      <c r="B392" s="339" t="s">
        <v>178</v>
      </c>
      <c r="C392" s="293"/>
      <c r="D392" s="340" t="s">
        <v>172</v>
      </c>
      <c r="E392" s="296"/>
      <c r="F392" s="295"/>
      <c r="G392" s="333" t="s">
        <v>5</v>
      </c>
      <c r="H392" s="341">
        <f>H381+H386+H390</f>
        <v>0</v>
      </c>
      <c r="I392" s="282"/>
    </row>
    <row r="393" spans="1:9" hidden="1" x14ac:dyDescent="0.2">
      <c r="E393" s="239"/>
      <c r="H393" s="257"/>
    </row>
    <row r="394" spans="1:9" hidden="1" x14ac:dyDescent="0.2">
      <c r="E394" s="239"/>
      <c r="H394" s="257"/>
    </row>
    <row r="395" spans="1:9" hidden="1" x14ac:dyDescent="0.2">
      <c r="E395" s="239"/>
      <c r="H395" s="257"/>
    </row>
    <row r="396" spans="1:9" hidden="1" x14ac:dyDescent="0.2">
      <c r="H396" s="257"/>
    </row>
    <row r="397" spans="1:9" ht="13.15" customHeight="1" x14ac:dyDescent="0.2">
      <c r="H397" s="257"/>
    </row>
    <row r="398" spans="1:9" ht="15.6" customHeight="1" x14ac:dyDescent="0.2">
      <c r="H398" s="257"/>
    </row>
    <row r="399" spans="1:9" ht="3" customHeight="1" thickBot="1" x14ac:dyDescent="0.25">
      <c r="H399" s="257"/>
    </row>
    <row r="400" spans="1:9" ht="18.600000000000001" customHeight="1" thickBot="1" x14ac:dyDescent="0.25">
      <c r="B400" s="342" t="s">
        <v>242</v>
      </c>
      <c r="H400" s="257"/>
    </row>
    <row r="401" spans="1:9" ht="10.15" customHeight="1" x14ac:dyDescent="0.2">
      <c r="H401" s="257"/>
    </row>
    <row r="402" spans="1:9" ht="115.5" customHeight="1" x14ac:dyDescent="0.2">
      <c r="A402" s="234" t="s">
        <v>14</v>
      </c>
      <c r="B402" s="235" t="s">
        <v>283</v>
      </c>
      <c r="C402" s="236" t="s">
        <v>3</v>
      </c>
      <c r="D402" s="237">
        <v>190</v>
      </c>
      <c r="E402" s="236" t="s">
        <v>4</v>
      </c>
      <c r="F402" s="489"/>
      <c r="G402" s="239" t="s">
        <v>5</v>
      </c>
      <c r="H402" s="257">
        <f>D402*F402</f>
        <v>0</v>
      </c>
    </row>
    <row r="403" spans="1:9" ht="10.9" customHeight="1" x14ac:dyDescent="0.2">
      <c r="H403" s="257"/>
    </row>
    <row r="404" spans="1:9" ht="189.75" customHeight="1" x14ac:dyDescent="0.2">
      <c r="A404" s="234" t="s">
        <v>6</v>
      </c>
      <c r="B404" s="235" t="s">
        <v>284</v>
      </c>
      <c r="C404" s="236" t="s">
        <v>15</v>
      </c>
      <c r="D404" s="237">
        <v>1180</v>
      </c>
      <c r="E404" s="236" t="s">
        <v>4</v>
      </c>
      <c r="F404" s="489"/>
      <c r="G404" s="239" t="s">
        <v>5</v>
      </c>
      <c r="H404" s="257">
        <f>D404*F404</f>
        <v>0</v>
      </c>
    </row>
    <row r="405" spans="1:9" ht="12.6" customHeight="1" x14ac:dyDescent="0.2">
      <c r="H405" s="257"/>
    </row>
    <row r="406" spans="1:9" ht="114.75" customHeight="1" x14ac:dyDescent="0.2">
      <c r="A406" s="234" t="s">
        <v>7</v>
      </c>
      <c r="B406" s="235" t="s">
        <v>297</v>
      </c>
      <c r="C406" s="236" t="s">
        <v>3</v>
      </c>
      <c r="D406" s="237">
        <v>1507</v>
      </c>
      <c r="E406" s="236" t="s">
        <v>4</v>
      </c>
      <c r="F406" s="489"/>
      <c r="G406" s="239" t="s">
        <v>5</v>
      </c>
      <c r="H406" s="257">
        <f>D406*F406</f>
        <v>0</v>
      </c>
    </row>
    <row r="407" spans="1:9" ht="21.6" customHeight="1" x14ac:dyDescent="0.2">
      <c r="H407" s="257"/>
    </row>
    <row r="408" spans="1:9" ht="103.5" customHeight="1" x14ac:dyDescent="0.2">
      <c r="A408" s="234" t="s">
        <v>8</v>
      </c>
      <c r="B408" s="235" t="s">
        <v>285</v>
      </c>
      <c r="C408" s="236" t="s">
        <v>15</v>
      </c>
      <c r="D408" s="237">
        <v>35</v>
      </c>
      <c r="E408" s="236" t="s">
        <v>4</v>
      </c>
      <c r="F408" s="489"/>
      <c r="G408" s="239" t="s">
        <v>5</v>
      </c>
      <c r="H408" s="257">
        <f>D408*F408</f>
        <v>0</v>
      </c>
    </row>
    <row r="409" spans="1:9" ht="20.45" customHeight="1" x14ac:dyDescent="0.2">
      <c r="H409" s="257"/>
    </row>
    <row r="410" spans="1:9" ht="66" customHeight="1" x14ac:dyDescent="0.2">
      <c r="A410" s="234" t="s">
        <v>10</v>
      </c>
      <c r="B410" s="235" t="s">
        <v>238</v>
      </c>
      <c r="C410" s="236" t="s">
        <v>239</v>
      </c>
      <c r="D410" s="237">
        <v>120</v>
      </c>
      <c r="E410" s="236" t="s">
        <v>4</v>
      </c>
      <c r="F410" s="489"/>
      <c r="G410" s="239" t="s">
        <v>5</v>
      </c>
      <c r="H410" s="257">
        <f>D410*F410</f>
        <v>0</v>
      </c>
    </row>
    <row r="411" spans="1:9" ht="12" customHeight="1" thickBot="1" x14ac:dyDescent="0.25">
      <c r="H411" s="257"/>
    </row>
    <row r="412" spans="1:9" ht="18" customHeight="1" thickBot="1" x14ac:dyDescent="0.25">
      <c r="B412" s="343" t="s">
        <v>241</v>
      </c>
      <c r="C412" s="293"/>
      <c r="D412" s="344" t="s">
        <v>240</v>
      </c>
      <c r="E412" s="293"/>
      <c r="F412" s="295"/>
      <c r="G412" s="333" t="s">
        <v>5</v>
      </c>
      <c r="H412" s="341">
        <f>SUM(H402:H411)</f>
        <v>0</v>
      </c>
      <c r="I412" s="282"/>
    </row>
    <row r="413" spans="1:9" ht="18" customHeight="1" x14ac:dyDescent="0.2">
      <c r="H413" s="257"/>
    </row>
    <row r="414" spans="1:9" ht="42" customHeight="1" x14ac:dyDescent="0.2">
      <c r="F414" s="239"/>
      <c r="H414" s="243"/>
    </row>
    <row r="415" spans="1:9" ht="26.45" customHeight="1" x14ac:dyDescent="0.2">
      <c r="B415" s="345" t="s">
        <v>102</v>
      </c>
    </row>
    <row r="416" spans="1:9" ht="10.15" customHeight="1" thickBot="1" x14ac:dyDescent="0.3">
      <c r="A416" s="265"/>
      <c r="D416" s="289"/>
    </row>
    <row r="417" spans="1:9" ht="15.75" thickBot="1" x14ac:dyDescent="0.3">
      <c r="B417" s="255" t="s">
        <v>184</v>
      </c>
      <c r="C417" s="346"/>
      <c r="D417" s="289"/>
      <c r="F417" s="239"/>
      <c r="H417" s="243"/>
    </row>
    <row r="418" spans="1:9" ht="10.15" customHeight="1" x14ac:dyDescent="0.25">
      <c r="A418" s="265"/>
      <c r="B418" s="347"/>
      <c r="C418" s="348"/>
      <c r="D418" s="289"/>
      <c r="E418" s="346"/>
      <c r="F418" s="349"/>
      <c r="G418" s="350"/>
      <c r="H418" s="351"/>
    </row>
    <row r="419" spans="1:9" ht="18" customHeight="1" x14ac:dyDescent="0.25">
      <c r="A419" s="265"/>
      <c r="B419" s="352" t="s">
        <v>278</v>
      </c>
      <c r="C419" s="353"/>
      <c r="D419" s="354"/>
      <c r="E419" s="355"/>
      <c r="F419" s="356"/>
      <c r="G419" s="357" t="s">
        <v>19</v>
      </c>
      <c r="H419" s="358">
        <f>H131</f>
        <v>0</v>
      </c>
      <c r="I419" s="359"/>
    </row>
    <row r="420" spans="1:9" ht="16.149999999999999" customHeight="1" x14ac:dyDescent="0.25">
      <c r="A420" s="265"/>
      <c r="B420" s="360" t="s">
        <v>182</v>
      </c>
      <c r="C420" s="361"/>
      <c r="D420" s="362"/>
      <c r="E420" s="361"/>
      <c r="F420" s="322"/>
      <c r="G420" s="356" t="s">
        <v>19</v>
      </c>
      <c r="H420" s="358">
        <f>H166</f>
        <v>0</v>
      </c>
      <c r="I420" s="325"/>
    </row>
    <row r="421" spans="1:9" ht="16.149999999999999" customHeight="1" thickBot="1" x14ac:dyDescent="0.3">
      <c r="A421" s="265"/>
      <c r="B421" s="363" t="s">
        <v>183</v>
      </c>
      <c r="C421" s="364"/>
      <c r="D421" s="365"/>
      <c r="E421" s="364"/>
      <c r="F421" s="366"/>
      <c r="G421" s="367" t="s">
        <v>19</v>
      </c>
      <c r="H421" s="368">
        <f>H201</f>
        <v>0</v>
      </c>
      <c r="I421" s="369"/>
    </row>
    <row r="422" spans="1:9" ht="18.600000000000001" customHeight="1" thickBot="1" x14ac:dyDescent="0.3">
      <c r="A422" s="265"/>
      <c r="B422" s="370" t="s">
        <v>185</v>
      </c>
      <c r="C422" s="371"/>
      <c r="D422" s="372"/>
      <c r="E422" s="371"/>
      <c r="F422" s="371"/>
      <c r="G422" s="373" t="s">
        <v>19</v>
      </c>
      <c r="H422" s="277">
        <f>SUM(H419:H421)</f>
        <v>0</v>
      </c>
      <c r="I422" s="374"/>
    </row>
    <row r="423" spans="1:9" ht="26.45" customHeight="1" thickBot="1" x14ac:dyDescent="0.3">
      <c r="A423" s="265"/>
      <c r="B423" s="318"/>
      <c r="C423" s="346"/>
      <c r="D423" s="289"/>
      <c r="E423" s="346"/>
      <c r="F423" s="350"/>
      <c r="G423" s="312"/>
      <c r="H423" s="375"/>
    </row>
    <row r="424" spans="1:9" ht="15.6" customHeight="1" thickBot="1" x14ac:dyDescent="0.3">
      <c r="A424" s="265"/>
      <c r="B424" s="255" t="s">
        <v>20</v>
      </c>
      <c r="C424" s="346"/>
      <c r="D424" s="289"/>
      <c r="E424" s="346"/>
      <c r="F424" s="350"/>
      <c r="G424" s="376"/>
      <c r="H424" s="375"/>
    </row>
    <row r="425" spans="1:9" ht="9" customHeight="1" x14ac:dyDescent="0.25">
      <c r="A425" s="265"/>
      <c r="B425" s="241"/>
      <c r="C425" s="346"/>
      <c r="D425" s="289"/>
      <c r="E425" s="346"/>
      <c r="F425" s="350"/>
      <c r="G425" s="376"/>
      <c r="H425" s="375"/>
    </row>
    <row r="426" spans="1:9" ht="15" customHeight="1" x14ac:dyDescent="0.25">
      <c r="A426" s="265"/>
      <c r="B426" s="377" t="s">
        <v>186</v>
      </c>
      <c r="C426" s="361"/>
      <c r="D426" s="362"/>
      <c r="E426" s="361"/>
      <c r="F426" s="378"/>
      <c r="G426" s="356" t="s">
        <v>19</v>
      </c>
      <c r="H426" s="358">
        <f>H246</f>
        <v>0</v>
      </c>
      <c r="I426" s="325"/>
    </row>
    <row r="427" spans="1:9" ht="15.75" thickBot="1" x14ac:dyDescent="0.3">
      <c r="A427" s="265"/>
      <c r="B427" s="363" t="s">
        <v>187</v>
      </c>
      <c r="C427" s="364"/>
      <c r="D427" s="365"/>
      <c r="E427" s="364"/>
      <c r="F427" s="379"/>
      <c r="G427" s="367" t="s">
        <v>19</v>
      </c>
      <c r="H427" s="368">
        <f>H372</f>
        <v>0</v>
      </c>
      <c r="I427" s="369"/>
    </row>
    <row r="428" spans="1:9" ht="21" customHeight="1" thickBot="1" x14ac:dyDescent="0.3">
      <c r="A428" s="265"/>
      <c r="B428" s="380" t="s">
        <v>188</v>
      </c>
      <c r="C428" s="381"/>
      <c r="D428" s="372"/>
      <c r="E428" s="381"/>
      <c r="F428" s="371"/>
      <c r="G428" s="373" t="s">
        <v>19</v>
      </c>
      <c r="H428" s="382">
        <f>SUM(H426:H427)</f>
        <v>0</v>
      </c>
      <c r="I428" s="278"/>
    </row>
    <row r="429" spans="1:9" ht="15" x14ac:dyDescent="0.25">
      <c r="A429" s="265"/>
      <c r="B429" s="318"/>
      <c r="C429" s="346"/>
      <c r="D429" s="289"/>
      <c r="E429" s="346"/>
      <c r="F429" s="350"/>
      <c r="G429" s="376"/>
      <c r="H429" s="375"/>
    </row>
    <row r="430" spans="1:9" ht="15.6" customHeight="1" thickBot="1" x14ac:dyDescent="0.3">
      <c r="A430" s="265"/>
      <c r="B430" s="318"/>
      <c r="C430" s="346"/>
      <c r="D430" s="289"/>
      <c r="E430" s="346"/>
      <c r="F430" s="350"/>
      <c r="G430" s="376"/>
      <c r="H430" s="375"/>
    </row>
    <row r="431" spans="1:9" ht="25.5" customHeight="1" thickBot="1" x14ac:dyDescent="0.3">
      <c r="A431" s="265"/>
      <c r="B431" s="380" t="s">
        <v>303</v>
      </c>
      <c r="C431" s="381"/>
      <c r="D431" s="372"/>
      <c r="E431" s="381"/>
      <c r="F431" s="371"/>
      <c r="G431" s="373" t="s">
        <v>19</v>
      </c>
      <c r="H431" s="383">
        <f>H392</f>
        <v>0</v>
      </c>
      <c r="I431" s="278"/>
    </row>
    <row r="432" spans="1:9" ht="15.6" customHeight="1" x14ac:dyDescent="0.25">
      <c r="A432" s="265"/>
      <c r="B432" s="336"/>
      <c r="C432" s="346"/>
      <c r="D432" s="289"/>
      <c r="E432" s="346"/>
      <c r="F432" s="350"/>
      <c r="G432" s="384"/>
      <c r="H432" s="385"/>
    </row>
    <row r="433" spans="1:9" ht="15.6" customHeight="1" thickBot="1" x14ac:dyDescent="0.3">
      <c r="A433" s="265"/>
      <c r="B433" s="336"/>
      <c r="C433" s="346"/>
      <c r="D433" s="289"/>
      <c r="E433" s="346"/>
      <c r="F433" s="350"/>
      <c r="G433" s="384"/>
      <c r="H433" s="385"/>
    </row>
    <row r="434" spans="1:9" ht="22.15" customHeight="1" thickBot="1" x14ac:dyDescent="0.3">
      <c r="A434" s="265"/>
      <c r="B434" s="380" t="s">
        <v>244</v>
      </c>
      <c r="C434" s="327"/>
      <c r="D434" s="328"/>
      <c r="E434" s="327"/>
      <c r="F434" s="329"/>
      <c r="G434" s="373" t="s">
        <v>19</v>
      </c>
      <c r="H434" s="383">
        <f>H412</f>
        <v>0</v>
      </c>
      <c r="I434" s="282"/>
    </row>
    <row r="435" spans="1:9" ht="15.6" customHeight="1" x14ac:dyDescent="0.25">
      <c r="A435" s="265"/>
      <c r="B435" s="386"/>
      <c r="C435" s="346"/>
      <c r="D435" s="289"/>
      <c r="E435" s="346"/>
      <c r="F435" s="350"/>
      <c r="G435" s="384"/>
      <c r="H435" s="385"/>
    </row>
    <row r="436" spans="1:9" ht="13.15" customHeight="1" thickBot="1" x14ac:dyDescent="0.3">
      <c r="A436" s="265"/>
      <c r="B436" s="387"/>
      <c r="C436" s="387"/>
      <c r="D436" s="387"/>
      <c r="E436" s="387"/>
      <c r="F436" s="387"/>
      <c r="G436" s="388"/>
      <c r="H436" s="388"/>
      <c r="I436" s="387"/>
    </row>
    <row r="437" spans="1:9" ht="13.15" customHeight="1" thickTop="1" x14ac:dyDescent="0.25">
      <c r="A437" s="265"/>
      <c r="B437" s="318"/>
      <c r="C437" s="346"/>
      <c r="D437" s="289"/>
      <c r="E437" s="346"/>
      <c r="F437" s="350"/>
      <c r="G437" s="389"/>
      <c r="H437" s="375"/>
    </row>
    <row r="438" spans="1:9" ht="18.75" customHeight="1" x14ac:dyDescent="0.25">
      <c r="A438" s="265"/>
      <c r="B438" s="318" t="s">
        <v>243</v>
      </c>
      <c r="C438" s="346"/>
      <c r="E438" s="346"/>
      <c r="F438" s="390"/>
      <c r="G438" s="391" t="s">
        <v>19</v>
      </c>
      <c r="H438" s="392">
        <f>H422+H428+H431+H434</f>
        <v>0</v>
      </c>
    </row>
    <row r="439" spans="1:9" ht="7.5" customHeight="1" x14ac:dyDescent="0.25">
      <c r="A439" s="265"/>
      <c r="B439" s="318"/>
      <c r="D439" s="289"/>
      <c r="E439" s="346"/>
      <c r="F439" s="350"/>
      <c r="G439" s="252"/>
      <c r="H439" s="393"/>
    </row>
    <row r="440" spans="1:9" ht="18.75" customHeight="1" x14ac:dyDescent="0.25">
      <c r="A440" s="265"/>
      <c r="B440" s="318" t="s">
        <v>36</v>
      </c>
      <c r="C440" s="346"/>
      <c r="D440" s="394">
        <v>0.25</v>
      </c>
      <c r="F440" s="239"/>
      <c r="G440" s="376" t="s">
        <v>19</v>
      </c>
      <c r="H440" s="392">
        <f>D440*H438</f>
        <v>0</v>
      </c>
    </row>
    <row r="441" spans="1:9" ht="12" customHeight="1" x14ac:dyDescent="0.25">
      <c r="A441" s="265"/>
      <c r="B441" s="318"/>
      <c r="C441" s="318"/>
      <c r="D441" s="318"/>
      <c r="E441" s="318"/>
      <c r="F441" s="318"/>
      <c r="G441" s="395"/>
      <c r="H441" s="396"/>
      <c r="I441" s="318"/>
    </row>
    <row r="442" spans="1:9" ht="19.149999999999999" customHeight="1" thickBot="1" x14ac:dyDescent="0.3">
      <c r="A442" s="265"/>
      <c r="B442" s="397" t="s">
        <v>17</v>
      </c>
      <c r="C442" s="397"/>
      <c r="D442" s="397"/>
      <c r="E442" s="397"/>
      <c r="F442" s="397"/>
      <c r="G442" s="398" t="s">
        <v>19</v>
      </c>
      <c r="H442" s="399">
        <f>H438+H440</f>
        <v>0</v>
      </c>
      <c r="I442" s="400"/>
    </row>
    <row r="443" spans="1:9" ht="7.15" customHeight="1" thickTop="1" x14ac:dyDescent="0.25">
      <c r="A443" s="265"/>
      <c r="B443" s="318"/>
      <c r="D443" s="289"/>
      <c r="E443" s="346"/>
      <c r="F443" s="239"/>
      <c r="G443" s="349"/>
      <c r="H443" s="401"/>
    </row>
    <row r="444" spans="1:9" ht="15" x14ac:dyDescent="0.25">
      <c r="A444" s="265"/>
      <c r="C444" s="346"/>
      <c r="D444" s="289"/>
      <c r="E444" s="236" t="s">
        <v>21</v>
      </c>
    </row>
    <row r="445" spans="1:9" ht="15" x14ac:dyDescent="0.25">
      <c r="A445" s="265"/>
      <c r="B445" s="318" t="s">
        <v>189</v>
      </c>
      <c r="C445" s="346"/>
      <c r="D445" s="289"/>
      <c r="E445" s="538" t="s">
        <v>22</v>
      </c>
      <c r="F445" s="538"/>
      <c r="G445" s="538"/>
      <c r="H445" s="538"/>
    </row>
    <row r="446" spans="1:9" ht="15" x14ac:dyDescent="0.25">
      <c r="A446" s="265"/>
      <c r="B446" s="318"/>
      <c r="C446" s="346"/>
      <c r="D446" s="289"/>
      <c r="E446" s="346"/>
      <c r="F446" s="349"/>
      <c r="G446" s="350"/>
      <c r="H446" s="351"/>
    </row>
    <row r="447" spans="1:9" ht="15" x14ac:dyDescent="0.25">
      <c r="A447" s="265"/>
      <c r="B447" s="318"/>
      <c r="C447" s="346"/>
      <c r="D447" s="289"/>
    </row>
    <row r="448" spans="1:9" ht="15" x14ac:dyDescent="0.25">
      <c r="A448" s="265"/>
      <c r="B448" s="318"/>
      <c r="C448" s="346"/>
      <c r="D448" s="289"/>
      <c r="E448" s="346"/>
      <c r="F448" s="349"/>
      <c r="G448" s="350"/>
      <c r="H448" s="351"/>
    </row>
    <row r="449" spans="1:8" ht="15" x14ac:dyDescent="0.25">
      <c r="A449" s="265"/>
      <c r="B449" s="318"/>
      <c r="C449" s="346"/>
      <c r="D449" s="289"/>
      <c r="E449" s="346"/>
      <c r="F449" s="349"/>
      <c r="G449" s="350"/>
      <c r="H449" s="351"/>
    </row>
    <row r="450" spans="1:8" ht="15" x14ac:dyDescent="0.25">
      <c r="A450" s="265"/>
      <c r="B450" s="318"/>
      <c r="C450" s="346"/>
      <c r="D450" s="289"/>
      <c r="E450" s="346"/>
      <c r="F450" s="349"/>
      <c r="G450" s="350"/>
      <c r="H450" s="351"/>
    </row>
    <row r="451" spans="1:8" ht="15" x14ac:dyDescent="0.25">
      <c r="A451" s="265"/>
      <c r="B451" s="318"/>
      <c r="C451" s="346"/>
      <c r="D451" s="289"/>
      <c r="E451" s="346"/>
      <c r="F451" s="349"/>
      <c r="G451" s="350"/>
      <c r="H451" s="351"/>
    </row>
    <row r="452" spans="1:8" ht="15" x14ac:dyDescent="0.25">
      <c r="A452" s="265"/>
      <c r="B452" s="318"/>
      <c r="C452" s="346"/>
      <c r="D452" s="289"/>
      <c r="E452" s="346"/>
      <c r="F452" s="349"/>
      <c r="G452" s="350"/>
      <c r="H452" s="351"/>
    </row>
    <row r="453" spans="1:8" ht="15" x14ac:dyDescent="0.25">
      <c r="A453" s="265"/>
      <c r="B453" s="318"/>
      <c r="C453" s="346"/>
      <c r="D453" s="289"/>
      <c r="E453" s="346"/>
      <c r="F453" s="349"/>
      <c r="G453" s="350"/>
      <c r="H453" s="351"/>
    </row>
    <row r="454" spans="1:8" ht="15" x14ac:dyDescent="0.25">
      <c r="A454" s="265"/>
      <c r="B454" s="318"/>
      <c r="C454" s="346"/>
      <c r="D454" s="289"/>
      <c r="E454" s="346"/>
      <c r="F454" s="349"/>
      <c r="G454" s="350"/>
      <c r="H454" s="351"/>
    </row>
    <row r="455" spans="1:8" ht="15" x14ac:dyDescent="0.25">
      <c r="A455" s="265"/>
      <c r="B455" s="318"/>
      <c r="C455" s="346"/>
      <c r="D455" s="289"/>
      <c r="E455" s="346"/>
      <c r="F455" s="349"/>
      <c r="G455" s="350"/>
      <c r="H455" s="351"/>
    </row>
    <row r="456" spans="1:8" ht="15" x14ac:dyDescent="0.25">
      <c r="A456" s="265"/>
      <c r="B456" s="318"/>
      <c r="C456" s="346"/>
      <c r="E456" s="346"/>
      <c r="F456" s="349"/>
      <c r="G456" s="350"/>
      <c r="H456" s="351"/>
    </row>
    <row r="457" spans="1:8" ht="15" x14ac:dyDescent="0.25">
      <c r="A457" s="265"/>
      <c r="B457" s="318"/>
      <c r="E457" s="346"/>
      <c r="F457" s="349"/>
      <c r="G457" s="350"/>
      <c r="H457" s="351"/>
    </row>
    <row r="458" spans="1:8" x14ac:dyDescent="0.2">
      <c r="A458" s="265"/>
    </row>
    <row r="459" spans="1:8" x14ac:dyDescent="0.2">
      <c r="A459" s="265"/>
    </row>
  </sheetData>
  <sheetProtection password="CC1A" sheet="1" objects="1" scenarios="1"/>
  <mergeCells count="23">
    <mergeCell ref="B46:G46"/>
    <mergeCell ref="B13:H13"/>
    <mergeCell ref="A3:H3"/>
    <mergeCell ref="B4:H4"/>
    <mergeCell ref="B7:H7"/>
    <mergeCell ref="B8:G8"/>
    <mergeCell ref="B10:H10"/>
    <mergeCell ref="B135:I135"/>
    <mergeCell ref="B40:H40"/>
    <mergeCell ref="B41:H41"/>
    <mergeCell ref="E445:H445"/>
    <mergeCell ref="B12:H12"/>
    <mergeCell ref="B29:H29"/>
    <mergeCell ref="B31:H31"/>
    <mergeCell ref="B33:G33"/>
    <mergeCell ref="B35:H35"/>
    <mergeCell ref="B37:H37"/>
    <mergeCell ref="B39:H39"/>
    <mergeCell ref="B15:H15"/>
    <mergeCell ref="B19:H19"/>
    <mergeCell ref="B21:H21"/>
    <mergeCell ref="B23:H23"/>
    <mergeCell ref="B26:H26"/>
  </mergeCells>
  <pageMargins left="1" right="0.27559055118110237" top="0.74803149606299213" bottom="0.47244094488188981" header="0.11811023622047245" footer="0"/>
  <pageSetup paperSize="9" scale="95" orientation="portrait" r:id="rId1"/>
  <rowBreaks count="1" manualBreakCount="1">
    <brk id="41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437"/>
  <sheetViews>
    <sheetView showGridLines="0" showZeros="0" topLeftCell="A1414" zoomScaleNormal="100" zoomScaleSheetLayoutView="100" workbookViewId="0">
      <selection activeCell="C1443" sqref="C1443"/>
    </sheetView>
  </sheetViews>
  <sheetFormatPr defaultColWidth="9.140625" defaultRowHeight="15" customHeight="1" x14ac:dyDescent="0.25"/>
  <cols>
    <col min="1" max="1" width="9.140625" style="15"/>
    <col min="2" max="2" width="7.7109375" style="18" customWidth="1"/>
    <col min="3" max="3" width="8.7109375" style="17" customWidth="1"/>
    <col min="4" max="4" width="5.7109375" style="15" customWidth="1"/>
    <col min="5" max="5" width="4.7109375" style="15" customWidth="1"/>
    <col min="6" max="6" width="6.5703125" style="15" customWidth="1"/>
    <col min="7" max="7" width="13.42578125" style="17" customWidth="1"/>
    <col min="8" max="8" width="5.85546875" style="15" customWidth="1"/>
    <col min="9" max="10" width="5.7109375" style="15" customWidth="1"/>
    <col min="11" max="11" width="2.7109375" style="17" customWidth="1"/>
    <col min="12" max="12" width="14.7109375" style="16" customWidth="1"/>
    <col min="13" max="13" width="9.140625" style="15"/>
    <col min="14" max="14" width="12" style="15" bestFit="1" customWidth="1"/>
    <col min="15" max="16384" width="9.140625" style="15"/>
  </cols>
  <sheetData>
    <row r="1" spans="1:12" s="45" customFormat="1" x14ac:dyDescent="0.25">
      <c r="B1" s="78"/>
      <c r="C1" s="51"/>
      <c r="G1" s="51"/>
      <c r="K1" s="51"/>
      <c r="L1" s="77"/>
    </row>
    <row r="2" spans="1:12" s="55" customFormat="1" x14ac:dyDescent="0.25">
      <c r="B2" s="69"/>
      <c r="C2" s="68"/>
      <c r="G2" s="68"/>
      <c r="K2" s="68"/>
      <c r="L2" s="68"/>
    </row>
    <row r="3" spans="1:12" s="55" customFormat="1" x14ac:dyDescent="0.25">
      <c r="A3" s="200" t="s">
        <v>690</v>
      </c>
      <c r="B3" s="199"/>
      <c r="C3" s="198"/>
      <c r="D3" s="216"/>
      <c r="E3" s="196"/>
      <c r="F3" s="216"/>
      <c r="G3" s="196"/>
      <c r="K3" s="68"/>
      <c r="L3" s="68"/>
    </row>
    <row r="4" spans="1:12" s="55" customFormat="1" x14ac:dyDescent="0.25">
      <c r="A4" s="216"/>
      <c r="B4" s="197"/>
      <c r="C4" s="216"/>
      <c r="D4" s="216"/>
      <c r="E4" s="196"/>
      <c r="F4" s="216"/>
      <c r="G4" s="195"/>
      <c r="K4" s="68"/>
      <c r="L4" s="68"/>
    </row>
    <row r="5" spans="1:12" s="194" customFormat="1" x14ac:dyDescent="0.25">
      <c r="A5" s="598" t="s">
        <v>689</v>
      </c>
      <c r="B5" s="598"/>
      <c r="C5" s="596" t="s">
        <v>688</v>
      </c>
      <c r="D5" s="596"/>
      <c r="E5" s="596"/>
      <c r="F5" s="596"/>
      <c r="G5" s="596"/>
      <c r="H5" s="596"/>
      <c r="I5" s="596"/>
      <c r="J5" s="596"/>
      <c r="K5" s="596"/>
      <c r="L5" s="207"/>
    </row>
    <row r="6" spans="1:12" s="55" customFormat="1" x14ac:dyDescent="0.25">
      <c r="A6" s="598" t="s">
        <v>687</v>
      </c>
      <c r="B6" s="598"/>
      <c r="C6" s="596" t="s">
        <v>686</v>
      </c>
      <c r="D6" s="596"/>
      <c r="E6" s="596"/>
      <c r="F6" s="596"/>
      <c r="G6" s="596"/>
      <c r="H6" s="596"/>
      <c r="I6" s="596"/>
      <c r="J6" s="596"/>
      <c r="K6" s="596"/>
      <c r="L6" s="218"/>
    </row>
    <row r="7" spans="1:12" s="55" customFormat="1" x14ac:dyDescent="0.25">
      <c r="A7" s="598" t="s">
        <v>685</v>
      </c>
      <c r="B7" s="598"/>
      <c r="C7" s="596" t="s">
        <v>684</v>
      </c>
      <c r="D7" s="596"/>
      <c r="E7" s="596"/>
      <c r="F7" s="596"/>
      <c r="G7" s="596"/>
      <c r="H7" s="596"/>
      <c r="I7" s="596"/>
      <c r="J7" s="596"/>
      <c r="K7" s="596"/>
      <c r="L7" s="218"/>
    </row>
    <row r="8" spans="1:12" s="55" customFormat="1" x14ac:dyDescent="0.25">
      <c r="A8" s="598" t="s">
        <v>683</v>
      </c>
      <c r="B8" s="598"/>
      <c r="C8" s="596" t="s">
        <v>682</v>
      </c>
      <c r="D8" s="596"/>
      <c r="E8" s="596"/>
      <c r="F8" s="596"/>
      <c r="G8" s="596"/>
      <c r="H8" s="596"/>
      <c r="I8" s="596"/>
      <c r="J8" s="596"/>
      <c r="K8" s="596"/>
      <c r="L8" s="218"/>
    </row>
    <row r="9" spans="1:12" s="55" customFormat="1" x14ac:dyDescent="0.25">
      <c r="A9" s="597"/>
      <c r="B9" s="597"/>
      <c r="C9" s="596" t="s">
        <v>681</v>
      </c>
      <c r="D9" s="596"/>
      <c r="E9" s="596"/>
      <c r="F9" s="596"/>
      <c r="G9" s="596"/>
      <c r="H9" s="596"/>
      <c r="I9" s="596"/>
      <c r="J9" s="596"/>
      <c r="K9" s="596"/>
      <c r="L9" s="218"/>
    </row>
    <row r="10" spans="1:12" s="55" customFormat="1" x14ac:dyDescent="0.25">
      <c r="A10" s="598" t="s">
        <v>680</v>
      </c>
      <c r="B10" s="598"/>
      <c r="C10" s="596" t="s">
        <v>679</v>
      </c>
      <c r="D10" s="596"/>
      <c r="E10" s="596"/>
      <c r="F10" s="596"/>
      <c r="G10" s="596"/>
      <c r="H10" s="596"/>
      <c r="I10" s="596"/>
      <c r="J10" s="596"/>
      <c r="K10" s="596"/>
      <c r="L10" s="218"/>
    </row>
    <row r="11" spans="1:12" s="55" customFormat="1" x14ac:dyDescent="0.25">
      <c r="A11" s="217"/>
      <c r="B11" s="217"/>
      <c r="C11" s="596" t="s">
        <v>678</v>
      </c>
      <c r="D11" s="596"/>
      <c r="E11" s="596"/>
      <c r="F11" s="596"/>
      <c r="G11" s="596"/>
      <c r="H11" s="596"/>
      <c r="I11" s="596"/>
      <c r="J11" s="596"/>
      <c r="K11" s="596"/>
      <c r="L11" s="218"/>
    </row>
    <row r="12" spans="1:12" s="55" customFormat="1" x14ac:dyDescent="0.25">
      <c r="A12" s="598" t="s">
        <v>677</v>
      </c>
      <c r="B12" s="598"/>
      <c r="C12" s="596" t="s">
        <v>676</v>
      </c>
      <c r="D12" s="596"/>
      <c r="E12" s="596"/>
      <c r="F12" s="596"/>
      <c r="G12" s="596"/>
      <c r="H12" s="596"/>
      <c r="I12" s="596"/>
      <c r="J12" s="596"/>
      <c r="K12" s="596"/>
      <c r="L12" s="218"/>
    </row>
    <row r="13" spans="1:12" s="55" customFormat="1" x14ac:dyDescent="0.25">
      <c r="A13" s="597"/>
      <c r="B13" s="597"/>
      <c r="C13" s="596" t="s">
        <v>675</v>
      </c>
      <c r="D13" s="596"/>
      <c r="E13" s="596"/>
      <c r="F13" s="596"/>
      <c r="G13" s="596"/>
      <c r="H13" s="596"/>
      <c r="I13" s="596"/>
      <c r="J13" s="596"/>
      <c r="K13" s="596"/>
      <c r="L13" s="218"/>
    </row>
    <row r="14" spans="1:12" s="55" customFormat="1" x14ac:dyDescent="0.25">
      <c r="A14" s="598" t="s">
        <v>674</v>
      </c>
      <c r="B14" s="598"/>
      <c r="C14" s="596" t="s">
        <v>673</v>
      </c>
      <c r="D14" s="596"/>
      <c r="E14" s="596"/>
      <c r="F14" s="596"/>
      <c r="G14" s="596"/>
      <c r="H14" s="596"/>
      <c r="I14" s="596"/>
      <c r="J14" s="596"/>
      <c r="K14" s="596"/>
      <c r="L14" s="218"/>
    </row>
    <row r="15" spans="1:12" s="55" customFormat="1" x14ac:dyDescent="0.25">
      <c r="A15" s="597"/>
      <c r="B15" s="597"/>
      <c r="C15" s="599" t="s">
        <v>672</v>
      </c>
      <c r="D15" s="599"/>
      <c r="E15" s="599"/>
      <c r="F15" s="599"/>
      <c r="G15" s="599"/>
      <c r="H15" s="599"/>
      <c r="I15" s="599"/>
      <c r="J15" s="599"/>
      <c r="K15" s="599"/>
      <c r="L15" s="218"/>
    </row>
    <row r="16" spans="1:12" s="55" customFormat="1" x14ac:dyDescent="0.25">
      <c r="A16" s="598" t="s">
        <v>671</v>
      </c>
      <c r="B16" s="598"/>
      <c r="C16" s="596" t="s">
        <v>670</v>
      </c>
      <c r="D16" s="596"/>
      <c r="E16" s="596"/>
      <c r="F16" s="596"/>
      <c r="G16" s="596"/>
      <c r="H16" s="596"/>
      <c r="I16" s="596"/>
      <c r="J16" s="596"/>
      <c r="K16" s="596"/>
      <c r="L16" s="218"/>
    </row>
    <row r="17" spans="1:12" s="55" customFormat="1" x14ac:dyDescent="0.25">
      <c r="A17" s="217"/>
      <c r="B17" s="217"/>
      <c r="C17" s="596" t="s">
        <v>669</v>
      </c>
      <c r="D17" s="596"/>
      <c r="E17" s="596"/>
      <c r="F17" s="596"/>
      <c r="G17" s="596"/>
      <c r="H17" s="596"/>
      <c r="I17" s="596"/>
      <c r="J17" s="596"/>
      <c r="K17" s="596"/>
      <c r="L17" s="218"/>
    </row>
    <row r="18" spans="1:12" s="55" customFormat="1" x14ac:dyDescent="0.25">
      <c r="A18" s="598" t="s">
        <v>668</v>
      </c>
      <c r="B18" s="598"/>
      <c r="C18" s="596" t="s">
        <v>667</v>
      </c>
      <c r="D18" s="596"/>
      <c r="E18" s="596"/>
      <c r="F18" s="596"/>
      <c r="G18" s="596"/>
      <c r="H18" s="596"/>
      <c r="I18" s="596"/>
      <c r="J18" s="596"/>
      <c r="K18" s="596"/>
      <c r="L18" s="218"/>
    </row>
    <row r="19" spans="1:12" s="55" customFormat="1" x14ac:dyDescent="0.25">
      <c r="A19" s="598" t="s">
        <v>666</v>
      </c>
      <c r="B19" s="598"/>
      <c r="C19" s="596" t="s">
        <v>665</v>
      </c>
      <c r="D19" s="596"/>
      <c r="E19" s="596"/>
      <c r="F19" s="596"/>
      <c r="G19" s="596"/>
      <c r="H19" s="596"/>
      <c r="I19" s="596"/>
      <c r="J19" s="596"/>
      <c r="K19" s="596"/>
      <c r="L19" s="218"/>
    </row>
    <row r="20" spans="1:12" s="45" customFormat="1" x14ac:dyDescent="0.25">
      <c r="B20" s="78"/>
      <c r="C20" s="51"/>
      <c r="G20" s="51"/>
      <c r="K20" s="51"/>
      <c r="L20" s="77"/>
    </row>
    <row r="21" spans="1:12" s="45" customFormat="1" x14ac:dyDescent="0.25">
      <c r="A21" s="600" t="s">
        <v>664</v>
      </c>
      <c r="B21" s="600"/>
      <c r="C21" s="600"/>
      <c r="D21" s="600"/>
      <c r="E21" s="600"/>
      <c r="F21" s="600"/>
      <c r="G21" s="600"/>
      <c r="H21" s="600"/>
      <c r="I21" s="600"/>
      <c r="J21" s="600"/>
      <c r="K21" s="600"/>
      <c r="L21" s="51"/>
    </row>
    <row r="22" spans="1:12" s="45" customFormat="1" x14ac:dyDescent="0.25">
      <c r="A22" s="600"/>
      <c r="B22" s="600"/>
      <c r="C22" s="600"/>
      <c r="D22" s="600"/>
      <c r="E22" s="600"/>
      <c r="F22" s="600"/>
      <c r="G22" s="600"/>
      <c r="H22" s="600"/>
      <c r="I22" s="600"/>
      <c r="J22" s="600"/>
      <c r="K22" s="600"/>
      <c r="L22" s="51"/>
    </row>
    <row r="23" spans="1:12" s="45" customFormat="1" x14ac:dyDescent="0.25">
      <c r="A23" s="600"/>
      <c r="B23" s="600"/>
      <c r="C23" s="600"/>
      <c r="D23" s="600"/>
      <c r="E23" s="600"/>
      <c r="F23" s="600"/>
      <c r="G23" s="600"/>
      <c r="H23" s="600"/>
      <c r="I23" s="600"/>
      <c r="J23" s="600"/>
      <c r="K23" s="600"/>
      <c r="L23" s="51"/>
    </row>
    <row r="24" spans="1:12" s="45" customFormat="1" x14ac:dyDescent="0.25">
      <c r="A24" s="600" t="s">
        <v>663</v>
      </c>
      <c r="B24" s="600"/>
      <c r="C24" s="600"/>
      <c r="D24" s="600"/>
      <c r="E24" s="600"/>
      <c r="F24" s="600"/>
      <c r="G24" s="600"/>
      <c r="H24" s="600"/>
      <c r="I24" s="600"/>
      <c r="J24" s="600"/>
      <c r="K24" s="600"/>
      <c r="L24" s="51"/>
    </row>
    <row r="25" spans="1:12" s="45" customFormat="1" x14ac:dyDescent="0.25">
      <c r="A25" s="600"/>
      <c r="B25" s="600"/>
      <c r="C25" s="600"/>
      <c r="D25" s="600"/>
      <c r="E25" s="600"/>
      <c r="F25" s="600"/>
      <c r="G25" s="600"/>
      <c r="H25" s="600"/>
      <c r="I25" s="600"/>
      <c r="J25" s="600"/>
      <c r="K25" s="600"/>
      <c r="L25" s="51"/>
    </row>
    <row r="26" spans="1:12" s="45" customFormat="1" x14ac:dyDescent="0.25">
      <c r="A26" s="600"/>
      <c r="B26" s="600"/>
      <c r="C26" s="600"/>
      <c r="D26" s="600"/>
      <c r="E26" s="600"/>
      <c r="F26" s="600"/>
      <c r="G26" s="600"/>
      <c r="H26" s="600"/>
      <c r="I26" s="600"/>
      <c r="J26" s="600"/>
      <c r="K26" s="600"/>
      <c r="L26" s="51"/>
    </row>
    <row r="27" spans="1:12" s="45" customFormat="1" x14ac:dyDescent="0.25">
      <c r="A27" s="600" t="s">
        <v>662</v>
      </c>
      <c r="B27" s="600"/>
      <c r="C27" s="600"/>
      <c r="D27" s="600"/>
      <c r="E27" s="600"/>
      <c r="F27" s="600"/>
      <c r="G27" s="600"/>
      <c r="H27" s="600"/>
      <c r="I27" s="600"/>
      <c r="J27" s="600"/>
      <c r="K27" s="600"/>
      <c r="L27" s="51"/>
    </row>
    <row r="28" spans="1:12" s="45" customFormat="1" x14ac:dyDescent="0.25">
      <c r="A28" s="600"/>
      <c r="B28" s="600"/>
      <c r="C28" s="600"/>
      <c r="D28" s="600"/>
      <c r="E28" s="600"/>
      <c r="F28" s="600"/>
      <c r="G28" s="600"/>
      <c r="H28" s="600"/>
      <c r="I28" s="600"/>
      <c r="J28" s="600"/>
      <c r="K28" s="600"/>
      <c r="L28" s="51"/>
    </row>
    <row r="29" spans="1:12" s="45" customFormat="1" x14ac:dyDescent="0.25">
      <c r="A29" s="600" t="s">
        <v>661</v>
      </c>
      <c r="B29" s="600"/>
      <c r="C29" s="600"/>
      <c r="D29" s="600"/>
      <c r="E29" s="600"/>
      <c r="F29" s="600"/>
      <c r="G29" s="600"/>
      <c r="H29" s="600"/>
      <c r="I29" s="600"/>
      <c r="J29" s="600"/>
      <c r="K29" s="600"/>
      <c r="L29" s="51"/>
    </row>
    <row r="30" spans="1:12" s="45" customFormat="1" x14ac:dyDescent="0.25">
      <c r="A30" s="600"/>
      <c r="B30" s="600"/>
      <c r="C30" s="600"/>
      <c r="D30" s="600"/>
      <c r="E30" s="600"/>
      <c r="F30" s="600"/>
      <c r="G30" s="600"/>
      <c r="H30" s="600"/>
      <c r="I30" s="600"/>
      <c r="J30" s="600"/>
      <c r="K30" s="600"/>
      <c r="L30" s="51"/>
    </row>
    <row r="31" spans="1:12" s="45" customFormat="1" x14ac:dyDescent="0.25">
      <c r="A31" s="600" t="s">
        <v>660</v>
      </c>
      <c r="B31" s="600"/>
      <c r="C31" s="600"/>
      <c r="D31" s="600"/>
      <c r="E31" s="600"/>
      <c r="F31" s="600"/>
      <c r="G31" s="600"/>
      <c r="H31" s="600"/>
      <c r="I31" s="600"/>
      <c r="J31" s="600"/>
      <c r="K31" s="600"/>
      <c r="L31" s="51"/>
    </row>
    <row r="32" spans="1:12" s="45" customFormat="1" x14ac:dyDescent="0.25">
      <c r="A32" s="600"/>
      <c r="B32" s="600"/>
      <c r="C32" s="600"/>
      <c r="D32" s="600"/>
      <c r="E32" s="600"/>
      <c r="F32" s="600"/>
      <c r="G32" s="600"/>
      <c r="H32" s="600"/>
      <c r="I32" s="600"/>
      <c r="J32" s="600"/>
      <c r="K32" s="600"/>
      <c r="L32" s="51"/>
    </row>
    <row r="33" spans="1:12" s="45" customFormat="1" x14ac:dyDescent="0.25">
      <c r="A33" s="600"/>
      <c r="B33" s="600"/>
      <c r="C33" s="600"/>
      <c r="D33" s="600"/>
      <c r="E33" s="600"/>
      <c r="F33" s="600"/>
      <c r="G33" s="600"/>
      <c r="H33" s="600"/>
      <c r="I33" s="600"/>
      <c r="J33" s="600"/>
      <c r="K33" s="600"/>
      <c r="L33" s="51"/>
    </row>
    <row r="34" spans="1:12" s="203" customFormat="1" x14ac:dyDescent="0.25">
      <c r="A34" s="554" t="s">
        <v>659</v>
      </c>
      <c r="B34" s="554"/>
      <c r="C34" s="554"/>
      <c r="D34" s="554"/>
      <c r="E34" s="554"/>
      <c r="F34" s="554"/>
      <c r="G34" s="554"/>
      <c r="H34" s="554"/>
      <c r="I34" s="554"/>
      <c r="J34" s="554"/>
      <c r="K34" s="554"/>
    </row>
    <row r="35" spans="1:12" s="203" customFormat="1" x14ac:dyDescent="0.25">
      <c r="A35" s="554"/>
      <c r="B35" s="554"/>
      <c r="C35" s="554"/>
      <c r="D35" s="554"/>
      <c r="E35" s="554"/>
      <c r="F35" s="554"/>
      <c r="G35" s="554"/>
      <c r="H35" s="554"/>
      <c r="I35" s="554"/>
      <c r="J35" s="554"/>
      <c r="K35" s="554"/>
    </row>
    <row r="36" spans="1:12" s="203" customFormat="1" x14ac:dyDescent="0.25">
      <c r="A36" s="554"/>
      <c r="B36" s="554"/>
      <c r="C36" s="554"/>
      <c r="D36" s="554"/>
      <c r="E36" s="554"/>
      <c r="F36" s="554"/>
      <c r="G36" s="554"/>
      <c r="H36" s="554"/>
      <c r="I36" s="554"/>
      <c r="J36" s="554"/>
      <c r="K36" s="554"/>
    </row>
    <row r="37" spans="1:12" s="55" customFormat="1" x14ac:dyDescent="0.25">
      <c r="A37" s="583" t="s">
        <v>658</v>
      </c>
      <c r="B37" s="583"/>
      <c r="C37" s="583"/>
      <c r="D37" s="583"/>
      <c r="E37" s="583"/>
      <c r="F37" s="583"/>
      <c r="G37" s="583"/>
      <c r="H37" s="583"/>
      <c r="I37" s="583"/>
      <c r="J37" s="583"/>
      <c r="K37" s="583"/>
      <c r="L37" s="68"/>
    </row>
    <row r="38" spans="1:12" s="55" customFormat="1" x14ac:dyDescent="0.25">
      <c r="A38" s="583"/>
      <c r="B38" s="583"/>
      <c r="C38" s="583"/>
      <c r="D38" s="583"/>
      <c r="E38" s="583"/>
      <c r="F38" s="583"/>
      <c r="G38" s="583"/>
      <c r="H38" s="583"/>
      <c r="I38" s="583"/>
      <c r="J38" s="583"/>
      <c r="K38" s="583"/>
      <c r="L38" s="68"/>
    </row>
    <row r="39" spans="1:12" s="55" customFormat="1" x14ac:dyDescent="0.25">
      <c r="A39" s="583"/>
      <c r="B39" s="583"/>
      <c r="C39" s="583"/>
      <c r="D39" s="583"/>
      <c r="E39" s="583"/>
      <c r="F39" s="583"/>
      <c r="G39" s="583"/>
      <c r="H39" s="583"/>
      <c r="I39" s="583"/>
      <c r="J39" s="583"/>
      <c r="K39" s="583"/>
      <c r="L39" s="68"/>
    </row>
    <row r="40" spans="1:12" s="55" customFormat="1" x14ac:dyDescent="0.25">
      <c r="A40" s="583"/>
      <c r="B40" s="583"/>
      <c r="C40" s="583"/>
      <c r="D40" s="583"/>
      <c r="E40" s="583"/>
      <c r="F40" s="583"/>
      <c r="G40" s="583"/>
      <c r="H40" s="583"/>
      <c r="I40" s="583"/>
      <c r="J40" s="583"/>
      <c r="K40" s="583"/>
      <c r="L40" s="68"/>
    </row>
    <row r="41" spans="1:12" s="55" customFormat="1" x14ac:dyDescent="0.25">
      <c r="A41" s="583" t="s">
        <v>657</v>
      </c>
      <c r="B41" s="583"/>
      <c r="C41" s="583"/>
      <c r="D41" s="583"/>
      <c r="E41" s="583"/>
      <c r="F41" s="583"/>
      <c r="G41" s="583"/>
      <c r="H41" s="583"/>
      <c r="I41" s="583"/>
      <c r="J41" s="583"/>
      <c r="K41" s="583"/>
      <c r="L41" s="68"/>
    </row>
    <row r="42" spans="1:12" s="55" customFormat="1" x14ac:dyDescent="0.25">
      <c r="A42" s="583"/>
      <c r="B42" s="583"/>
      <c r="C42" s="583"/>
      <c r="D42" s="583"/>
      <c r="E42" s="583"/>
      <c r="F42" s="583"/>
      <c r="G42" s="583"/>
      <c r="H42" s="583"/>
      <c r="I42" s="583"/>
      <c r="J42" s="583"/>
      <c r="K42" s="583"/>
      <c r="L42" s="68"/>
    </row>
    <row r="43" spans="1:12" s="55" customFormat="1" x14ac:dyDescent="0.25">
      <c r="A43" s="583" t="s">
        <v>656</v>
      </c>
      <c r="B43" s="583"/>
      <c r="C43" s="583"/>
      <c r="D43" s="583"/>
      <c r="E43" s="583"/>
      <c r="F43" s="583"/>
      <c r="G43" s="583"/>
      <c r="H43" s="583"/>
      <c r="I43" s="583"/>
      <c r="J43" s="583"/>
      <c r="K43" s="583"/>
      <c r="L43" s="68"/>
    </row>
    <row r="44" spans="1:12" s="55" customFormat="1" x14ac:dyDescent="0.25">
      <c r="A44" s="583" t="s">
        <v>655</v>
      </c>
      <c r="B44" s="583"/>
      <c r="C44" s="583"/>
      <c r="D44" s="583"/>
      <c r="E44" s="583"/>
      <c r="F44" s="583"/>
      <c r="G44" s="583"/>
      <c r="H44" s="583"/>
      <c r="I44" s="583"/>
      <c r="J44" s="583"/>
      <c r="K44" s="583"/>
      <c r="L44" s="68"/>
    </row>
    <row r="45" spans="1:12" s="55" customFormat="1" x14ac:dyDescent="0.25">
      <c r="A45" s="583"/>
      <c r="B45" s="583"/>
      <c r="C45" s="583"/>
      <c r="D45" s="583"/>
      <c r="E45" s="583"/>
      <c r="F45" s="583"/>
      <c r="G45" s="583"/>
      <c r="H45" s="583"/>
      <c r="I45" s="583"/>
      <c r="J45" s="583"/>
      <c r="K45" s="583"/>
      <c r="L45" s="68"/>
    </row>
    <row r="46" spans="1:12" s="55" customFormat="1" x14ac:dyDescent="0.25">
      <c r="A46" s="583"/>
      <c r="B46" s="583"/>
      <c r="C46" s="583"/>
      <c r="D46" s="583"/>
      <c r="E46" s="583"/>
      <c r="F46" s="583"/>
      <c r="G46" s="583"/>
      <c r="H46" s="583"/>
      <c r="I46" s="583"/>
      <c r="J46" s="583"/>
      <c r="K46" s="583"/>
      <c r="L46" s="68"/>
    </row>
    <row r="47" spans="1:12" s="55" customFormat="1" x14ac:dyDescent="0.25">
      <c r="A47" s="583"/>
      <c r="B47" s="583"/>
      <c r="C47" s="583"/>
      <c r="D47" s="583"/>
      <c r="E47" s="583"/>
      <c r="F47" s="583"/>
      <c r="G47" s="583"/>
      <c r="H47" s="583"/>
      <c r="I47" s="583"/>
      <c r="J47" s="583"/>
      <c r="K47" s="583"/>
      <c r="L47" s="68"/>
    </row>
    <row r="48" spans="1:12" s="55" customFormat="1" x14ac:dyDescent="0.25">
      <c r="A48" s="583" t="s">
        <v>654</v>
      </c>
      <c r="B48" s="583"/>
      <c r="C48" s="583"/>
      <c r="D48" s="583"/>
      <c r="E48" s="583"/>
      <c r="F48" s="583"/>
      <c r="G48" s="583"/>
      <c r="H48" s="583"/>
      <c r="I48" s="583"/>
      <c r="J48" s="583"/>
      <c r="K48" s="583"/>
      <c r="L48" s="68"/>
    </row>
    <row r="49" spans="1:12" s="55" customFormat="1" x14ac:dyDescent="0.25">
      <c r="A49" s="583" t="s">
        <v>653</v>
      </c>
      <c r="B49" s="583"/>
      <c r="C49" s="583"/>
      <c r="D49" s="583"/>
      <c r="E49" s="583"/>
      <c r="F49" s="583"/>
      <c r="G49" s="583"/>
      <c r="H49" s="583"/>
      <c r="I49" s="583"/>
      <c r="J49" s="583"/>
      <c r="K49" s="583"/>
      <c r="L49" s="68"/>
    </row>
    <row r="50" spans="1:12" s="55" customFormat="1" x14ac:dyDescent="0.25">
      <c r="B50" s="69"/>
      <c r="L50" s="68"/>
    </row>
    <row r="51" spans="1:12" s="55" customFormat="1" x14ac:dyDescent="0.25">
      <c r="B51" s="69"/>
      <c r="C51" s="68"/>
      <c r="G51" s="68"/>
      <c r="K51" s="68"/>
      <c r="L51" s="68"/>
    </row>
    <row r="52" spans="1:12" s="55" customFormat="1" x14ac:dyDescent="0.25">
      <c r="B52" s="69"/>
      <c r="C52" s="68"/>
      <c r="G52" s="68"/>
      <c r="K52" s="68"/>
      <c r="L52" s="68"/>
    </row>
    <row r="53" spans="1:12" s="55" customFormat="1" x14ac:dyDescent="0.25">
      <c r="B53" s="69"/>
      <c r="C53" s="68"/>
      <c r="G53" s="68"/>
      <c r="K53" s="68"/>
      <c r="L53" s="68"/>
    </row>
    <row r="54" spans="1:12" s="55" customFormat="1" x14ac:dyDescent="0.25">
      <c r="B54" s="69"/>
      <c r="C54" s="68"/>
      <c r="G54" s="68"/>
      <c r="K54" s="68"/>
      <c r="L54" s="68"/>
    </row>
    <row r="55" spans="1:12" s="55" customFormat="1" x14ac:dyDescent="0.25">
      <c r="B55" s="69"/>
      <c r="C55" s="68"/>
      <c r="G55" s="68"/>
      <c r="K55" s="68"/>
      <c r="L55" s="68"/>
    </row>
    <row r="56" spans="1:12" s="55" customFormat="1" x14ac:dyDescent="0.25">
      <c r="B56" s="69"/>
      <c r="C56" s="68"/>
      <c r="G56" s="68"/>
      <c r="K56" s="68"/>
      <c r="L56" s="68"/>
    </row>
    <row r="57" spans="1:12" s="55" customFormat="1" ht="15.75" x14ac:dyDescent="0.25">
      <c r="A57" s="569" t="s">
        <v>314</v>
      </c>
      <c r="B57" s="569"/>
      <c r="C57" s="569"/>
      <c r="D57" s="569"/>
      <c r="E57" s="569"/>
      <c r="F57" s="569"/>
      <c r="G57" s="569"/>
      <c r="H57" s="569"/>
      <c r="I57" s="569"/>
      <c r="J57" s="569"/>
      <c r="K57" s="569"/>
      <c r="L57" s="68"/>
    </row>
    <row r="58" spans="1:12" s="55" customFormat="1" ht="15.75" x14ac:dyDescent="0.25">
      <c r="A58" s="219"/>
      <c r="B58" s="219"/>
      <c r="C58" s="219"/>
      <c r="D58" s="219"/>
      <c r="E58" s="219"/>
      <c r="F58" s="219"/>
      <c r="G58" s="219"/>
      <c r="H58" s="219"/>
      <c r="I58" s="219"/>
      <c r="J58" s="219"/>
      <c r="K58" s="219"/>
      <c r="L58" s="68"/>
    </row>
    <row r="59" spans="1:12" s="55" customFormat="1" x14ac:dyDescent="0.25">
      <c r="A59" s="568" t="s">
        <v>652</v>
      </c>
      <c r="B59" s="568"/>
      <c r="C59" s="568"/>
      <c r="D59" s="568"/>
      <c r="E59" s="568"/>
      <c r="F59" s="568"/>
      <c r="G59" s="568"/>
      <c r="H59" s="568"/>
      <c r="I59" s="568"/>
      <c r="J59" s="568"/>
      <c r="K59" s="568"/>
      <c r="L59" s="68"/>
    </row>
    <row r="60" spans="1:12" s="55" customFormat="1" x14ac:dyDescent="0.25">
      <c r="A60" s="568"/>
      <c r="B60" s="568"/>
      <c r="C60" s="568"/>
      <c r="D60" s="568"/>
      <c r="E60" s="568"/>
      <c r="F60" s="568"/>
      <c r="G60" s="568"/>
      <c r="H60" s="568"/>
      <c r="I60" s="568"/>
      <c r="J60" s="568"/>
      <c r="K60" s="568"/>
      <c r="L60" s="68"/>
    </row>
    <row r="61" spans="1:12" s="55" customFormat="1" x14ac:dyDescent="0.25">
      <c r="A61" s="568"/>
      <c r="B61" s="568"/>
      <c r="C61" s="568"/>
      <c r="D61" s="568"/>
      <c r="E61" s="568"/>
      <c r="F61" s="568"/>
      <c r="G61" s="568"/>
      <c r="H61" s="568"/>
      <c r="I61" s="568"/>
      <c r="J61" s="568"/>
      <c r="K61" s="568"/>
      <c r="L61" s="68"/>
    </row>
    <row r="62" spans="1:12" s="55" customFormat="1" ht="15.75" thickBot="1" x14ac:dyDescent="0.3">
      <c r="B62" s="69"/>
      <c r="C62" s="68"/>
      <c r="G62" s="68"/>
      <c r="K62" s="68"/>
      <c r="L62" s="68"/>
    </row>
    <row r="63" spans="1:12" s="55" customFormat="1" ht="16.5" thickTop="1" thickBot="1" x14ac:dyDescent="0.3">
      <c r="A63" s="104" t="s">
        <v>318</v>
      </c>
      <c r="B63" s="103">
        <v>1</v>
      </c>
      <c r="C63" s="99"/>
      <c r="D63" s="100"/>
      <c r="E63" s="100"/>
      <c r="F63" s="102" t="s">
        <v>317</v>
      </c>
      <c r="G63" s="490"/>
      <c r="H63" s="100"/>
      <c r="I63" s="100"/>
      <c r="J63" s="100"/>
      <c r="K63" s="99" t="s">
        <v>305</v>
      </c>
      <c r="L63" s="98">
        <f>B63*G63</f>
        <v>0</v>
      </c>
    </row>
    <row r="64" spans="1:12" s="55" customFormat="1" ht="19.5" thickTop="1" x14ac:dyDescent="0.25">
      <c r="A64" s="192"/>
      <c r="B64" s="193"/>
      <c r="C64" s="192"/>
      <c r="D64" s="192"/>
      <c r="E64" s="192"/>
      <c r="F64" s="192"/>
      <c r="G64" s="192"/>
      <c r="H64" s="192"/>
      <c r="I64" s="192"/>
      <c r="J64" s="192"/>
      <c r="K64" s="192"/>
      <c r="L64" s="191"/>
    </row>
    <row r="65" spans="1:12" s="55" customFormat="1" ht="18.75" x14ac:dyDescent="0.25">
      <c r="A65" s="192"/>
      <c r="B65" s="193"/>
      <c r="C65" s="192"/>
      <c r="D65" s="192"/>
      <c r="E65" s="192"/>
      <c r="F65" s="192"/>
      <c r="G65" s="192"/>
      <c r="H65" s="192"/>
      <c r="I65" s="192"/>
      <c r="J65" s="192"/>
      <c r="K65" s="192"/>
      <c r="L65" s="191"/>
    </row>
    <row r="66" spans="1:12" s="55" customFormat="1" x14ac:dyDescent="0.25">
      <c r="A66" s="568" t="s">
        <v>651</v>
      </c>
      <c r="B66" s="568"/>
      <c r="C66" s="568"/>
      <c r="D66" s="568"/>
      <c r="E66" s="568"/>
      <c r="F66" s="568"/>
      <c r="G66" s="568"/>
      <c r="H66" s="568"/>
      <c r="I66" s="568"/>
      <c r="J66" s="568"/>
      <c r="K66" s="568"/>
      <c r="L66" s="68"/>
    </row>
    <row r="67" spans="1:12" s="55" customFormat="1" x14ac:dyDescent="0.25">
      <c r="A67" s="568"/>
      <c r="B67" s="568"/>
      <c r="C67" s="568"/>
      <c r="D67" s="568"/>
      <c r="E67" s="568"/>
      <c r="F67" s="568"/>
      <c r="G67" s="568"/>
      <c r="H67" s="568"/>
      <c r="I67" s="568"/>
      <c r="J67" s="568"/>
      <c r="K67" s="568"/>
      <c r="L67" s="68"/>
    </row>
    <row r="68" spans="1:12" s="55" customFormat="1" x14ac:dyDescent="0.25">
      <c r="A68" s="568"/>
      <c r="B68" s="568"/>
      <c r="C68" s="568"/>
      <c r="D68" s="568"/>
      <c r="E68" s="568"/>
      <c r="F68" s="568"/>
      <c r="G68" s="568"/>
      <c r="H68" s="568"/>
      <c r="I68" s="568"/>
      <c r="J68" s="568"/>
      <c r="K68" s="568"/>
      <c r="L68" s="68"/>
    </row>
    <row r="69" spans="1:12" s="55" customFormat="1" x14ac:dyDescent="0.25">
      <c r="A69" s="568"/>
      <c r="B69" s="568"/>
      <c r="C69" s="568"/>
      <c r="D69" s="568"/>
      <c r="E69" s="568"/>
      <c r="F69" s="568"/>
      <c r="G69" s="568"/>
      <c r="H69" s="568"/>
      <c r="I69" s="568"/>
      <c r="J69" s="568"/>
      <c r="K69" s="568"/>
      <c r="L69" s="68"/>
    </row>
    <row r="70" spans="1:12" s="55" customFormat="1" x14ac:dyDescent="0.25">
      <c r="A70" s="568"/>
      <c r="B70" s="568"/>
      <c r="C70" s="568"/>
      <c r="D70" s="568"/>
      <c r="E70" s="568"/>
      <c r="F70" s="568"/>
      <c r="G70" s="568"/>
      <c r="H70" s="568"/>
      <c r="I70" s="568"/>
      <c r="J70" s="568"/>
      <c r="K70" s="568"/>
      <c r="L70" s="68"/>
    </row>
    <row r="71" spans="1:12" s="55" customFormat="1" ht="15.75" thickBot="1" x14ac:dyDescent="0.3">
      <c r="B71" s="69"/>
      <c r="C71" s="68"/>
      <c r="G71" s="68"/>
      <c r="K71" s="68"/>
      <c r="L71" s="68"/>
    </row>
    <row r="72" spans="1:12" s="55" customFormat="1" ht="16.5" thickTop="1" thickBot="1" x14ac:dyDescent="0.3">
      <c r="A72" s="104" t="s">
        <v>318</v>
      </c>
      <c r="B72" s="103">
        <v>1</v>
      </c>
      <c r="C72" s="99"/>
      <c r="D72" s="100"/>
      <c r="E72" s="100"/>
      <c r="F72" s="102" t="s">
        <v>317</v>
      </c>
      <c r="G72" s="490"/>
      <c r="H72" s="100"/>
      <c r="I72" s="100"/>
      <c r="J72" s="100"/>
      <c r="K72" s="99" t="s">
        <v>305</v>
      </c>
      <c r="L72" s="98">
        <f>B72*G72</f>
        <v>0</v>
      </c>
    </row>
    <row r="73" spans="1:12" s="55" customFormat="1" ht="19.5" thickTop="1" x14ac:dyDescent="0.25">
      <c r="A73" s="192"/>
      <c r="B73" s="193"/>
      <c r="C73" s="192"/>
      <c r="D73" s="192"/>
      <c r="E73" s="192"/>
      <c r="F73" s="192"/>
      <c r="G73" s="192"/>
      <c r="H73" s="192"/>
      <c r="I73" s="192"/>
      <c r="J73" s="192"/>
      <c r="K73" s="192"/>
      <c r="L73" s="191"/>
    </row>
    <row r="74" spans="1:12" s="55" customFormat="1" ht="18.75" x14ac:dyDescent="0.25">
      <c r="A74" s="192"/>
      <c r="B74" s="193"/>
      <c r="C74" s="192"/>
      <c r="D74" s="192"/>
      <c r="E74" s="192"/>
      <c r="F74" s="192"/>
      <c r="G74" s="192"/>
      <c r="H74" s="192"/>
      <c r="I74" s="192"/>
      <c r="J74" s="192"/>
      <c r="K74" s="192"/>
      <c r="L74" s="191"/>
    </row>
    <row r="75" spans="1:12" s="55" customFormat="1" ht="15" customHeight="1" x14ac:dyDescent="0.2">
      <c r="A75" s="595" t="s">
        <v>650</v>
      </c>
      <c r="B75" s="595"/>
      <c r="C75" s="595"/>
      <c r="D75" s="595"/>
      <c r="E75" s="595"/>
      <c r="F75" s="595"/>
      <c r="G75" s="595"/>
      <c r="H75" s="595"/>
      <c r="I75" s="595"/>
      <c r="J75" s="595"/>
      <c r="K75" s="595"/>
      <c r="L75" s="159"/>
    </row>
    <row r="76" spans="1:12" s="55" customFormat="1" ht="15" customHeight="1" x14ac:dyDescent="0.2">
      <c r="A76" s="595"/>
      <c r="B76" s="595"/>
      <c r="C76" s="595"/>
      <c r="D76" s="595"/>
      <c r="E76" s="595"/>
      <c r="F76" s="595"/>
      <c r="G76" s="595"/>
      <c r="H76" s="595"/>
      <c r="I76" s="595"/>
      <c r="J76" s="595"/>
      <c r="K76" s="595"/>
      <c r="L76" s="159"/>
    </row>
    <row r="77" spans="1:12" s="55" customFormat="1" ht="15" customHeight="1" x14ac:dyDescent="0.2">
      <c r="A77" s="595"/>
      <c r="B77" s="595"/>
      <c r="C77" s="595"/>
      <c r="D77" s="595"/>
      <c r="E77" s="595"/>
      <c r="F77" s="595"/>
      <c r="G77" s="595"/>
      <c r="H77" s="595"/>
      <c r="I77" s="595"/>
      <c r="J77" s="595"/>
      <c r="K77" s="595"/>
      <c r="L77" s="159"/>
    </row>
    <row r="78" spans="1:12" s="55" customFormat="1" ht="15" customHeight="1" x14ac:dyDescent="0.2">
      <c r="A78" s="595"/>
      <c r="B78" s="595"/>
      <c r="C78" s="595"/>
      <c r="D78" s="595"/>
      <c r="E78" s="595"/>
      <c r="F78" s="595"/>
      <c r="G78" s="595"/>
      <c r="H78" s="595"/>
      <c r="I78" s="595"/>
      <c r="J78" s="595"/>
      <c r="K78" s="595"/>
      <c r="L78" s="159"/>
    </row>
    <row r="79" spans="1:12" s="55" customFormat="1" ht="15.75" thickBot="1" x14ac:dyDescent="0.3">
      <c r="B79" s="69"/>
      <c r="C79" s="68"/>
      <c r="G79" s="68"/>
      <c r="K79" s="68"/>
      <c r="L79" s="68"/>
    </row>
    <row r="80" spans="1:12" s="55" customFormat="1" ht="16.5" thickTop="1" thickBot="1" x14ac:dyDescent="0.3">
      <c r="A80" s="104" t="s">
        <v>318</v>
      </c>
      <c r="B80" s="103">
        <v>2</v>
      </c>
      <c r="C80" s="99"/>
      <c r="D80" s="100"/>
      <c r="E80" s="100"/>
      <c r="F80" s="102" t="s">
        <v>317</v>
      </c>
      <c r="G80" s="490"/>
      <c r="H80" s="100"/>
      <c r="I80" s="100"/>
      <c r="J80" s="100"/>
      <c r="K80" s="99" t="s">
        <v>305</v>
      </c>
      <c r="L80" s="98">
        <f>B80*G80</f>
        <v>0</v>
      </c>
    </row>
    <row r="81" spans="1:12" s="55" customFormat="1" ht="19.5" thickTop="1" x14ac:dyDescent="0.25">
      <c r="A81" s="192"/>
      <c r="B81" s="193"/>
      <c r="C81" s="192"/>
      <c r="D81" s="192"/>
      <c r="E81" s="192"/>
      <c r="F81" s="192"/>
      <c r="G81" s="192"/>
      <c r="H81" s="192"/>
      <c r="I81" s="192"/>
      <c r="J81" s="192"/>
      <c r="K81" s="192"/>
      <c r="L81" s="191"/>
    </row>
    <row r="82" spans="1:12" s="55" customFormat="1" ht="18.75" x14ac:dyDescent="0.25">
      <c r="A82" s="192"/>
      <c r="B82" s="193"/>
      <c r="C82" s="192"/>
      <c r="D82" s="192"/>
      <c r="E82" s="192"/>
      <c r="F82" s="192"/>
      <c r="G82" s="192"/>
      <c r="H82" s="192"/>
      <c r="I82" s="192"/>
      <c r="J82" s="192"/>
      <c r="K82" s="192"/>
      <c r="L82" s="191"/>
    </row>
    <row r="83" spans="1:12" s="55" customFormat="1" ht="15" customHeight="1" x14ac:dyDescent="0.2">
      <c r="A83" s="595" t="s">
        <v>649</v>
      </c>
      <c r="B83" s="615"/>
      <c r="C83" s="615"/>
      <c r="D83" s="615"/>
      <c r="E83" s="615"/>
      <c r="F83" s="615"/>
      <c r="G83" s="615"/>
      <c r="H83" s="615"/>
      <c r="I83" s="615"/>
      <c r="J83" s="615"/>
      <c r="K83" s="615"/>
      <c r="L83" s="159"/>
    </row>
    <row r="84" spans="1:12" s="55" customFormat="1" ht="15" customHeight="1" x14ac:dyDescent="0.2">
      <c r="A84" s="615"/>
      <c r="B84" s="615"/>
      <c r="C84" s="615"/>
      <c r="D84" s="615"/>
      <c r="E84" s="615"/>
      <c r="F84" s="615"/>
      <c r="G84" s="615"/>
      <c r="H84" s="615"/>
      <c r="I84" s="615"/>
      <c r="J84" s="615"/>
      <c r="K84" s="615"/>
      <c r="L84" s="159"/>
    </row>
    <row r="85" spans="1:12" s="55" customFormat="1" ht="15" customHeight="1" x14ac:dyDescent="0.2">
      <c r="A85" s="615"/>
      <c r="B85" s="615"/>
      <c r="C85" s="615"/>
      <c r="D85" s="615"/>
      <c r="E85" s="615"/>
      <c r="F85" s="615"/>
      <c r="G85" s="615"/>
      <c r="H85" s="615"/>
      <c r="I85" s="615"/>
      <c r="J85" s="615"/>
      <c r="K85" s="615"/>
      <c r="L85" s="159"/>
    </row>
    <row r="86" spans="1:12" s="55" customFormat="1" ht="15" customHeight="1" x14ac:dyDescent="0.2">
      <c r="A86" s="616"/>
      <c r="B86" s="616"/>
      <c r="C86" s="616"/>
      <c r="D86" s="616"/>
      <c r="E86" s="616"/>
      <c r="F86" s="616"/>
      <c r="G86" s="616"/>
      <c r="H86" s="616"/>
      <c r="I86" s="616"/>
      <c r="J86" s="616"/>
      <c r="K86" s="616"/>
      <c r="L86" s="159"/>
    </row>
    <row r="87" spans="1:12" s="55" customFormat="1" ht="15.75" thickBot="1" x14ac:dyDescent="0.3">
      <c r="B87" s="69"/>
      <c r="C87" s="68"/>
      <c r="G87" s="68"/>
      <c r="K87" s="68"/>
      <c r="L87" s="68"/>
    </row>
    <row r="88" spans="1:12" s="55" customFormat="1" ht="16.5" thickTop="1" thickBot="1" x14ac:dyDescent="0.3">
      <c r="A88" s="104" t="s">
        <v>318</v>
      </c>
      <c r="B88" s="103">
        <v>2</v>
      </c>
      <c r="C88" s="99"/>
      <c r="D88" s="100"/>
      <c r="E88" s="100"/>
      <c r="F88" s="102" t="s">
        <v>317</v>
      </c>
      <c r="G88" s="490"/>
      <c r="H88" s="100"/>
      <c r="I88" s="100"/>
      <c r="J88" s="100"/>
      <c r="K88" s="99" t="s">
        <v>305</v>
      </c>
      <c r="L88" s="98">
        <f>B88*G88</f>
        <v>0</v>
      </c>
    </row>
    <row r="89" spans="1:12" s="55" customFormat="1" ht="19.5" thickTop="1" x14ac:dyDescent="0.25">
      <c r="A89" s="192"/>
      <c r="B89" s="193"/>
      <c r="C89" s="192"/>
      <c r="D89" s="192"/>
      <c r="E89" s="192"/>
      <c r="F89" s="192"/>
      <c r="G89" s="192"/>
      <c r="H89" s="192"/>
      <c r="I89" s="192"/>
      <c r="J89" s="192"/>
      <c r="K89" s="192"/>
      <c r="L89" s="191"/>
    </row>
    <row r="90" spans="1:12" s="55" customFormat="1" ht="18.75" x14ac:dyDescent="0.25">
      <c r="A90" s="192"/>
      <c r="B90" s="193"/>
      <c r="C90" s="192"/>
      <c r="D90" s="192"/>
      <c r="E90" s="192"/>
      <c r="F90" s="192"/>
      <c r="G90" s="192"/>
      <c r="H90" s="192"/>
      <c r="I90" s="192"/>
      <c r="J90" s="192"/>
      <c r="K90" s="192"/>
      <c r="L90" s="191"/>
    </row>
    <row r="91" spans="1:12" s="55" customFormat="1" ht="15" customHeight="1" x14ac:dyDescent="0.2">
      <c r="A91" s="595" t="s">
        <v>648</v>
      </c>
      <c r="B91" s="595"/>
      <c r="C91" s="595"/>
      <c r="D91" s="595"/>
      <c r="E91" s="595"/>
      <c r="F91" s="595"/>
      <c r="G91" s="595"/>
      <c r="H91" s="595"/>
      <c r="I91" s="595"/>
      <c r="J91" s="595"/>
      <c r="K91" s="595"/>
      <c r="L91" s="159"/>
    </row>
    <row r="92" spans="1:12" s="55" customFormat="1" ht="15" customHeight="1" x14ac:dyDescent="0.2">
      <c r="A92" s="595"/>
      <c r="B92" s="595"/>
      <c r="C92" s="595"/>
      <c r="D92" s="595"/>
      <c r="E92" s="595"/>
      <c r="F92" s="595"/>
      <c r="G92" s="595"/>
      <c r="H92" s="595"/>
      <c r="I92" s="595"/>
      <c r="J92" s="595"/>
      <c r="K92" s="595"/>
      <c r="L92" s="159"/>
    </row>
    <row r="93" spans="1:12" s="55" customFormat="1" ht="15" customHeight="1" x14ac:dyDescent="0.2">
      <c r="A93" s="595"/>
      <c r="B93" s="595"/>
      <c r="C93" s="595"/>
      <c r="D93" s="595"/>
      <c r="E93" s="595"/>
      <c r="F93" s="595"/>
      <c r="G93" s="595"/>
      <c r="H93" s="595"/>
      <c r="I93" s="595"/>
      <c r="J93" s="595"/>
      <c r="K93" s="595"/>
      <c r="L93" s="159"/>
    </row>
    <row r="94" spans="1:12" s="55" customFormat="1" ht="15" customHeight="1" x14ac:dyDescent="0.2">
      <c r="A94" s="595"/>
      <c r="B94" s="595"/>
      <c r="C94" s="595"/>
      <c r="D94" s="595"/>
      <c r="E94" s="595"/>
      <c r="F94" s="595"/>
      <c r="G94" s="595"/>
      <c r="H94" s="595"/>
      <c r="I94" s="595"/>
      <c r="J94" s="595"/>
      <c r="K94" s="595"/>
      <c r="L94" s="159"/>
    </row>
    <row r="95" spans="1:12" s="55" customFormat="1" ht="15" customHeight="1" x14ac:dyDescent="0.2">
      <c r="A95" s="595"/>
      <c r="B95" s="595"/>
      <c r="C95" s="595"/>
      <c r="D95" s="595"/>
      <c r="E95" s="595"/>
      <c r="F95" s="595"/>
      <c r="G95" s="595"/>
      <c r="H95" s="595"/>
      <c r="I95" s="595"/>
      <c r="J95" s="595"/>
      <c r="K95" s="595"/>
      <c r="L95" s="159"/>
    </row>
    <row r="96" spans="1:12" s="55" customFormat="1" ht="15" customHeight="1" x14ac:dyDescent="0.2">
      <c r="A96" s="595"/>
      <c r="B96" s="595"/>
      <c r="C96" s="595"/>
      <c r="D96" s="595"/>
      <c r="E96" s="595"/>
      <c r="F96" s="595"/>
      <c r="G96" s="595"/>
      <c r="H96" s="595"/>
      <c r="I96" s="595"/>
      <c r="J96" s="595"/>
      <c r="K96" s="595"/>
      <c r="L96" s="159"/>
    </row>
    <row r="97" spans="1:12" s="55" customFormat="1" ht="15.75" thickBot="1" x14ac:dyDescent="0.3">
      <c r="B97" s="69"/>
      <c r="C97" s="68"/>
      <c r="G97" s="68"/>
      <c r="K97" s="68"/>
      <c r="L97" s="68"/>
    </row>
    <row r="98" spans="1:12" s="55" customFormat="1" ht="16.5" thickTop="1" thickBot="1" x14ac:dyDescent="0.3">
      <c r="A98" s="104" t="s">
        <v>318</v>
      </c>
      <c r="B98" s="103">
        <v>2</v>
      </c>
      <c r="C98" s="99"/>
      <c r="D98" s="100"/>
      <c r="E98" s="100"/>
      <c r="F98" s="102" t="s">
        <v>317</v>
      </c>
      <c r="G98" s="490"/>
      <c r="H98" s="100"/>
      <c r="I98" s="100"/>
      <c r="J98" s="100"/>
      <c r="K98" s="99" t="s">
        <v>305</v>
      </c>
      <c r="L98" s="98">
        <f>B98*G98</f>
        <v>0</v>
      </c>
    </row>
    <row r="99" spans="1:12" s="55" customFormat="1" ht="19.5" thickTop="1" x14ac:dyDescent="0.25">
      <c r="A99" s="192"/>
      <c r="B99" s="193"/>
      <c r="C99" s="192"/>
      <c r="D99" s="192"/>
      <c r="E99" s="192"/>
      <c r="F99" s="192"/>
      <c r="G99" s="192"/>
      <c r="H99" s="192"/>
      <c r="I99" s="192"/>
      <c r="J99" s="192"/>
      <c r="K99" s="192"/>
      <c r="L99" s="191"/>
    </row>
    <row r="100" spans="1:12" s="55" customFormat="1" ht="18.75" x14ac:dyDescent="0.25">
      <c r="A100" s="192"/>
      <c r="B100" s="193"/>
      <c r="C100" s="192"/>
      <c r="D100" s="192"/>
      <c r="E100" s="192"/>
      <c r="F100" s="192"/>
      <c r="G100" s="192"/>
      <c r="H100" s="192"/>
      <c r="I100" s="192"/>
      <c r="J100" s="192"/>
      <c r="K100" s="192"/>
      <c r="L100" s="191"/>
    </row>
    <row r="101" spans="1:12" s="55" customFormat="1" ht="15" customHeight="1" x14ac:dyDescent="0.2">
      <c r="A101" s="595" t="s">
        <v>647</v>
      </c>
      <c r="B101" s="615"/>
      <c r="C101" s="615"/>
      <c r="D101" s="615"/>
      <c r="E101" s="615"/>
      <c r="F101" s="615"/>
      <c r="G101" s="615"/>
      <c r="H101" s="615"/>
      <c r="I101" s="615"/>
      <c r="J101" s="615"/>
      <c r="K101" s="615"/>
      <c r="L101" s="159"/>
    </row>
    <row r="102" spans="1:12" s="55" customFormat="1" ht="15" customHeight="1" x14ac:dyDescent="0.2">
      <c r="A102" s="615"/>
      <c r="B102" s="615"/>
      <c r="C102" s="615"/>
      <c r="D102" s="615"/>
      <c r="E102" s="615"/>
      <c r="F102" s="615"/>
      <c r="G102" s="615"/>
      <c r="H102" s="615"/>
      <c r="I102" s="615"/>
      <c r="J102" s="615"/>
      <c r="K102" s="615"/>
      <c r="L102" s="159"/>
    </row>
    <row r="103" spans="1:12" s="55" customFormat="1" ht="15" customHeight="1" x14ac:dyDescent="0.2">
      <c r="A103" s="615"/>
      <c r="B103" s="615"/>
      <c r="C103" s="615"/>
      <c r="D103" s="615"/>
      <c r="E103" s="615"/>
      <c r="F103" s="615"/>
      <c r="G103" s="615"/>
      <c r="H103" s="615"/>
      <c r="I103" s="615"/>
      <c r="J103" s="615"/>
      <c r="K103" s="615"/>
      <c r="L103" s="159"/>
    </row>
    <row r="104" spans="1:12" s="55" customFormat="1" ht="15" customHeight="1" x14ac:dyDescent="0.2">
      <c r="A104" s="616"/>
      <c r="B104" s="616"/>
      <c r="C104" s="616"/>
      <c r="D104" s="616"/>
      <c r="E104" s="616"/>
      <c r="F104" s="616"/>
      <c r="G104" s="616"/>
      <c r="H104" s="616"/>
      <c r="I104" s="616"/>
      <c r="J104" s="616"/>
      <c r="K104" s="616"/>
      <c r="L104" s="159"/>
    </row>
    <row r="105" spans="1:12" s="55" customFormat="1" ht="15.75" thickBot="1" x14ac:dyDescent="0.3">
      <c r="B105" s="69"/>
      <c r="C105" s="68"/>
      <c r="G105" s="68"/>
      <c r="K105" s="68"/>
      <c r="L105" s="68"/>
    </row>
    <row r="106" spans="1:12" s="55" customFormat="1" ht="16.5" thickTop="1" thickBot="1" x14ac:dyDescent="0.3">
      <c r="A106" s="104" t="s">
        <v>318</v>
      </c>
      <c r="B106" s="103">
        <v>2</v>
      </c>
      <c r="C106" s="99"/>
      <c r="D106" s="100"/>
      <c r="E106" s="100"/>
      <c r="F106" s="102" t="s">
        <v>317</v>
      </c>
      <c r="G106" s="490"/>
      <c r="H106" s="100"/>
      <c r="I106" s="100"/>
      <c r="J106" s="100"/>
      <c r="K106" s="99" t="s">
        <v>305</v>
      </c>
      <c r="L106" s="98">
        <f>B106*G106</f>
        <v>0</v>
      </c>
    </row>
    <row r="107" spans="1:12" s="55" customFormat="1" ht="19.5" thickTop="1" x14ac:dyDescent="0.25">
      <c r="A107" s="192"/>
      <c r="B107" s="193"/>
      <c r="C107" s="192"/>
      <c r="D107" s="192"/>
      <c r="E107" s="192"/>
      <c r="F107" s="192"/>
      <c r="G107" s="192"/>
      <c r="H107" s="192"/>
      <c r="I107" s="192"/>
      <c r="J107" s="192"/>
      <c r="K107" s="192"/>
      <c r="L107" s="191"/>
    </row>
    <row r="108" spans="1:12" s="55" customFormat="1" ht="18.75" x14ac:dyDescent="0.25">
      <c r="A108" s="192"/>
      <c r="B108" s="193"/>
      <c r="C108" s="192"/>
      <c r="D108" s="192"/>
      <c r="E108" s="192"/>
      <c r="F108" s="192"/>
      <c r="G108" s="192"/>
      <c r="H108" s="192"/>
      <c r="I108" s="192"/>
      <c r="J108" s="192"/>
      <c r="K108" s="192"/>
      <c r="L108" s="191"/>
    </row>
    <row r="109" spans="1:12" s="55" customFormat="1" ht="18.75" x14ac:dyDescent="0.25">
      <c r="A109" s="192"/>
      <c r="B109" s="193"/>
      <c r="C109" s="192"/>
      <c r="D109" s="192"/>
      <c r="E109" s="192"/>
      <c r="F109" s="192"/>
      <c r="G109" s="192"/>
      <c r="H109" s="192"/>
      <c r="I109" s="192"/>
      <c r="J109" s="192"/>
      <c r="K109" s="192"/>
      <c r="L109" s="191"/>
    </row>
    <row r="110" spans="1:12" s="55" customFormat="1" ht="18.75" x14ac:dyDescent="0.25">
      <c r="A110" s="192"/>
      <c r="B110" s="193"/>
      <c r="C110" s="192"/>
      <c r="D110" s="192"/>
      <c r="E110" s="192"/>
      <c r="F110" s="192"/>
      <c r="G110" s="192"/>
      <c r="H110" s="192"/>
      <c r="I110" s="192"/>
      <c r="J110" s="192"/>
      <c r="K110" s="192"/>
      <c r="L110" s="191"/>
    </row>
    <row r="111" spans="1:12" s="55" customFormat="1" ht="18.75" x14ac:dyDescent="0.25">
      <c r="A111" s="192"/>
      <c r="B111" s="193"/>
      <c r="C111" s="192"/>
      <c r="D111" s="192"/>
      <c r="E111" s="192"/>
      <c r="F111" s="192"/>
      <c r="G111" s="192"/>
      <c r="H111" s="192"/>
      <c r="I111" s="192"/>
      <c r="J111" s="192"/>
      <c r="K111" s="192"/>
      <c r="L111" s="191"/>
    </row>
    <row r="112" spans="1:12" s="55" customFormat="1" ht="18.75" x14ac:dyDescent="0.25">
      <c r="A112" s="192"/>
      <c r="B112" s="193"/>
      <c r="C112" s="192"/>
      <c r="D112" s="192"/>
      <c r="E112" s="192"/>
      <c r="F112" s="192"/>
      <c r="G112" s="192"/>
      <c r="H112" s="192"/>
      <c r="I112" s="192"/>
      <c r="J112" s="192"/>
      <c r="K112" s="192"/>
      <c r="L112" s="191"/>
    </row>
    <row r="113" spans="1:12" s="55" customFormat="1" x14ac:dyDescent="0.25">
      <c r="A113" s="583" t="s">
        <v>646</v>
      </c>
      <c r="B113" s="583"/>
      <c r="C113" s="583"/>
      <c r="D113" s="583"/>
      <c r="E113" s="583"/>
      <c r="F113" s="583"/>
      <c r="G113" s="583"/>
      <c r="H113" s="583"/>
      <c r="I113" s="583"/>
      <c r="J113" s="583"/>
      <c r="K113" s="583"/>
      <c r="L113" s="68"/>
    </row>
    <row r="114" spans="1:12" s="55" customFormat="1" x14ac:dyDescent="0.25">
      <c r="A114" s="583"/>
      <c r="B114" s="583"/>
      <c r="C114" s="583"/>
      <c r="D114" s="583"/>
      <c r="E114" s="583"/>
      <c r="F114" s="583"/>
      <c r="G114" s="583"/>
      <c r="H114" s="583"/>
      <c r="I114" s="583"/>
      <c r="J114" s="583"/>
      <c r="K114" s="583"/>
      <c r="L114" s="68"/>
    </row>
    <row r="115" spans="1:12" s="55" customFormat="1" x14ac:dyDescent="0.25">
      <c r="A115" s="583"/>
      <c r="B115" s="583"/>
      <c r="C115" s="583"/>
      <c r="D115" s="583"/>
      <c r="E115" s="583"/>
      <c r="F115" s="583"/>
      <c r="G115" s="583"/>
      <c r="H115" s="583"/>
      <c r="I115" s="583"/>
      <c r="J115" s="583"/>
      <c r="K115" s="583"/>
      <c r="L115" s="68"/>
    </row>
    <row r="116" spans="1:12" s="55" customFormat="1" x14ac:dyDescent="0.25">
      <c r="A116" s="583"/>
      <c r="B116" s="583"/>
      <c r="C116" s="583"/>
      <c r="D116" s="583"/>
      <c r="E116" s="583"/>
      <c r="F116" s="583"/>
      <c r="G116" s="583"/>
      <c r="H116" s="583"/>
      <c r="I116" s="583"/>
      <c r="J116" s="583"/>
      <c r="K116" s="583"/>
      <c r="L116" s="68"/>
    </row>
    <row r="117" spans="1:12" s="55" customFormat="1" x14ac:dyDescent="0.25">
      <c r="A117" s="583"/>
      <c r="B117" s="583"/>
      <c r="C117" s="583"/>
      <c r="D117" s="583"/>
      <c r="E117" s="583"/>
      <c r="F117" s="583"/>
      <c r="G117" s="583"/>
      <c r="H117" s="583"/>
      <c r="I117" s="583"/>
      <c r="J117" s="583"/>
      <c r="K117" s="583"/>
      <c r="L117" s="68"/>
    </row>
    <row r="118" spans="1:12" s="55" customFormat="1" ht="15.75" thickBot="1" x14ac:dyDescent="0.3">
      <c r="A118" s="105"/>
      <c r="B118" s="105"/>
      <c r="C118" s="105"/>
      <c r="D118" s="105"/>
      <c r="E118" s="105"/>
      <c r="F118" s="105"/>
      <c r="G118" s="105"/>
      <c r="H118" s="105"/>
      <c r="I118" s="105"/>
      <c r="J118" s="105"/>
      <c r="K118" s="105"/>
      <c r="L118" s="68"/>
    </row>
    <row r="119" spans="1:12" s="55" customFormat="1" ht="16.5" thickTop="1" thickBot="1" x14ac:dyDescent="0.3">
      <c r="A119" s="104" t="s">
        <v>318</v>
      </c>
      <c r="B119" s="103">
        <v>1</v>
      </c>
      <c r="C119" s="99"/>
      <c r="D119" s="100"/>
      <c r="E119" s="100"/>
      <c r="F119" s="102" t="s">
        <v>317</v>
      </c>
      <c r="G119" s="490"/>
      <c r="H119" s="100"/>
      <c r="I119" s="100"/>
      <c r="J119" s="100"/>
      <c r="K119" s="99" t="s">
        <v>305</v>
      </c>
      <c r="L119" s="98">
        <f>B119*G119</f>
        <v>0</v>
      </c>
    </row>
    <row r="120" spans="1:12" s="55" customFormat="1" ht="19.5" thickTop="1" x14ac:dyDescent="0.25">
      <c r="A120" s="192"/>
      <c r="B120" s="193"/>
      <c r="C120" s="192"/>
      <c r="D120" s="192"/>
      <c r="E120" s="192"/>
      <c r="F120" s="192"/>
      <c r="G120" s="192"/>
      <c r="H120" s="192"/>
      <c r="I120" s="192"/>
      <c r="J120" s="192"/>
      <c r="K120" s="192"/>
      <c r="L120" s="191"/>
    </row>
    <row r="121" spans="1:12" s="55" customFormat="1" ht="18.75" x14ac:dyDescent="0.25">
      <c r="A121" s="192"/>
      <c r="B121" s="193"/>
      <c r="C121" s="192"/>
      <c r="D121" s="192"/>
      <c r="E121" s="192"/>
      <c r="F121" s="192"/>
      <c r="G121" s="192"/>
      <c r="H121" s="192"/>
      <c r="I121" s="192"/>
      <c r="J121" s="192"/>
      <c r="K121" s="192"/>
      <c r="L121" s="191"/>
    </row>
    <row r="122" spans="1:12" s="55" customFormat="1" x14ac:dyDescent="0.25">
      <c r="A122" s="568" t="s">
        <v>645</v>
      </c>
      <c r="B122" s="568"/>
      <c r="C122" s="568"/>
      <c r="D122" s="568"/>
      <c r="E122" s="568"/>
      <c r="F122" s="568"/>
      <c r="G122" s="568"/>
      <c r="H122" s="568"/>
      <c r="I122" s="568"/>
      <c r="J122" s="568"/>
      <c r="K122" s="568"/>
      <c r="L122" s="68"/>
    </row>
    <row r="123" spans="1:12" s="55" customFormat="1" x14ac:dyDescent="0.25">
      <c r="A123" s="568"/>
      <c r="B123" s="568"/>
      <c r="C123" s="568"/>
      <c r="D123" s="568"/>
      <c r="E123" s="568"/>
      <c r="F123" s="568"/>
      <c r="G123" s="568"/>
      <c r="H123" s="568"/>
      <c r="I123" s="568"/>
      <c r="J123" s="568"/>
      <c r="K123" s="568"/>
      <c r="L123" s="68"/>
    </row>
    <row r="124" spans="1:12" s="55" customFormat="1" x14ac:dyDescent="0.25">
      <c r="A124" s="568"/>
      <c r="B124" s="568"/>
      <c r="C124" s="568"/>
      <c r="D124" s="568"/>
      <c r="E124" s="568"/>
      <c r="F124" s="568"/>
      <c r="G124" s="568"/>
      <c r="H124" s="568"/>
      <c r="I124" s="568"/>
      <c r="J124" s="568"/>
      <c r="K124" s="568"/>
      <c r="L124" s="68"/>
    </row>
    <row r="125" spans="1:12" s="55" customFormat="1" x14ac:dyDescent="0.25">
      <c r="A125" s="568"/>
      <c r="B125" s="568"/>
      <c r="C125" s="568"/>
      <c r="D125" s="568"/>
      <c r="E125" s="568"/>
      <c r="F125" s="568"/>
      <c r="G125" s="568"/>
      <c r="H125" s="568"/>
      <c r="I125" s="568"/>
      <c r="J125" s="568"/>
      <c r="K125" s="568"/>
      <c r="L125" s="68"/>
    </row>
    <row r="126" spans="1:12" s="55" customFormat="1" ht="15.75" thickBot="1" x14ac:dyDescent="0.3">
      <c r="B126" s="69"/>
      <c r="C126" s="68"/>
      <c r="G126" s="68"/>
      <c r="K126" s="68"/>
      <c r="L126" s="68"/>
    </row>
    <row r="127" spans="1:12" s="55" customFormat="1" ht="16.5" thickTop="1" thickBot="1" x14ac:dyDescent="0.3">
      <c r="A127" s="104" t="s">
        <v>318</v>
      </c>
      <c r="B127" s="103">
        <v>1</v>
      </c>
      <c r="C127" s="99"/>
      <c r="D127" s="100"/>
      <c r="E127" s="100"/>
      <c r="F127" s="102" t="s">
        <v>317</v>
      </c>
      <c r="G127" s="490"/>
      <c r="H127" s="100"/>
      <c r="I127" s="100"/>
      <c r="J127" s="100"/>
      <c r="K127" s="99" t="s">
        <v>305</v>
      </c>
      <c r="L127" s="98">
        <f>B127*G127</f>
        <v>0</v>
      </c>
    </row>
    <row r="128" spans="1:12" s="55" customFormat="1" ht="19.5" thickTop="1" x14ac:dyDescent="0.25">
      <c r="A128" s="192"/>
      <c r="B128" s="193"/>
      <c r="C128" s="192"/>
      <c r="D128" s="192"/>
      <c r="E128" s="192"/>
      <c r="F128" s="192"/>
      <c r="G128" s="192"/>
      <c r="H128" s="192"/>
      <c r="I128" s="192"/>
      <c r="J128" s="192"/>
      <c r="K128" s="192"/>
      <c r="L128" s="191"/>
    </row>
    <row r="129" spans="1:12" s="55" customFormat="1" ht="18.75" x14ac:dyDescent="0.25">
      <c r="A129" s="192"/>
      <c r="B129" s="193"/>
      <c r="C129" s="192"/>
      <c r="D129" s="192"/>
      <c r="E129" s="192"/>
      <c r="F129" s="192"/>
      <c r="G129" s="192"/>
      <c r="H129" s="192"/>
      <c r="I129" s="192"/>
      <c r="J129" s="192"/>
      <c r="K129" s="192"/>
      <c r="L129" s="191"/>
    </row>
    <row r="130" spans="1:12" s="55" customFormat="1" x14ac:dyDescent="0.25">
      <c r="A130" s="583" t="s">
        <v>644</v>
      </c>
      <c r="B130" s="583"/>
      <c r="C130" s="583"/>
      <c r="D130" s="583"/>
      <c r="E130" s="583"/>
      <c r="F130" s="583"/>
      <c r="G130" s="583"/>
      <c r="H130" s="583"/>
      <c r="I130" s="583"/>
      <c r="J130" s="583"/>
      <c r="K130" s="583"/>
      <c r="L130" s="68"/>
    </row>
    <row r="131" spans="1:12" s="55" customFormat="1" x14ac:dyDescent="0.25">
      <c r="A131" s="583"/>
      <c r="B131" s="583"/>
      <c r="C131" s="583"/>
      <c r="D131" s="583"/>
      <c r="E131" s="583"/>
      <c r="F131" s="583"/>
      <c r="G131" s="583"/>
      <c r="H131" s="583"/>
      <c r="I131" s="583"/>
      <c r="J131" s="583"/>
      <c r="K131" s="583"/>
      <c r="L131" s="68"/>
    </row>
    <row r="132" spans="1:12" s="55" customFormat="1" x14ac:dyDescent="0.25">
      <c r="A132" s="583"/>
      <c r="B132" s="583"/>
      <c r="C132" s="583"/>
      <c r="D132" s="583"/>
      <c r="E132" s="583"/>
      <c r="F132" s="583"/>
      <c r="G132" s="583"/>
      <c r="H132" s="583"/>
      <c r="I132" s="583"/>
      <c r="J132" s="583"/>
      <c r="K132" s="583"/>
      <c r="L132" s="68"/>
    </row>
    <row r="133" spans="1:12" s="55" customFormat="1" x14ac:dyDescent="0.25">
      <c r="A133" s="583"/>
      <c r="B133" s="583"/>
      <c r="C133" s="583"/>
      <c r="D133" s="583"/>
      <c r="E133" s="583"/>
      <c r="F133" s="583"/>
      <c r="G133" s="583"/>
      <c r="H133" s="583"/>
      <c r="I133" s="583"/>
      <c r="J133" s="583"/>
      <c r="K133" s="583"/>
      <c r="L133" s="68"/>
    </row>
    <row r="134" spans="1:12" s="55" customFormat="1" x14ac:dyDescent="0.25">
      <c r="A134" s="583"/>
      <c r="B134" s="583"/>
      <c r="C134" s="583"/>
      <c r="D134" s="583"/>
      <c r="E134" s="583"/>
      <c r="F134" s="583"/>
      <c r="G134" s="583"/>
      <c r="H134" s="583"/>
      <c r="I134" s="583"/>
      <c r="J134" s="583"/>
      <c r="K134" s="583"/>
      <c r="L134" s="68"/>
    </row>
    <row r="135" spans="1:12" s="55" customFormat="1" x14ac:dyDescent="0.25">
      <c r="A135" s="583"/>
      <c r="B135" s="583"/>
      <c r="C135" s="583"/>
      <c r="D135" s="583"/>
      <c r="E135" s="583"/>
      <c r="F135" s="583"/>
      <c r="G135" s="583"/>
      <c r="H135" s="583"/>
      <c r="I135" s="583"/>
      <c r="J135" s="583"/>
      <c r="K135" s="583"/>
      <c r="L135" s="68"/>
    </row>
    <row r="136" spans="1:12" s="55" customFormat="1" ht="15.75" thickBot="1" x14ac:dyDescent="0.3">
      <c r="A136" s="105"/>
      <c r="B136" s="105"/>
      <c r="C136" s="105"/>
      <c r="D136" s="105"/>
      <c r="E136" s="105"/>
      <c r="F136" s="105"/>
      <c r="G136" s="105"/>
      <c r="H136" s="105"/>
      <c r="I136" s="105"/>
      <c r="J136" s="105"/>
      <c r="K136" s="105"/>
      <c r="L136" s="68"/>
    </row>
    <row r="137" spans="1:12" s="55" customFormat="1" ht="16.5" thickTop="1" thickBot="1" x14ac:dyDescent="0.3">
      <c r="A137" s="104" t="s">
        <v>318</v>
      </c>
      <c r="B137" s="103">
        <v>1</v>
      </c>
      <c r="C137" s="99"/>
      <c r="D137" s="100"/>
      <c r="E137" s="100"/>
      <c r="F137" s="102" t="s">
        <v>317</v>
      </c>
      <c r="G137" s="490"/>
      <c r="H137" s="100"/>
      <c r="I137" s="100"/>
      <c r="J137" s="100"/>
      <c r="K137" s="99" t="s">
        <v>305</v>
      </c>
      <c r="L137" s="98">
        <f>B137*G137</f>
        <v>0</v>
      </c>
    </row>
    <row r="138" spans="1:12" s="55" customFormat="1" ht="19.5" thickTop="1" x14ac:dyDescent="0.25">
      <c r="A138" s="192"/>
      <c r="B138" s="193"/>
      <c r="C138" s="192"/>
      <c r="D138" s="192"/>
      <c r="E138" s="192"/>
      <c r="F138" s="192"/>
      <c r="G138" s="192"/>
      <c r="H138" s="192"/>
      <c r="I138" s="192"/>
      <c r="J138" s="192"/>
      <c r="K138" s="192"/>
      <c r="L138" s="191"/>
    </row>
    <row r="139" spans="1:12" s="55" customFormat="1" ht="18.75" x14ac:dyDescent="0.25">
      <c r="A139" s="192"/>
      <c r="B139" s="193"/>
      <c r="C139" s="192"/>
      <c r="D139" s="192"/>
      <c r="E139" s="192"/>
      <c r="F139" s="192"/>
      <c r="G139" s="192"/>
      <c r="H139" s="192"/>
      <c r="I139" s="192"/>
      <c r="J139" s="192"/>
      <c r="K139" s="192"/>
      <c r="L139" s="191"/>
    </row>
    <row r="140" spans="1:12" s="55" customFormat="1" ht="15" customHeight="1" x14ac:dyDescent="0.2">
      <c r="A140" s="595" t="s">
        <v>643</v>
      </c>
      <c r="B140" s="595"/>
      <c r="C140" s="595"/>
      <c r="D140" s="595"/>
      <c r="E140" s="595"/>
      <c r="F140" s="595"/>
      <c r="G140" s="595"/>
      <c r="H140" s="595"/>
      <c r="I140" s="595"/>
      <c r="J140" s="595"/>
      <c r="K140" s="595"/>
      <c r="L140" s="159"/>
    </row>
    <row r="141" spans="1:12" s="55" customFormat="1" ht="15" customHeight="1" x14ac:dyDescent="0.2">
      <c r="A141" s="595"/>
      <c r="B141" s="595"/>
      <c r="C141" s="595"/>
      <c r="D141" s="595"/>
      <c r="E141" s="595"/>
      <c r="F141" s="595"/>
      <c r="G141" s="595"/>
      <c r="H141" s="595"/>
      <c r="I141" s="595"/>
      <c r="J141" s="595"/>
      <c r="K141" s="595"/>
      <c r="L141" s="159"/>
    </row>
    <row r="142" spans="1:12" s="55" customFormat="1" ht="15" customHeight="1" x14ac:dyDescent="0.2">
      <c r="A142" s="595"/>
      <c r="B142" s="595"/>
      <c r="C142" s="595"/>
      <c r="D142" s="595"/>
      <c r="E142" s="595"/>
      <c r="F142" s="595"/>
      <c r="G142" s="595"/>
      <c r="H142" s="595"/>
      <c r="I142" s="595"/>
      <c r="J142" s="595"/>
      <c r="K142" s="595"/>
      <c r="L142" s="159"/>
    </row>
    <row r="143" spans="1:12" s="55" customFormat="1" ht="15" customHeight="1" x14ac:dyDescent="0.2">
      <c r="A143" s="595"/>
      <c r="B143" s="595"/>
      <c r="C143" s="595"/>
      <c r="D143" s="595"/>
      <c r="E143" s="595"/>
      <c r="F143" s="595"/>
      <c r="G143" s="595"/>
      <c r="H143" s="595"/>
      <c r="I143" s="595"/>
      <c r="J143" s="595"/>
      <c r="K143" s="595"/>
      <c r="L143" s="159"/>
    </row>
    <row r="144" spans="1:12" s="55" customFormat="1" ht="15" customHeight="1" x14ac:dyDescent="0.2">
      <c r="A144" s="595"/>
      <c r="B144" s="595"/>
      <c r="C144" s="595"/>
      <c r="D144" s="595"/>
      <c r="E144" s="595"/>
      <c r="F144" s="595"/>
      <c r="G144" s="595"/>
      <c r="H144" s="595"/>
      <c r="I144" s="595"/>
      <c r="J144" s="595"/>
      <c r="K144" s="595"/>
      <c r="L144" s="159"/>
    </row>
    <row r="145" spans="1:12" s="55" customFormat="1" ht="15" customHeight="1" x14ac:dyDescent="0.2">
      <c r="A145" s="595"/>
      <c r="B145" s="595"/>
      <c r="C145" s="595"/>
      <c r="D145" s="595"/>
      <c r="E145" s="595"/>
      <c r="F145" s="595"/>
      <c r="G145" s="595"/>
      <c r="H145" s="595"/>
      <c r="I145" s="595"/>
      <c r="J145" s="595"/>
      <c r="K145" s="595"/>
      <c r="L145" s="159"/>
    </row>
    <row r="146" spans="1:12" s="55" customFormat="1" ht="15.75" thickBot="1" x14ac:dyDescent="0.3">
      <c r="A146" s="105"/>
      <c r="B146" s="105"/>
      <c r="C146" s="105"/>
      <c r="D146" s="105"/>
      <c r="E146" s="105"/>
      <c r="F146" s="105"/>
      <c r="G146" s="105"/>
      <c r="H146" s="105"/>
      <c r="I146" s="105"/>
      <c r="J146" s="105"/>
      <c r="K146" s="105"/>
      <c r="L146" s="68"/>
    </row>
    <row r="147" spans="1:12" s="55" customFormat="1" ht="16.5" thickTop="1" thickBot="1" x14ac:dyDescent="0.3">
      <c r="A147" s="104" t="s">
        <v>318</v>
      </c>
      <c r="B147" s="103">
        <v>1</v>
      </c>
      <c r="C147" s="99"/>
      <c r="D147" s="100"/>
      <c r="E147" s="100"/>
      <c r="F147" s="102" t="s">
        <v>317</v>
      </c>
      <c r="G147" s="490"/>
      <c r="H147" s="100"/>
      <c r="I147" s="100"/>
      <c r="J147" s="100"/>
      <c r="K147" s="99" t="s">
        <v>305</v>
      </c>
      <c r="L147" s="98">
        <f>B147*G147</f>
        <v>0</v>
      </c>
    </row>
    <row r="148" spans="1:12" s="55" customFormat="1" ht="19.5" thickTop="1" x14ac:dyDescent="0.25">
      <c r="A148" s="192"/>
      <c r="B148" s="193"/>
      <c r="C148" s="192"/>
      <c r="D148" s="192"/>
      <c r="E148" s="192"/>
      <c r="F148" s="192"/>
      <c r="G148" s="192"/>
      <c r="H148" s="192"/>
      <c r="I148" s="192"/>
      <c r="J148" s="192"/>
      <c r="K148" s="192"/>
      <c r="L148" s="191"/>
    </row>
    <row r="149" spans="1:12" s="55" customFormat="1" ht="18.75" x14ac:dyDescent="0.25">
      <c r="A149" s="192"/>
      <c r="B149" s="193"/>
      <c r="C149" s="192"/>
      <c r="D149" s="192"/>
      <c r="E149" s="192"/>
      <c r="F149" s="192"/>
      <c r="G149" s="192"/>
      <c r="H149" s="192"/>
      <c r="I149" s="192"/>
      <c r="J149" s="192"/>
      <c r="K149" s="192"/>
      <c r="L149" s="191"/>
    </row>
    <row r="150" spans="1:12" s="55" customFormat="1" ht="15" customHeight="1" x14ac:dyDescent="0.2">
      <c r="A150" s="595" t="s">
        <v>642</v>
      </c>
      <c r="B150" s="595"/>
      <c r="C150" s="595"/>
      <c r="D150" s="595"/>
      <c r="E150" s="595"/>
      <c r="F150" s="595"/>
      <c r="G150" s="595"/>
      <c r="H150" s="595"/>
      <c r="I150" s="595"/>
      <c r="J150" s="595"/>
      <c r="K150" s="595"/>
      <c r="L150" s="157"/>
    </row>
    <row r="151" spans="1:12" s="55" customFormat="1" ht="15" customHeight="1" x14ac:dyDescent="0.2">
      <c r="A151" s="595"/>
      <c r="B151" s="595"/>
      <c r="C151" s="595"/>
      <c r="D151" s="595"/>
      <c r="E151" s="595"/>
      <c r="F151" s="595"/>
      <c r="G151" s="595"/>
      <c r="H151" s="595"/>
      <c r="I151" s="595"/>
      <c r="J151" s="595"/>
      <c r="K151" s="595"/>
      <c r="L151" s="157"/>
    </row>
    <row r="152" spans="1:12" s="55" customFormat="1" ht="15" customHeight="1" x14ac:dyDescent="0.2">
      <c r="A152" s="595"/>
      <c r="B152" s="595"/>
      <c r="C152" s="595"/>
      <c r="D152" s="595"/>
      <c r="E152" s="595"/>
      <c r="F152" s="595"/>
      <c r="G152" s="595"/>
      <c r="H152" s="595"/>
      <c r="I152" s="595"/>
      <c r="J152" s="595"/>
      <c r="K152" s="595"/>
      <c r="L152" s="157"/>
    </row>
    <row r="153" spans="1:12" s="55" customFormat="1" ht="15" customHeight="1" x14ac:dyDescent="0.2">
      <c r="A153" s="595"/>
      <c r="B153" s="595"/>
      <c r="C153" s="595"/>
      <c r="D153" s="595"/>
      <c r="E153" s="595"/>
      <c r="F153" s="595"/>
      <c r="G153" s="595"/>
      <c r="H153" s="595"/>
      <c r="I153" s="595"/>
      <c r="J153" s="595"/>
      <c r="K153" s="595"/>
      <c r="L153" s="157"/>
    </row>
    <row r="154" spans="1:12" s="55" customFormat="1" ht="15" customHeight="1" x14ac:dyDescent="0.2">
      <c r="A154" s="595"/>
      <c r="B154" s="595"/>
      <c r="C154" s="595"/>
      <c r="D154" s="595"/>
      <c r="E154" s="595"/>
      <c r="F154" s="595"/>
      <c r="G154" s="595"/>
      <c r="H154" s="595"/>
      <c r="I154" s="595"/>
      <c r="J154" s="595"/>
      <c r="K154" s="595"/>
      <c r="L154" s="157"/>
    </row>
    <row r="155" spans="1:12" s="55" customFormat="1" ht="15" customHeight="1" x14ac:dyDescent="0.2">
      <c r="A155" s="595"/>
      <c r="B155" s="595"/>
      <c r="C155" s="595"/>
      <c r="D155" s="595"/>
      <c r="E155" s="595"/>
      <c r="F155" s="595"/>
      <c r="G155" s="595"/>
      <c r="H155" s="595"/>
      <c r="I155" s="595"/>
      <c r="J155" s="595"/>
      <c r="K155" s="595"/>
      <c r="L155" s="157"/>
    </row>
    <row r="156" spans="1:12" s="55" customFormat="1" ht="15" customHeight="1" x14ac:dyDescent="0.2">
      <c r="A156" s="595"/>
      <c r="B156" s="595"/>
      <c r="C156" s="595"/>
      <c r="D156" s="595"/>
      <c r="E156" s="595"/>
      <c r="F156" s="595"/>
      <c r="G156" s="595"/>
      <c r="H156" s="595"/>
      <c r="I156" s="595"/>
      <c r="J156" s="595"/>
      <c r="K156" s="595"/>
      <c r="L156" s="157"/>
    </row>
    <row r="157" spans="1:12" s="55" customFormat="1" ht="15" customHeight="1" x14ac:dyDescent="0.2">
      <c r="A157" s="595"/>
      <c r="B157" s="595"/>
      <c r="C157" s="595"/>
      <c r="D157" s="595"/>
      <c r="E157" s="595"/>
      <c r="F157" s="595"/>
      <c r="G157" s="595"/>
      <c r="H157" s="595"/>
      <c r="I157" s="595"/>
      <c r="J157" s="595"/>
      <c r="K157" s="595"/>
      <c r="L157" s="157"/>
    </row>
    <row r="158" spans="1:12" s="55" customFormat="1" ht="15.75" thickBot="1" x14ac:dyDescent="0.3">
      <c r="A158" s="105"/>
      <c r="B158" s="105"/>
      <c r="C158" s="105"/>
      <c r="D158" s="105"/>
      <c r="E158" s="105"/>
      <c r="F158" s="105"/>
      <c r="G158" s="105"/>
      <c r="H158" s="105"/>
      <c r="I158" s="105"/>
      <c r="J158" s="105"/>
      <c r="K158" s="105"/>
      <c r="L158" s="68"/>
    </row>
    <row r="159" spans="1:12" s="55" customFormat="1" ht="16.5" thickTop="1" thickBot="1" x14ac:dyDescent="0.3">
      <c r="A159" s="104" t="s">
        <v>318</v>
      </c>
      <c r="B159" s="103">
        <v>1</v>
      </c>
      <c r="C159" s="99"/>
      <c r="D159" s="100"/>
      <c r="E159" s="100"/>
      <c r="F159" s="102" t="s">
        <v>317</v>
      </c>
      <c r="G159" s="490"/>
      <c r="H159" s="100"/>
      <c r="I159" s="100"/>
      <c r="J159" s="100"/>
      <c r="K159" s="99" t="s">
        <v>305</v>
      </c>
      <c r="L159" s="98">
        <f>B159*G159</f>
        <v>0</v>
      </c>
    </row>
    <row r="160" spans="1:12" s="55" customFormat="1" ht="19.5" thickTop="1" x14ac:dyDescent="0.25">
      <c r="A160" s="192"/>
      <c r="B160" s="193"/>
      <c r="C160" s="192"/>
      <c r="D160" s="192"/>
      <c r="E160" s="192"/>
      <c r="F160" s="192"/>
      <c r="G160" s="192"/>
      <c r="H160" s="192"/>
      <c r="I160" s="192"/>
      <c r="J160" s="192"/>
      <c r="K160" s="192"/>
      <c r="L160" s="191"/>
    </row>
    <row r="161" spans="1:12" s="55" customFormat="1" ht="18.75" x14ac:dyDescent="0.25">
      <c r="A161" s="192"/>
      <c r="B161" s="193"/>
      <c r="C161" s="192"/>
      <c r="D161" s="192"/>
      <c r="E161" s="192"/>
      <c r="F161" s="192"/>
      <c r="G161" s="192"/>
      <c r="H161" s="192"/>
      <c r="I161" s="192"/>
      <c r="J161" s="192"/>
      <c r="K161" s="192"/>
      <c r="L161" s="191"/>
    </row>
    <row r="162" spans="1:12" s="55" customFormat="1" ht="18.75" x14ac:dyDescent="0.25">
      <c r="A162" s="192"/>
      <c r="B162" s="193"/>
      <c r="C162" s="192"/>
      <c r="D162" s="192"/>
      <c r="E162" s="192"/>
      <c r="F162" s="192"/>
      <c r="G162" s="192"/>
      <c r="H162" s="192"/>
      <c r="I162" s="192"/>
      <c r="J162" s="192"/>
      <c r="K162" s="192"/>
      <c r="L162" s="191"/>
    </row>
    <row r="163" spans="1:12" s="55" customFormat="1" ht="18.75" x14ac:dyDescent="0.25">
      <c r="A163" s="192"/>
      <c r="B163" s="193"/>
      <c r="C163" s="192"/>
      <c r="D163" s="192"/>
      <c r="E163" s="192"/>
      <c r="F163" s="192"/>
      <c r="G163" s="192"/>
      <c r="H163" s="192"/>
      <c r="I163" s="192"/>
      <c r="J163" s="192"/>
      <c r="K163" s="192"/>
      <c r="L163" s="191"/>
    </row>
    <row r="164" spans="1:12" s="55" customFormat="1" ht="18.75" x14ac:dyDescent="0.25">
      <c r="A164" s="192"/>
      <c r="B164" s="193"/>
      <c r="C164" s="192"/>
      <c r="D164" s="192"/>
      <c r="E164" s="192"/>
      <c r="F164" s="192"/>
      <c r="G164" s="192"/>
      <c r="H164" s="192"/>
      <c r="I164" s="192"/>
      <c r="J164" s="192"/>
      <c r="K164" s="192"/>
      <c r="L164" s="191"/>
    </row>
    <row r="165" spans="1:12" s="55" customFormat="1" ht="18.75" x14ac:dyDescent="0.25">
      <c r="A165" s="192"/>
      <c r="B165" s="193"/>
      <c r="C165" s="192"/>
      <c r="D165" s="192"/>
      <c r="E165" s="192"/>
      <c r="F165" s="192"/>
      <c r="G165" s="192"/>
      <c r="H165" s="192"/>
      <c r="I165" s="192"/>
      <c r="J165" s="192"/>
      <c r="K165" s="192"/>
      <c r="L165" s="191"/>
    </row>
    <row r="166" spans="1:12" s="55" customFormat="1" ht="18.75" x14ac:dyDescent="0.25">
      <c r="A166" s="192"/>
      <c r="B166" s="193"/>
      <c r="C166" s="192"/>
      <c r="D166" s="192"/>
      <c r="E166" s="192"/>
      <c r="F166" s="192"/>
      <c r="G166" s="192"/>
      <c r="H166" s="192"/>
      <c r="I166" s="192"/>
      <c r="J166" s="192"/>
      <c r="K166" s="192"/>
      <c r="L166" s="191"/>
    </row>
    <row r="167" spans="1:12" s="55" customFormat="1" ht="18.75" x14ac:dyDescent="0.25">
      <c r="A167" s="192"/>
      <c r="B167" s="193"/>
      <c r="C167" s="192"/>
      <c r="D167" s="192"/>
      <c r="E167" s="192"/>
      <c r="F167" s="192"/>
      <c r="G167" s="192"/>
      <c r="H167" s="192"/>
      <c r="I167" s="192"/>
      <c r="J167" s="192"/>
      <c r="K167" s="192"/>
      <c r="L167" s="191"/>
    </row>
    <row r="168" spans="1:12" s="55" customFormat="1" ht="18.75" x14ac:dyDescent="0.25">
      <c r="A168" s="192"/>
      <c r="B168" s="193"/>
      <c r="C168" s="192"/>
      <c r="D168" s="192"/>
      <c r="E168" s="192"/>
      <c r="F168" s="192"/>
      <c r="G168" s="192"/>
      <c r="H168" s="192"/>
      <c r="I168" s="192"/>
      <c r="J168" s="192"/>
      <c r="K168" s="192"/>
      <c r="L168" s="191"/>
    </row>
    <row r="169" spans="1:12" s="55" customFormat="1" ht="15" customHeight="1" x14ac:dyDescent="0.2">
      <c r="A169" s="595" t="s">
        <v>641</v>
      </c>
      <c r="B169" s="595"/>
      <c r="C169" s="595"/>
      <c r="D169" s="595"/>
      <c r="E169" s="595"/>
      <c r="F169" s="595"/>
      <c r="G169" s="595"/>
      <c r="H169" s="595"/>
      <c r="I169" s="595"/>
      <c r="J169" s="595"/>
      <c r="K169" s="595"/>
      <c r="L169" s="157"/>
    </row>
    <row r="170" spans="1:12" s="55" customFormat="1" ht="15" customHeight="1" x14ac:dyDescent="0.2">
      <c r="A170" s="595"/>
      <c r="B170" s="595"/>
      <c r="C170" s="595"/>
      <c r="D170" s="595"/>
      <c r="E170" s="595"/>
      <c r="F170" s="595"/>
      <c r="G170" s="595"/>
      <c r="H170" s="595"/>
      <c r="I170" s="595"/>
      <c r="J170" s="595"/>
      <c r="K170" s="595"/>
      <c r="L170" s="157"/>
    </row>
    <row r="171" spans="1:12" s="55" customFormat="1" ht="15" customHeight="1" x14ac:dyDescent="0.2">
      <c r="A171" s="595"/>
      <c r="B171" s="595"/>
      <c r="C171" s="595"/>
      <c r="D171" s="595"/>
      <c r="E171" s="595"/>
      <c r="F171" s="595"/>
      <c r="G171" s="595"/>
      <c r="H171" s="595"/>
      <c r="I171" s="595"/>
      <c r="J171" s="595"/>
      <c r="K171" s="595"/>
      <c r="L171" s="157"/>
    </row>
    <row r="172" spans="1:12" s="55" customFormat="1" ht="15" customHeight="1" x14ac:dyDescent="0.2">
      <c r="A172" s="595"/>
      <c r="B172" s="595"/>
      <c r="C172" s="595"/>
      <c r="D172" s="595"/>
      <c r="E172" s="595"/>
      <c r="F172" s="595"/>
      <c r="G172" s="595"/>
      <c r="H172" s="595"/>
      <c r="I172" s="595"/>
      <c r="J172" s="595"/>
      <c r="K172" s="595"/>
      <c r="L172" s="157"/>
    </row>
    <row r="173" spans="1:12" s="55" customFormat="1" ht="15.75" thickBot="1" x14ac:dyDescent="0.3">
      <c r="A173" s="105"/>
      <c r="B173" s="105"/>
      <c r="C173" s="105"/>
      <c r="D173" s="105"/>
      <c r="E173" s="105"/>
      <c r="F173" s="105"/>
      <c r="G173" s="105"/>
      <c r="H173" s="105"/>
      <c r="I173" s="105"/>
      <c r="J173" s="105"/>
      <c r="K173" s="105"/>
      <c r="L173" s="68"/>
    </row>
    <row r="174" spans="1:12" s="55" customFormat="1" ht="16.5" thickTop="1" thickBot="1" x14ac:dyDescent="0.3">
      <c r="A174" s="104" t="s">
        <v>318</v>
      </c>
      <c r="B174" s="103">
        <v>1</v>
      </c>
      <c r="C174" s="99"/>
      <c r="D174" s="100"/>
      <c r="E174" s="100"/>
      <c r="F174" s="102" t="s">
        <v>317</v>
      </c>
      <c r="G174" s="490"/>
      <c r="H174" s="100"/>
      <c r="I174" s="100"/>
      <c r="J174" s="100"/>
      <c r="K174" s="99" t="s">
        <v>305</v>
      </c>
      <c r="L174" s="98">
        <f>B174*G174</f>
        <v>0</v>
      </c>
    </row>
    <row r="175" spans="1:12" s="55" customFormat="1" ht="19.5" thickTop="1" x14ac:dyDescent="0.25">
      <c r="A175" s="192"/>
      <c r="B175" s="193"/>
      <c r="C175" s="192"/>
      <c r="D175" s="192"/>
      <c r="E175" s="192"/>
      <c r="F175" s="192"/>
      <c r="G175" s="192"/>
      <c r="H175" s="192"/>
      <c r="I175" s="192"/>
      <c r="J175" s="192"/>
      <c r="K175" s="192"/>
      <c r="L175" s="191"/>
    </row>
    <row r="176" spans="1:12" s="55" customFormat="1" ht="18.75" x14ac:dyDescent="0.25">
      <c r="A176" s="192"/>
      <c r="B176" s="193"/>
      <c r="C176" s="192"/>
      <c r="D176" s="192"/>
      <c r="E176" s="192"/>
      <c r="F176" s="192"/>
      <c r="G176" s="192"/>
      <c r="H176" s="192"/>
      <c r="I176" s="192"/>
      <c r="J176" s="192"/>
      <c r="K176" s="192"/>
      <c r="L176" s="191"/>
    </row>
    <row r="177" spans="1:12" s="55" customFormat="1" x14ac:dyDescent="0.2">
      <c r="A177" s="595" t="s">
        <v>640</v>
      </c>
      <c r="B177" s="595"/>
      <c r="C177" s="595"/>
      <c r="D177" s="595"/>
      <c r="E177" s="595"/>
      <c r="F177" s="595"/>
      <c r="G177" s="595"/>
      <c r="H177" s="595"/>
      <c r="I177" s="595"/>
      <c r="J177" s="595"/>
      <c r="K177" s="595"/>
      <c r="L177" s="157"/>
    </row>
    <row r="178" spans="1:12" s="55" customFormat="1" ht="15" customHeight="1" x14ac:dyDescent="0.2">
      <c r="A178" s="595"/>
      <c r="B178" s="595"/>
      <c r="C178" s="595"/>
      <c r="D178" s="595"/>
      <c r="E178" s="595"/>
      <c r="F178" s="595"/>
      <c r="G178" s="595"/>
      <c r="H178" s="595"/>
      <c r="I178" s="595"/>
      <c r="J178" s="595"/>
      <c r="K178" s="595"/>
      <c r="L178" s="157"/>
    </row>
    <row r="179" spans="1:12" s="55" customFormat="1" ht="15" customHeight="1" x14ac:dyDescent="0.2">
      <c r="A179" s="595"/>
      <c r="B179" s="595"/>
      <c r="C179" s="595"/>
      <c r="D179" s="595"/>
      <c r="E179" s="595"/>
      <c r="F179" s="595"/>
      <c r="G179" s="595"/>
      <c r="H179" s="595"/>
      <c r="I179" s="595"/>
      <c r="J179" s="595"/>
      <c r="K179" s="595"/>
      <c r="L179" s="157"/>
    </row>
    <row r="180" spans="1:12" s="55" customFormat="1" ht="15" customHeight="1" x14ac:dyDescent="0.2">
      <c r="A180" s="595"/>
      <c r="B180" s="595"/>
      <c r="C180" s="595"/>
      <c r="D180" s="595"/>
      <c r="E180" s="595"/>
      <c r="F180" s="595"/>
      <c r="G180" s="595"/>
      <c r="H180" s="595"/>
      <c r="I180" s="595"/>
      <c r="J180" s="595"/>
      <c r="K180" s="595"/>
      <c r="L180" s="157"/>
    </row>
    <row r="181" spans="1:12" s="55" customFormat="1" ht="15.75" thickBot="1" x14ac:dyDescent="0.3">
      <c r="A181" s="105"/>
      <c r="B181" s="105"/>
      <c r="C181" s="105"/>
      <c r="D181" s="105"/>
      <c r="E181" s="105"/>
      <c r="F181" s="105"/>
      <c r="G181" s="105"/>
      <c r="H181" s="105"/>
      <c r="I181" s="105"/>
      <c r="J181" s="105"/>
      <c r="K181" s="105"/>
      <c r="L181" s="68"/>
    </row>
    <row r="182" spans="1:12" s="55" customFormat="1" ht="16.5" thickTop="1" thickBot="1" x14ac:dyDescent="0.3">
      <c r="A182" s="104" t="s">
        <v>318</v>
      </c>
      <c r="B182" s="103">
        <v>1</v>
      </c>
      <c r="C182" s="99"/>
      <c r="D182" s="100"/>
      <c r="E182" s="100"/>
      <c r="F182" s="102" t="s">
        <v>317</v>
      </c>
      <c r="G182" s="490"/>
      <c r="H182" s="100"/>
      <c r="I182" s="100"/>
      <c r="J182" s="100"/>
      <c r="K182" s="99" t="s">
        <v>305</v>
      </c>
      <c r="L182" s="98">
        <f>B182*G182</f>
        <v>0</v>
      </c>
    </row>
    <row r="183" spans="1:12" s="55" customFormat="1" ht="19.5" thickTop="1" x14ac:dyDescent="0.25">
      <c r="A183" s="192"/>
      <c r="B183" s="193"/>
      <c r="C183" s="192"/>
      <c r="D183" s="192"/>
      <c r="E183" s="192"/>
      <c r="F183" s="192"/>
      <c r="G183" s="192"/>
      <c r="H183" s="192"/>
      <c r="I183" s="192"/>
      <c r="J183" s="192"/>
      <c r="K183" s="192"/>
      <c r="L183" s="191"/>
    </row>
    <row r="184" spans="1:12" s="55" customFormat="1" ht="18.75" x14ac:dyDescent="0.25">
      <c r="A184" s="192"/>
      <c r="B184" s="193"/>
      <c r="C184" s="192"/>
      <c r="D184" s="192"/>
      <c r="E184" s="192"/>
      <c r="F184" s="192"/>
      <c r="G184" s="192"/>
      <c r="H184" s="192"/>
      <c r="I184" s="192"/>
      <c r="J184" s="192"/>
      <c r="K184" s="192"/>
      <c r="L184" s="191"/>
    </row>
    <row r="185" spans="1:12" s="55" customFormat="1" ht="15" customHeight="1" x14ac:dyDescent="0.2">
      <c r="A185" s="595" t="s">
        <v>639</v>
      </c>
      <c r="B185" s="595"/>
      <c r="C185" s="595"/>
      <c r="D185" s="595"/>
      <c r="E185" s="595"/>
      <c r="F185" s="595"/>
      <c r="G185" s="595"/>
      <c r="H185" s="595"/>
      <c r="I185" s="595"/>
      <c r="J185" s="595"/>
      <c r="K185" s="595"/>
      <c r="L185" s="157"/>
    </row>
    <row r="186" spans="1:12" s="55" customFormat="1" ht="15" customHeight="1" x14ac:dyDescent="0.2">
      <c r="A186" s="595"/>
      <c r="B186" s="595"/>
      <c r="C186" s="595"/>
      <c r="D186" s="595"/>
      <c r="E186" s="595"/>
      <c r="F186" s="595"/>
      <c r="G186" s="595"/>
      <c r="H186" s="595"/>
      <c r="I186" s="595"/>
      <c r="J186" s="595"/>
      <c r="K186" s="595"/>
      <c r="L186" s="157"/>
    </row>
    <row r="187" spans="1:12" s="55" customFormat="1" ht="15.75" thickBot="1" x14ac:dyDescent="0.3">
      <c r="A187" s="105"/>
      <c r="B187" s="105"/>
      <c r="C187" s="105"/>
      <c r="D187" s="105"/>
      <c r="E187" s="105"/>
      <c r="F187" s="105"/>
      <c r="G187" s="105"/>
      <c r="H187" s="105"/>
      <c r="I187" s="105"/>
      <c r="J187" s="105"/>
      <c r="K187" s="105"/>
      <c r="L187" s="68"/>
    </row>
    <row r="188" spans="1:12" s="55" customFormat="1" ht="16.5" thickTop="1" thickBot="1" x14ac:dyDescent="0.3">
      <c r="A188" s="104" t="s">
        <v>318</v>
      </c>
      <c r="B188" s="103">
        <v>1</v>
      </c>
      <c r="C188" s="99"/>
      <c r="D188" s="100"/>
      <c r="E188" s="100"/>
      <c r="F188" s="102" t="s">
        <v>317</v>
      </c>
      <c r="G188" s="490"/>
      <c r="H188" s="100"/>
      <c r="I188" s="100"/>
      <c r="J188" s="100"/>
      <c r="K188" s="99" t="s">
        <v>305</v>
      </c>
      <c r="L188" s="98">
        <f>B188*G188</f>
        <v>0</v>
      </c>
    </row>
    <row r="189" spans="1:12" s="55" customFormat="1" ht="19.5" thickTop="1" x14ac:dyDescent="0.25">
      <c r="A189" s="192"/>
      <c r="B189" s="193"/>
      <c r="C189" s="192"/>
      <c r="D189" s="192"/>
      <c r="E189" s="192"/>
      <c r="F189" s="192"/>
      <c r="G189" s="192"/>
      <c r="H189" s="192"/>
      <c r="I189" s="192"/>
      <c r="J189" s="192"/>
      <c r="K189" s="192"/>
      <c r="L189" s="191"/>
    </row>
    <row r="190" spans="1:12" s="55" customFormat="1" ht="18.75" x14ac:dyDescent="0.25">
      <c r="A190" s="192"/>
      <c r="B190" s="193"/>
      <c r="C190" s="192"/>
      <c r="D190" s="192"/>
      <c r="E190" s="192"/>
      <c r="F190" s="192"/>
      <c r="G190" s="192"/>
      <c r="H190" s="192"/>
      <c r="I190" s="192"/>
      <c r="J190" s="192"/>
      <c r="K190" s="192"/>
      <c r="L190" s="191"/>
    </row>
    <row r="191" spans="1:12" s="55" customFormat="1" ht="15" customHeight="1" x14ac:dyDescent="0.2">
      <c r="A191" s="595" t="s">
        <v>638</v>
      </c>
      <c r="B191" s="595"/>
      <c r="C191" s="595"/>
      <c r="D191" s="595"/>
      <c r="E191" s="595"/>
      <c r="F191" s="595"/>
      <c r="G191" s="595"/>
      <c r="H191" s="595"/>
      <c r="I191" s="595"/>
      <c r="J191" s="595"/>
      <c r="K191" s="595"/>
      <c r="L191" s="157"/>
    </row>
    <row r="192" spans="1:12" s="55" customFormat="1" ht="15" customHeight="1" x14ac:dyDescent="0.2">
      <c r="A192" s="595"/>
      <c r="B192" s="595"/>
      <c r="C192" s="595"/>
      <c r="D192" s="595"/>
      <c r="E192" s="595"/>
      <c r="F192" s="595"/>
      <c r="G192" s="595"/>
      <c r="H192" s="595"/>
      <c r="I192" s="595"/>
      <c r="J192" s="595"/>
      <c r="K192" s="595"/>
      <c r="L192" s="157"/>
    </row>
    <row r="193" spans="1:12" s="55" customFormat="1" ht="15" customHeight="1" x14ac:dyDescent="0.2">
      <c r="A193" s="595"/>
      <c r="B193" s="595"/>
      <c r="C193" s="595"/>
      <c r="D193" s="595"/>
      <c r="E193" s="595"/>
      <c r="F193" s="595"/>
      <c r="G193" s="595"/>
      <c r="H193" s="595"/>
      <c r="I193" s="595"/>
      <c r="J193" s="595"/>
      <c r="K193" s="595"/>
      <c r="L193" s="157"/>
    </row>
    <row r="194" spans="1:12" s="55" customFormat="1" ht="15" customHeight="1" x14ac:dyDescent="0.2">
      <c r="A194" s="595"/>
      <c r="B194" s="595"/>
      <c r="C194" s="595"/>
      <c r="D194" s="595"/>
      <c r="E194" s="595"/>
      <c r="F194" s="595"/>
      <c r="G194" s="595"/>
      <c r="H194" s="595"/>
      <c r="I194" s="595"/>
      <c r="J194" s="595"/>
      <c r="K194" s="595"/>
      <c r="L194" s="157"/>
    </row>
    <row r="195" spans="1:12" s="55" customFormat="1" ht="15.75" thickBot="1" x14ac:dyDescent="0.3">
      <c r="A195" s="105"/>
      <c r="B195" s="105"/>
      <c r="C195" s="105"/>
      <c r="D195" s="105"/>
      <c r="E195" s="105"/>
      <c r="F195" s="105"/>
      <c r="G195" s="105"/>
      <c r="H195" s="105"/>
      <c r="I195" s="105"/>
      <c r="J195" s="105"/>
      <c r="K195" s="105"/>
      <c r="L195" s="68"/>
    </row>
    <row r="196" spans="1:12" s="55" customFormat="1" ht="16.5" thickTop="1" thickBot="1" x14ac:dyDescent="0.3">
      <c r="A196" s="104" t="s">
        <v>318</v>
      </c>
      <c r="B196" s="103">
        <v>1</v>
      </c>
      <c r="C196" s="99"/>
      <c r="D196" s="100"/>
      <c r="E196" s="100"/>
      <c r="F196" s="102" t="s">
        <v>317</v>
      </c>
      <c r="G196" s="490"/>
      <c r="H196" s="100"/>
      <c r="I196" s="100"/>
      <c r="J196" s="100"/>
      <c r="K196" s="99" t="s">
        <v>305</v>
      </c>
      <c r="L196" s="98">
        <f>B196*G196</f>
        <v>0</v>
      </c>
    </row>
    <row r="197" spans="1:12" s="55" customFormat="1" ht="19.5" thickTop="1" x14ac:dyDescent="0.25">
      <c r="A197" s="192"/>
      <c r="B197" s="193"/>
      <c r="C197" s="192"/>
      <c r="D197" s="192"/>
      <c r="E197" s="192"/>
      <c r="F197" s="192"/>
      <c r="G197" s="192"/>
      <c r="H197" s="192"/>
      <c r="I197" s="192"/>
      <c r="J197" s="192"/>
      <c r="K197" s="192"/>
      <c r="L197" s="191"/>
    </row>
    <row r="198" spans="1:12" s="55" customFormat="1" ht="18.75" x14ac:dyDescent="0.25">
      <c r="A198" s="192"/>
      <c r="B198" s="193"/>
      <c r="C198" s="192"/>
      <c r="D198" s="192"/>
      <c r="E198" s="192"/>
      <c r="F198" s="192"/>
      <c r="G198" s="192"/>
      <c r="H198" s="192"/>
      <c r="I198" s="192"/>
      <c r="J198" s="192"/>
      <c r="K198" s="192"/>
      <c r="L198" s="191"/>
    </row>
    <row r="199" spans="1:12" s="55" customFormat="1" ht="15" customHeight="1" x14ac:dyDescent="0.2">
      <c r="A199" s="595" t="s">
        <v>637</v>
      </c>
      <c r="B199" s="595"/>
      <c r="C199" s="595"/>
      <c r="D199" s="595"/>
      <c r="E199" s="595"/>
      <c r="F199" s="595"/>
      <c r="G199" s="595"/>
      <c r="H199" s="595"/>
      <c r="I199" s="595"/>
      <c r="J199" s="595"/>
      <c r="K199" s="595"/>
      <c r="L199" s="157"/>
    </row>
    <row r="200" spans="1:12" s="55" customFormat="1" ht="15" customHeight="1" x14ac:dyDescent="0.2">
      <c r="A200" s="595"/>
      <c r="B200" s="595"/>
      <c r="C200" s="595"/>
      <c r="D200" s="595"/>
      <c r="E200" s="595"/>
      <c r="F200" s="595"/>
      <c r="G200" s="595"/>
      <c r="H200" s="595"/>
      <c r="I200" s="595"/>
      <c r="J200" s="595"/>
      <c r="K200" s="595"/>
      <c r="L200" s="157"/>
    </row>
    <row r="201" spans="1:12" s="55" customFormat="1" ht="15" customHeight="1" x14ac:dyDescent="0.2">
      <c r="A201" s="595"/>
      <c r="B201" s="595"/>
      <c r="C201" s="595"/>
      <c r="D201" s="595"/>
      <c r="E201" s="595"/>
      <c r="F201" s="595"/>
      <c r="G201" s="595"/>
      <c r="H201" s="595"/>
      <c r="I201" s="595"/>
      <c r="J201" s="595"/>
      <c r="K201" s="595"/>
      <c r="L201" s="157"/>
    </row>
    <row r="202" spans="1:12" s="55" customFormat="1" ht="15" customHeight="1" x14ac:dyDescent="0.2">
      <c r="A202" s="595"/>
      <c r="B202" s="595"/>
      <c r="C202" s="595"/>
      <c r="D202" s="595"/>
      <c r="E202" s="595"/>
      <c r="F202" s="595"/>
      <c r="G202" s="595"/>
      <c r="H202" s="595"/>
      <c r="I202" s="595"/>
      <c r="J202" s="595"/>
      <c r="K202" s="595"/>
      <c r="L202" s="157"/>
    </row>
    <row r="203" spans="1:12" s="55" customFormat="1" ht="15" customHeight="1" x14ac:dyDescent="0.2">
      <c r="A203" s="595"/>
      <c r="B203" s="595"/>
      <c r="C203" s="595"/>
      <c r="D203" s="595"/>
      <c r="E203" s="595"/>
      <c r="F203" s="595"/>
      <c r="G203" s="595"/>
      <c r="H203" s="595"/>
      <c r="I203" s="595"/>
      <c r="J203" s="595"/>
      <c r="K203" s="595"/>
      <c r="L203" s="157"/>
    </row>
    <row r="204" spans="1:12" s="55" customFormat="1" ht="15.75" thickBot="1" x14ac:dyDescent="0.3">
      <c r="A204" s="105"/>
      <c r="B204" s="105"/>
      <c r="C204" s="105"/>
      <c r="D204" s="105"/>
      <c r="E204" s="105"/>
      <c r="F204" s="105"/>
      <c r="G204" s="105"/>
      <c r="H204" s="105"/>
      <c r="I204" s="105"/>
      <c r="J204" s="105"/>
      <c r="K204" s="105"/>
      <c r="L204" s="68"/>
    </row>
    <row r="205" spans="1:12" s="55" customFormat="1" ht="16.5" thickTop="1" thickBot="1" x14ac:dyDescent="0.3">
      <c r="A205" s="104" t="s">
        <v>318</v>
      </c>
      <c r="B205" s="103">
        <v>1</v>
      </c>
      <c r="C205" s="99"/>
      <c r="D205" s="100"/>
      <c r="E205" s="100"/>
      <c r="F205" s="102" t="s">
        <v>317</v>
      </c>
      <c r="G205" s="490"/>
      <c r="H205" s="100"/>
      <c r="I205" s="100"/>
      <c r="J205" s="100"/>
      <c r="K205" s="99" t="s">
        <v>305</v>
      </c>
      <c r="L205" s="98">
        <f>B205*G205</f>
        <v>0</v>
      </c>
    </row>
    <row r="206" spans="1:12" s="55" customFormat="1" ht="19.5" thickTop="1" x14ac:dyDescent="0.25">
      <c r="A206" s="192"/>
      <c r="B206" s="193"/>
      <c r="C206" s="192"/>
      <c r="D206" s="192"/>
      <c r="E206" s="192"/>
      <c r="F206" s="192"/>
      <c r="G206" s="192"/>
      <c r="H206" s="192"/>
      <c r="I206" s="192"/>
      <c r="J206" s="192"/>
      <c r="K206" s="192"/>
      <c r="L206" s="191"/>
    </row>
    <row r="207" spans="1:12" s="55" customFormat="1" ht="18.75" x14ac:dyDescent="0.25">
      <c r="A207" s="192"/>
      <c r="B207" s="193"/>
      <c r="C207" s="192"/>
      <c r="D207" s="192"/>
      <c r="E207" s="192"/>
      <c r="F207" s="192"/>
      <c r="G207" s="192"/>
      <c r="H207" s="192"/>
      <c r="I207" s="192"/>
      <c r="J207" s="192"/>
      <c r="K207" s="192"/>
      <c r="L207" s="191"/>
    </row>
    <row r="208" spans="1:12" s="55" customFormat="1" x14ac:dyDescent="0.25">
      <c r="A208" s="568" t="s">
        <v>636</v>
      </c>
      <c r="B208" s="568"/>
      <c r="C208" s="568"/>
      <c r="D208" s="568"/>
      <c r="E208" s="568"/>
      <c r="F208" s="568"/>
      <c r="G208" s="568"/>
      <c r="H208" s="568"/>
      <c r="I208" s="568"/>
      <c r="J208" s="568"/>
      <c r="K208" s="568"/>
      <c r="L208" s="68"/>
    </row>
    <row r="209" spans="1:12" s="55" customFormat="1" x14ac:dyDescent="0.25">
      <c r="A209" s="568"/>
      <c r="B209" s="568"/>
      <c r="C209" s="568"/>
      <c r="D209" s="568"/>
      <c r="E209" s="568"/>
      <c r="F209" s="568"/>
      <c r="G209" s="568"/>
      <c r="H209" s="568"/>
      <c r="I209" s="568"/>
      <c r="J209" s="568"/>
      <c r="K209" s="568"/>
      <c r="L209" s="68"/>
    </row>
    <row r="210" spans="1:12" s="55" customFormat="1" x14ac:dyDescent="0.25">
      <c r="A210" s="568"/>
      <c r="B210" s="568"/>
      <c r="C210" s="568"/>
      <c r="D210" s="568"/>
      <c r="E210" s="568"/>
      <c r="F210" s="568"/>
      <c r="G210" s="568"/>
      <c r="H210" s="568"/>
      <c r="I210" s="568"/>
      <c r="J210" s="568"/>
      <c r="K210" s="568"/>
      <c r="L210" s="68"/>
    </row>
    <row r="211" spans="1:12" s="55" customFormat="1" x14ac:dyDescent="0.25">
      <c r="A211" s="568"/>
      <c r="B211" s="568"/>
      <c r="C211" s="568"/>
      <c r="D211" s="568"/>
      <c r="E211" s="568"/>
      <c r="F211" s="568"/>
      <c r="G211" s="568"/>
      <c r="H211" s="568"/>
      <c r="I211" s="568"/>
      <c r="J211" s="568"/>
      <c r="K211" s="568"/>
      <c r="L211" s="68"/>
    </row>
    <row r="212" spans="1:12" s="55" customFormat="1" ht="15.75" thickBot="1" x14ac:dyDescent="0.3">
      <c r="B212" s="69"/>
      <c r="C212" s="68"/>
      <c r="G212" s="68"/>
      <c r="K212" s="68"/>
      <c r="L212" s="68"/>
    </row>
    <row r="213" spans="1:12" s="55" customFormat="1" ht="16.5" thickTop="1" thickBot="1" x14ac:dyDescent="0.3">
      <c r="A213" s="104" t="s">
        <v>318</v>
      </c>
      <c r="B213" s="103">
        <v>6</v>
      </c>
      <c r="C213" s="99"/>
      <c r="D213" s="100"/>
      <c r="E213" s="100"/>
      <c r="F213" s="102" t="s">
        <v>317</v>
      </c>
      <c r="G213" s="490"/>
      <c r="H213" s="100"/>
      <c r="I213" s="100"/>
      <c r="J213" s="100"/>
      <c r="K213" s="99" t="s">
        <v>305</v>
      </c>
      <c r="L213" s="98">
        <f>B213*G213</f>
        <v>0</v>
      </c>
    </row>
    <row r="214" spans="1:12" s="55" customFormat="1" ht="15.75" thickTop="1" x14ac:dyDescent="0.25">
      <c r="A214" s="58"/>
      <c r="B214" s="119"/>
      <c r="C214" s="57"/>
      <c r="D214" s="58"/>
      <c r="E214" s="58"/>
      <c r="F214" s="59"/>
      <c r="G214" s="56"/>
      <c r="H214" s="58"/>
      <c r="I214" s="58"/>
      <c r="J214" s="58"/>
      <c r="K214" s="57"/>
      <c r="L214" s="56"/>
    </row>
    <row r="215" spans="1:12" s="55" customFormat="1" ht="15" customHeight="1" x14ac:dyDescent="0.25">
      <c r="A215" s="58"/>
      <c r="B215" s="119"/>
      <c r="C215" s="57"/>
      <c r="D215" s="58"/>
      <c r="E215" s="58"/>
      <c r="F215" s="59"/>
      <c r="G215" s="56"/>
      <c r="H215" s="58"/>
      <c r="I215" s="58"/>
      <c r="J215" s="58"/>
      <c r="K215" s="57"/>
      <c r="L215" s="56"/>
    </row>
    <row r="216" spans="1:12" s="55" customFormat="1" ht="15" customHeight="1" x14ac:dyDescent="0.25">
      <c r="A216" s="58"/>
      <c r="B216" s="119"/>
      <c r="C216" s="57"/>
      <c r="D216" s="58"/>
      <c r="E216" s="58"/>
      <c r="F216" s="59"/>
      <c r="G216" s="56"/>
      <c r="H216" s="58"/>
      <c r="I216" s="58"/>
      <c r="J216" s="58"/>
      <c r="K216" s="57"/>
      <c r="L216" s="56"/>
    </row>
    <row r="217" spans="1:12" s="55" customFormat="1" ht="15" customHeight="1" x14ac:dyDescent="0.25">
      <c r="A217" s="58"/>
      <c r="B217" s="119"/>
      <c r="C217" s="57"/>
      <c r="D217" s="58"/>
      <c r="E217" s="58"/>
      <c r="F217" s="59"/>
      <c r="G217" s="56"/>
      <c r="H217" s="58"/>
      <c r="I217" s="58"/>
      <c r="J217" s="58"/>
      <c r="K217" s="57"/>
      <c r="L217" s="56"/>
    </row>
    <row r="218" spans="1:12" s="55" customFormat="1" ht="15" customHeight="1" x14ac:dyDescent="0.25">
      <c r="A218" s="58"/>
      <c r="B218" s="119"/>
      <c r="C218" s="57"/>
      <c r="D218" s="58"/>
      <c r="E218" s="58"/>
      <c r="F218" s="59"/>
      <c r="G218" s="56"/>
      <c r="H218" s="58"/>
      <c r="I218" s="58"/>
      <c r="J218" s="58"/>
      <c r="K218" s="57"/>
      <c r="L218" s="56"/>
    </row>
    <row r="219" spans="1:12" s="55" customFormat="1" ht="15" customHeight="1" x14ac:dyDescent="0.25">
      <c r="A219" s="58"/>
      <c r="B219" s="119"/>
      <c r="C219" s="57"/>
      <c r="D219" s="58"/>
      <c r="E219" s="58"/>
      <c r="F219" s="59"/>
      <c r="G219" s="56"/>
      <c r="H219" s="58"/>
      <c r="I219" s="58"/>
      <c r="J219" s="58"/>
      <c r="K219" s="57"/>
      <c r="L219" s="56"/>
    </row>
    <row r="220" spans="1:12" s="55" customFormat="1" ht="15" customHeight="1" x14ac:dyDescent="0.25">
      <c r="A220" s="58"/>
      <c r="B220" s="119"/>
      <c r="C220" s="57"/>
      <c r="D220" s="58"/>
      <c r="E220" s="58"/>
      <c r="F220" s="59"/>
      <c r="G220" s="56"/>
      <c r="H220" s="58"/>
      <c r="I220" s="58"/>
      <c r="J220" s="58"/>
      <c r="K220" s="57"/>
      <c r="L220" s="56"/>
    </row>
    <row r="221" spans="1:12" s="55" customFormat="1" ht="15" customHeight="1" x14ac:dyDescent="0.25">
      <c r="A221" s="58"/>
      <c r="B221" s="119"/>
      <c r="C221" s="57"/>
      <c r="D221" s="58"/>
      <c r="E221" s="58"/>
      <c r="F221" s="59"/>
      <c r="G221" s="56"/>
      <c r="H221" s="58"/>
      <c r="I221" s="58"/>
      <c r="J221" s="58"/>
      <c r="K221" s="57"/>
      <c r="L221" s="56"/>
    </row>
    <row r="222" spans="1:12" s="55" customFormat="1" ht="15" customHeight="1" x14ac:dyDescent="0.25">
      <c r="A222" s="58"/>
      <c r="B222" s="119"/>
      <c r="C222" s="57"/>
      <c r="D222" s="58"/>
      <c r="E222" s="58"/>
      <c r="F222" s="59"/>
      <c r="G222" s="56"/>
      <c r="H222" s="58"/>
      <c r="I222" s="58"/>
      <c r="J222" s="58"/>
      <c r="K222" s="57"/>
      <c r="L222" s="56"/>
    </row>
    <row r="223" spans="1:12" s="55" customFormat="1" ht="15" customHeight="1" x14ac:dyDescent="0.25">
      <c r="A223" s="58"/>
      <c r="B223" s="119"/>
      <c r="C223" s="57"/>
      <c r="D223" s="58"/>
      <c r="E223" s="58"/>
      <c r="F223" s="59"/>
      <c r="G223" s="56"/>
      <c r="H223" s="58"/>
      <c r="I223" s="58"/>
      <c r="J223" s="58"/>
      <c r="K223" s="57"/>
      <c r="L223" s="56"/>
    </row>
    <row r="224" spans="1:12" s="55" customFormat="1" ht="15" customHeight="1" x14ac:dyDescent="0.25">
      <c r="A224" s="58"/>
      <c r="B224" s="119"/>
      <c r="C224" s="57"/>
      <c r="D224" s="58"/>
      <c r="E224" s="58"/>
      <c r="F224" s="59"/>
      <c r="G224" s="56"/>
      <c r="H224" s="58"/>
      <c r="I224" s="58"/>
      <c r="J224" s="58"/>
      <c r="K224" s="57"/>
      <c r="L224" s="56"/>
    </row>
    <row r="225" spans="1:12" s="55" customFormat="1" x14ac:dyDescent="0.25">
      <c r="A225" s="568" t="s">
        <v>635</v>
      </c>
      <c r="B225" s="568"/>
      <c r="C225" s="568"/>
      <c r="D225" s="568"/>
      <c r="E225" s="568"/>
      <c r="F225" s="568"/>
      <c r="G225" s="568"/>
      <c r="H225" s="568"/>
      <c r="I225" s="568"/>
      <c r="J225" s="568"/>
      <c r="K225" s="568"/>
      <c r="L225" s="68"/>
    </row>
    <row r="226" spans="1:12" s="55" customFormat="1" x14ac:dyDescent="0.25">
      <c r="A226" s="568"/>
      <c r="B226" s="568"/>
      <c r="C226" s="568"/>
      <c r="D226" s="568"/>
      <c r="E226" s="568"/>
      <c r="F226" s="568"/>
      <c r="G226" s="568"/>
      <c r="H226" s="568"/>
      <c r="I226" s="568"/>
      <c r="J226" s="568"/>
      <c r="K226" s="568"/>
      <c r="L226" s="68"/>
    </row>
    <row r="227" spans="1:12" s="55" customFormat="1" x14ac:dyDescent="0.25">
      <c r="A227" s="568"/>
      <c r="B227" s="568"/>
      <c r="C227" s="568"/>
      <c r="D227" s="568"/>
      <c r="E227" s="568"/>
      <c r="F227" s="568"/>
      <c r="G227" s="568"/>
      <c r="H227" s="568"/>
      <c r="I227" s="568"/>
      <c r="J227" s="568"/>
      <c r="K227" s="568"/>
      <c r="L227" s="68"/>
    </row>
    <row r="228" spans="1:12" s="55" customFormat="1" x14ac:dyDescent="0.25">
      <c r="A228" s="568"/>
      <c r="B228" s="568"/>
      <c r="C228" s="568"/>
      <c r="D228" s="568"/>
      <c r="E228" s="568"/>
      <c r="F228" s="568"/>
      <c r="G228" s="568"/>
      <c r="H228" s="568"/>
      <c r="I228" s="568"/>
      <c r="J228" s="568"/>
      <c r="K228" s="568"/>
      <c r="L228" s="68"/>
    </row>
    <row r="229" spans="1:12" s="55" customFormat="1" x14ac:dyDescent="0.25">
      <c r="A229" s="568"/>
      <c r="B229" s="568"/>
      <c r="C229" s="568"/>
      <c r="D229" s="568"/>
      <c r="E229" s="568"/>
      <c r="F229" s="568"/>
      <c r="G229" s="568"/>
      <c r="H229" s="568"/>
      <c r="I229" s="568"/>
      <c r="J229" s="568"/>
      <c r="K229" s="568"/>
      <c r="L229" s="68"/>
    </row>
    <row r="230" spans="1:12" s="55" customFormat="1" ht="15.75" thickBot="1" x14ac:dyDescent="0.3">
      <c r="B230" s="69"/>
      <c r="C230" s="68"/>
      <c r="G230" s="68"/>
      <c r="K230" s="68"/>
      <c r="L230" s="68"/>
    </row>
    <row r="231" spans="1:12" s="55" customFormat="1" ht="16.5" thickTop="1" thickBot="1" x14ac:dyDescent="0.3">
      <c r="A231" s="104" t="s">
        <v>318</v>
      </c>
      <c r="B231" s="103">
        <v>6</v>
      </c>
      <c r="C231" s="99"/>
      <c r="D231" s="100"/>
      <c r="E231" s="100"/>
      <c r="F231" s="102" t="s">
        <v>317</v>
      </c>
      <c r="G231" s="490"/>
      <c r="H231" s="100"/>
      <c r="I231" s="100"/>
      <c r="J231" s="100"/>
      <c r="K231" s="99" t="s">
        <v>305</v>
      </c>
      <c r="L231" s="98">
        <f>B231*G231</f>
        <v>0</v>
      </c>
    </row>
    <row r="232" spans="1:12" s="55" customFormat="1" ht="19.5" thickTop="1" x14ac:dyDescent="0.25">
      <c r="A232" s="192"/>
      <c r="B232" s="193"/>
      <c r="C232" s="192"/>
      <c r="D232" s="192"/>
      <c r="E232" s="192"/>
      <c r="F232" s="192"/>
      <c r="G232" s="192"/>
      <c r="H232" s="192"/>
      <c r="I232" s="192"/>
      <c r="J232" s="192"/>
      <c r="K232" s="192"/>
      <c r="L232" s="191"/>
    </row>
    <row r="233" spans="1:12" s="55" customFormat="1" ht="19.5" thickBot="1" x14ac:dyDescent="0.3">
      <c r="A233" s="192"/>
      <c r="B233" s="193"/>
      <c r="C233" s="192"/>
      <c r="D233" s="192"/>
      <c r="E233" s="192"/>
      <c r="F233" s="192"/>
      <c r="G233" s="192"/>
      <c r="H233" s="192"/>
      <c r="I233" s="192"/>
      <c r="J233" s="192"/>
      <c r="K233" s="192"/>
      <c r="L233" s="191"/>
    </row>
    <row r="234" spans="1:12" s="55" customFormat="1" ht="16.5" thickTop="1" thickBot="1" x14ac:dyDescent="0.3">
      <c r="A234" s="602" t="s">
        <v>634</v>
      </c>
      <c r="B234" s="603"/>
      <c r="C234" s="603"/>
      <c r="D234" s="603"/>
      <c r="E234" s="603"/>
      <c r="F234" s="603"/>
      <c r="G234" s="603"/>
      <c r="H234" s="603"/>
      <c r="I234" s="603"/>
      <c r="J234" s="603"/>
      <c r="K234" s="99" t="s">
        <v>305</v>
      </c>
      <c r="L234" s="98">
        <f>SUM(L59:L233)</f>
        <v>0</v>
      </c>
    </row>
    <row r="235" spans="1:12" s="55" customFormat="1" ht="19.5" thickTop="1" x14ac:dyDescent="0.25">
      <c r="A235" s="192"/>
      <c r="B235" s="193"/>
      <c r="C235" s="192"/>
      <c r="D235" s="192"/>
      <c r="E235" s="192"/>
      <c r="F235" s="192"/>
      <c r="G235" s="192"/>
      <c r="H235" s="192"/>
      <c r="I235" s="192"/>
      <c r="J235" s="192"/>
      <c r="K235" s="192"/>
      <c r="L235" s="191"/>
    </row>
    <row r="236" spans="1:12" s="55" customFormat="1" ht="18.75" x14ac:dyDescent="0.25">
      <c r="A236" s="192"/>
      <c r="B236" s="193"/>
      <c r="C236" s="192"/>
      <c r="D236" s="192"/>
      <c r="E236" s="192"/>
      <c r="F236" s="192"/>
      <c r="G236" s="192"/>
      <c r="H236" s="192"/>
      <c r="I236" s="192"/>
      <c r="J236" s="192"/>
      <c r="K236" s="192"/>
      <c r="L236" s="191"/>
    </row>
    <row r="237" spans="1:12" s="55" customFormat="1" ht="18.75" x14ac:dyDescent="0.25">
      <c r="A237" s="192"/>
      <c r="B237" s="193"/>
      <c r="C237" s="192"/>
      <c r="D237" s="192"/>
      <c r="E237" s="192"/>
      <c r="F237" s="192"/>
      <c r="G237" s="192"/>
      <c r="H237" s="192"/>
      <c r="I237" s="192"/>
      <c r="J237" s="192"/>
      <c r="K237" s="192"/>
      <c r="L237" s="191"/>
    </row>
    <row r="238" spans="1:12" s="55" customFormat="1" ht="18.75" x14ac:dyDescent="0.25">
      <c r="A238" s="192"/>
      <c r="B238" s="193"/>
      <c r="C238" s="192"/>
      <c r="D238" s="192"/>
      <c r="E238" s="192"/>
      <c r="F238" s="192"/>
      <c r="G238" s="192"/>
      <c r="H238" s="192"/>
      <c r="I238" s="192"/>
      <c r="J238" s="192"/>
      <c r="K238" s="192"/>
      <c r="L238" s="191"/>
    </row>
    <row r="239" spans="1:12" s="55" customFormat="1" ht="18.75" x14ac:dyDescent="0.25">
      <c r="A239" s="192"/>
      <c r="B239" s="193"/>
      <c r="C239" s="192"/>
      <c r="D239" s="192"/>
      <c r="E239" s="192"/>
      <c r="F239" s="192"/>
      <c r="G239" s="192"/>
      <c r="H239" s="192"/>
      <c r="I239" s="192"/>
      <c r="J239" s="192"/>
      <c r="K239" s="192"/>
      <c r="L239" s="191"/>
    </row>
    <row r="240" spans="1:12" s="55" customFormat="1" ht="18.75" x14ac:dyDescent="0.25">
      <c r="A240" s="192"/>
      <c r="B240" s="193"/>
      <c r="C240" s="192"/>
      <c r="D240" s="192"/>
      <c r="E240" s="192"/>
      <c r="F240" s="192"/>
      <c r="G240" s="192"/>
      <c r="H240" s="192"/>
      <c r="I240" s="192"/>
      <c r="J240" s="192"/>
      <c r="K240" s="192"/>
      <c r="L240" s="191"/>
    </row>
    <row r="241" spans="1:12" s="55" customFormat="1" ht="18.75" x14ac:dyDescent="0.25">
      <c r="A241" s="192"/>
      <c r="B241" s="193"/>
      <c r="C241" s="192"/>
      <c r="D241" s="192"/>
      <c r="E241" s="192"/>
      <c r="F241" s="192"/>
      <c r="G241" s="192"/>
      <c r="H241" s="192"/>
      <c r="I241" s="192"/>
      <c r="J241" s="192"/>
      <c r="K241" s="192"/>
      <c r="L241" s="191"/>
    </row>
    <row r="242" spans="1:12" s="55" customFormat="1" ht="18.75" x14ac:dyDescent="0.25">
      <c r="A242" s="192"/>
      <c r="B242" s="193"/>
      <c r="C242" s="192"/>
      <c r="D242" s="192"/>
      <c r="E242" s="192"/>
      <c r="F242" s="192"/>
      <c r="G242" s="192"/>
      <c r="H242" s="192"/>
      <c r="I242" s="192"/>
      <c r="J242" s="192"/>
      <c r="K242" s="192"/>
      <c r="L242" s="191"/>
    </row>
    <row r="243" spans="1:12" s="55" customFormat="1" ht="18.75" x14ac:dyDescent="0.25">
      <c r="A243" s="192"/>
      <c r="B243" s="193"/>
      <c r="C243" s="192"/>
      <c r="D243" s="192"/>
      <c r="E243" s="192"/>
      <c r="F243" s="192"/>
      <c r="G243" s="192"/>
      <c r="H243" s="192"/>
      <c r="I243" s="192"/>
      <c r="J243" s="192"/>
      <c r="K243" s="192"/>
      <c r="L243" s="191"/>
    </row>
    <row r="244" spans="1:12" s="55" customFormat="1" ht="15.75" x14ac:dyDescent="0.25">
      <c r="A244" s="569" t="s">
        <v>633</v>
      </c>
      <c r="B244" s="569"/>
      <c r="C244" s="569"/>
      <c r="D244" s="569"/>
      <c r="E244" s="569"/>
      <c r="F244" s="569"/>
      <c r="G244" s="569"/>
      <c r="H244" s="569"/>
      <c r="I244" s="569"/>
      <c r="J244" s="569"/>
      <c r="K244" s="569"/>
      <c r="L244" s="68"/>
    </row>
    <row r="245" spans="1:12" s="55" customFormat="1" ht="18.75" x14ac:dyDescent="0.25">
      <c r="A245" s="192"/>
      <c r="B245" s="193"/>
      <c r="C245" s="192"/>
      <c r="D245" s="192"/>
      <c r="E245" s="192"/>
      <c r="F245" s="192"/>
      <c r="G245" s="192"/>
      <c r="H245" s="192"/>
      <c r="I245" s="192"/>
      <c r="J245" s="192"/>
      <c r="K245" s="192"/>
      <c r="L245" s="191"/>
    </row>
    <row r="246" spans="1:12" s="189" customFormat="1" ht="15.75" x14ac:dyDescent="0.25">
      <c r="A246" s="569" t="s">
        <v>313</v>
      </c>
      <c r="B246" s="569"/>
      <c r="C246" s="569"/>
      <c r="D246" s="569"/>
      <c r="E246" s="569"/>
      <c r="F246" s="569"/>
      <c r="G246" s="569"/>
      <c r="H246" s="569"/>
      <c r="I246" s="569"/>
      <c r="J246" s="569"/>
      <c r="K246" s="569"/>
      <c r="L246" s="190"/>
    </row>
    <row r="247" spans="1:12" s="189" customFormat="1" ht="15.75" x14ac:dyDescent="0.25">
      <c r="A247" s="219"/>
      <c r="B247" s="219"/>
      <c r="C247" s="219"/>
      <c r="D247" s="219"/>
      <c r="E247" s="219"/>
      <c r="F247" s="219"/>
      <c r="G247" s="219"/>
      <c r="H247" s="219"/>
      <c r="I247" s="219"/>
      <c r="J247" s="219"/>
      <c r="K247" s="219"/>
      <c r="L247" s="190"/>
    </row>
    <row r="248" spans="1:12" x14ac:dyDescent="0.25">
      <c r="A248" s="604" t="s">
        <v>632</v>
      </c>
      <c r="B248" s="605"/>
      <c r="C248" s="605"/>
      <c r="D248" s="605"/>
      <c r="E248" s="605"/>
      <c r="F248" s="605"/>
      <c r="G248" s="605"/>
      <c r="H248" s="605"/>
      <c r="I248" s="605"/>
      <c r="J248" s="605"/>
      <c r="K248" s="605"/>
    </row>
    <row r="249" spans="1:12" x14ac:dyDescent="0.25">
      <c r="A249" s="605"/>
      <c r="B249" s="605"/>
      <c r="C249" s="605"/>
      <c r="D249" s="605"/>
      <c r="E249" s="605"/>
      <c r="F249" s="605"/>
      <c r="G249" s="605"/>
      <c r="H249" s="605"/>
      <c r="I249" s="605"/>
      <c r="J249" s="605"/>
      <c r="K249" s="605"/>
    </row>
    <row r="250" spans="1:12" x14ac:dyDescent="0.25">
      <c r="A250" s="605"/>
      <c r="B250" s="605"/>
      <c r="C250" s="605"/>
      <c r="D250" s="605"/>
      <c r="E250" s="605"/>
      <c r="F250" s="605"/>
      <c r="G250" s="605"/>
      <c r="H250" s="605"/>
      <c r="I250" s="605"/>
      <c r="J250" s="605"/>
      <c r="K250" s="605"/>
    </row>
    <row r="251" spans="1:12" x14ac:dyDescent="0.25">
      <c r="A251" s="605"/>
      <c r="B251" s="605"/>
      <c r="C251" s="605"/>
      <c r="D251" s="605"/>
      <c r="E251" s="605"/>
      <c r="F251" s="605"/>
      <c r="G251" s="605"/>
      <c r="H251" s="605"/>
      <c r="I251" s="605"/>
      <c r="J251" s="605"/>
      <c r="K251" s="605"/>
    </row>
    <row r="252" spans="1:12" x14ac:dyDescent="0.25">
      <c r="A252" s="605"/>
      <c r="B252" s="605"/>
      <c r="C252" s="605"/>
      <c r="D252" s="605"/>
      <c r="E252" s="605"/>
      <c r="F252" s="605"/>
      <c r="G252" s="605"/>
      <c r="H252" s="605"/>
      <c r="I252" s="605"/>
      <c r="J252" s="605"/>
      <c r="K252" s="605"/>
    </row>
    <row r="253" spans="1:12" x14ac:dyDescent="0.25">
      <c r="A253" s="605"/>
      <c r="B253" s="605"/>
      <c r="C253" s="605"/>
      <c r="D253" s="605"/>
      <c r="E253" s="605"/>
      <c r="F253" s="605"/>
      <c r="G253" s="605"/>
      <c r="H253" s="605"/>
      <c r="I253" s="605"/>
      <c r="J253" s="605"/>
      <c r="K253" s="605"/>
    </row>
    <row r="254" spans="1:12" x14ac:dyDescent="0.25">
      <c r="A254" s="605"/>
      <c r="B254" s="605"/>
      <c r="C254" s="605"/>
      <c r="D254" s="605"/>
      <c r="E254" s="605"/>
      <c r="F254" s="605"/>
      <c r="G254" s="605"/>
      <c r="H254" s="605"/>
      <c r="I254" s="605"/>
      <c r="J254" s="605"/>
      <c r="K254" s="605"/>
    </row>
    <row r="255" spans="1:12" x14ac:dyDescent="0.25">
      <c r="A255" s="605"/>
      <c r="B255" s="605"/>
      <c r="C255" s="605"/>
      <c r="D255" s="605"/>
      <c r="E255" s="605"/>
      <c r="F255" s="605"/>
      <c r="G255" s="605"/>
      <c r="H255" s="605"/>
      <c r="I255" s="605"/>
      <c r="J255" s="605"/>
      <c r="K255" s="605"/>
    </row>
    <row r="256" spans="1:12" x14ac:dyDescent="0.25">
      <c r="A256" s="605"/>
      <c r="B256" s="605"/>
      <c r="C256" s="605"/>
      <c r="D256" s="605"/>
      <c r="E256" s="605"/>
      <c r="F256" s="605"/>
      <c r="G256" s="605"/>
      <c r="H256" s="605"/>
      <c r="I256" s="605"/>
      <c r="J256" s="605"/>
      <c r="K256" s="605"/>
    </row>
    <row r="257" spans="1:11" x14ac:dyDescent="0.25">
      <c r="A257" s="605"/>
      <c r="B257" s="605"/>
      <c r="C257" s="605"/>
      <c r="D257" s="605"/>
      <c r="E257" s="605"/>
      <c r="F257" s="605"/>
      <c r="G257" s="605"/>
      <c r="H257" s="605"/>
      <c r="I257" s="605"/>
      <c r="J257" s="605"/>
      <c r="K257" s="605"/>
    </row>
    <row r="258" spans="1:11" x14ac:dyDescent="0.25">
      <c r="A258" s="605"/>
      <c r="B258" s="605"/>
      <c r="C258" s="605"/>
      <c r="D258" s="605"/>
      <c r="E258" s="605"/>
      <c r="F258" s="605"/>
      <c r="G258" s="605"/>
      <c r="H258" s="605"/>
      <c r="I258" s="605"/>
      <c r="J258" s="605"/>
      <c r="K258" s="605"/>
    </row>
    <row r="259" spans="1:11" x14ac:dyDescent="0.25">
      <c r="A259" s="605"/>
      <c r="B259" s="605"/>
      <c r="C259" s="605"/>
      <c r="D259" s="605"/>
      <c r="E259" s="605"/>
      <c r="F259" s="605"/>
      <c r="G259" s="605"/>
      <c r="H259" s="605"/>
      <c r="I259" s="605"/>
      <c r="J259" s="605"/>
      <c r="K259" s="605"/>
    </row>
    <row r="260" spans="1:11" x14ac:dyDescent="0.25">
      <c r="A260" s="605"/>
      <c r="B260" s="605"/>
      <c r="C260" s="605"/>
      <c r="D260" s="605"/>
      <c r="E260" s="605"/>
      <c r="F260" s="605"/>
      <c r="G260" s="605"/>
      <c r="H260" s="605"/>
      <c r="I260" s="605"/>
      <c r="J260" s="605"/>
      <c r="K260" s="605"/>
    </row>
    <row r="261" spans="1:11" x14ac:dyDescent="0.25">
      <c r="A261" s="604" t="s">
        <v>631</v>
      </c>
      <c r="B261" s="606"/>
      <c r="C261" s="606"/>
      <c r="D261" s="606"/>
      <c r="E261" s="606"/>
      <c r="F261" s="606"/>
      <c r="G261" s="606"/>
      <c r="H261" s="606"/>
      <c r="I261" s="606"/>
      <c r="J261" s="606"/>
      <c r="K261" s="606"/>
    </row>
    <row r="262" spans="1:11" x14ac:dyDescent="0.25">
      <c r="A262" s="606"/>
      <c r="B262" s="606"/>
      <c r="C262" s="606"/>
      <c r="D262" s="606"/>
      <c r="E262" s="606"/>
      <c r="F262" s="606"/>
      <c r="G262" s="606"/>
      <c r="H262" s="606"/>
      <c r="I262" s="606"/>
      <c r="J262" s="606"/>
      <c r="K262" s="606"/>
    </row>
    <row r="263" spans="1:11" x14ac:dyDescent="0.25">
      <c r="A263" s="606"/>
      <c r="B263" s="606"/>
      <c r="C263" s="606"/>
      <c r="D263" s="606"/>
      <c r="E263" s="606"/>
      <c r="F263" s="606"/>
      <c r="G263" s="606"/>
      <c r="H263" s="606"/>
      <c r="I263" s="606"/>
      <c r="J263" s="606"/>
      <c r="K263" s="606"/>
    </row>
    <row r="264" spans="1:11" x14ac:dyDescent="0.25">
      <c r="A264" s="606"/>
      <c r="B264" s="606"/>
      <c r="C264" s="606"/>
      <c r="D264" s="606"/>
      <c r="E264" s="606"/>
      <c r="F264" s="606"/>
      <c r="G264" s="606"/>
      <c r="H264" s="606"/>
      <c r="I264" s="606"/>
      <c r="J264" s="606"/>
      <c r="K264" s="606"/>
    </row>
    <row r="265" spans="1:11" x14ac:dyDescent="0.25">
      <c r="A265" s="606"/>
      <c r="B265" s="606"/>
      <c r="C265" s="606"/>
      <c r="D265" s="606"/>
      <c r="E265" s="606"/>
      <c r="F265" s="606"/>
      <c r="G265" s="606"/>
      <c r="H265" s="606"/>
      <c r="I265" s="606"/>
      <c r="J265" s="606"/>
      <c r="K265" s="606"/>
    </row>
    <row r="266" spans="1:11" x14ac:dyDescent="0.25">
      <c r="A266" s="606"/>
      <c r="B266" s="606"/>
      <c r="C266" s="606"/>
      <c r="D266" s="606"/>
      <c r="E266" s="606"/>
      <c r="F266" s="606"/>
      <c r="G266" s="606"/>
      <c r="H266" s="606"/>
      <c r="I266" s="606"/>
      <c r="J266" s="606"/>
      <c r="K266" s="606"/>
    </row>
    <row r="267" spans="1:11" x14ac:dyDescent="0.25">
      <c r="A267" s="606"/>
      <c r="B267" s="606"/>
      <c r="C267" s="606"/>
      <c r="D267" s="606"/>
      <c r="E267" s="606"/>
      <c r="F267" s="606"/>
      <c r="G267" s="606"/>
      <c r="H267" s="606"/>
      <c r="I267" s="606"/>
      <c r="J267" s="606"/>
      <c r="K267" s="606"/>
    </row>
    <row r="268" spans="1:11" x14ac:dyDescent="0.25">
      <c r="A268" s="606"/>
      <c r="B268" s="606"/>
      <c r="C268" s="606"/>
      <c r="D268" s="606"/>
      <c r="E268" s="606"/>
      <c r="F268" s="606"/>
      <c r="G268" s="606"/>
      <c r="H268" s="606"/>
      <c r="I268" s="606"/>
      <c r="J268" s="606"/>
      <c r="K268" s="606"/>
    </row>
    <row r="269" spans="1:11" x14ac:dyDescent="0.25">
      <c r="A269" s="606"/>
      <c r="B269" s="606"/>
      <c r="C269" s="606"/>
      <c r="D269" s="606"/>
      <c r="E269" s="606"/>
      <c r="F269" s="606"/>
      <c r="G269" s="606"/>
      <c r="H269" s="606"/>
      <c r="I269" s="606"/>
      <c r="J269" s="606"/>
      <c r="K269" s="606"/>
    </row>
    <row r="270" spans="1:11" x14ac:dyDescent="0.25">
      <c r="A270" s="606"/>
      <c r="B270" s="606"/>
      <c r="C270" s="606"/>
      <c r="D270" s="606"/>
      <c r="E270" s="606"/>
      <c r="F270" s="606"/>
      <c r="G270" s="606"/>
      <c r="H270" s="606"/>
      <c r="I270" s="606"/>
      <c r="J270" s="606"/>
      <c r="K270" s="606"/>
    </row>
    <row r="271" spans="1:11" x14ac:dyDescent="0.25">
      <c r="A271" s="606"/>
      <c r="B271" s="606"/>
      <c r="C271" s="606"/>
      <c r="D271" s="606"/>
      <c r="E271" s="606"/>
      <c r="F271" s="606"/>
      <c r="G271" s="606"/>
      <c r="H271" s="606"/>
      <c r="I271" s="606"/>
      <c r="J271" s="606"/>
      <c r="K271" s="606"/>
    </row>
    <row r="272" spans="1:11" x14ac:dyDescent="0.25">
      <c r="A272" s="606"/>
      <c r="B272" s="606"/>
      <c r="C272" s="606"/>
      <c r="D272" s="606"/>
      <c r="E272" s="606"/>
      <c r="F272" s="606"/>
      <c r="G272" s="606"/>
      <c r="H272" s="606"/>
      <c r="I272" s="606"/>
      <c r="J272" s="606"/>
      <c r="K272" s="606"/>
    </row>
    <row r="273" spans="1:12" x14ac:dyDescent="0.25">
      <c r="A273" s="606"/>
      <c r="B273" s="606"/>
      <c r="C273" s="606"/>
      <c r="D273" s="606"/>
      <c r="E273" s="606"/>
      <c r="F273" s="606"/>
      <c r="G273" s="606"/>
      <c r="H273" s="606"/>
      <c r="I273" s="606"/>
      <c r="J273" s="606"/>
      <c r="K273" s="606"/>
    </row>
    <row r="274" spans="1:12" x14ac:dyDescent="0.25">
      <c r="A274" s="606"/>
      <c r="B274" s="606"/>
      <c r="C274" s="606"/>
      <c r="D274" s="606"/>
      <c r="E274" s="606"/>
      <c r="F274" s="606"/>
      <c r="G274" s="606"/>
      <c r="H274" s="606"/>
      <c r="I274" s="606"/>
      <c r="J274" s="606"/>
      <c r="K274" s="606"/>
    </row>
    <row r="275" spans="1:12" x14ac:dyDescent="0.25">
      <c r="A275" s="606"/>
      <c r="B275" s="606"/>
      <c r="C275" s="606"/>
      <c r="D275" s="606"/>
      <c r="E275" s="606"/>
      <c r="F275" s="606"/>
      <c r="G275" s="606"/>
      <c r="H275" s="606"/>
      <c r="I275" s="606"/>
      <c r="J275" s="606"/>
      <c r="K275" s="606"/>
    </row>
    <row r="276" spans="1:12" x14ac:dyDescent="0.25">
      <c r="A276" s="604" t="s">
        <v>630</v>
      </c>
      <c r="B276" s="606"/>
      <c r="C276" s="606"/>
      <c r="D276" s="606"/>
      <c r="E276" s="606"/>
      <c r="F276" s="606"/>
      <c r="G276" s="606"/>
      <c r="H276" s="606"/>
      <c r="I276" s="606"/>
      <c r="J276" s="606"/>
      <c r="K276" s="606"/>
    </row>
    <row r="277" spans="1:12" x14ac:dyDescent="0.25">
      <c r="A277" s="606"/>
      <c r="B277" s="606"/>
      <c r="C277" s="606"/>
      <c r="D277" s="606"/>
      <c r="E277" s="606"/>
      <c r="F277" s="606"/>
      <c r="G277" s="606"/>
      <c r="H277" s="606"/>
      <c r="I277" s="606"/>
      <c r="J277" s="606"/>
      <c r="K277" s="606"/>
    </row>
    <row r="278" spans="1:12" x14ac:dyDescent="0.25">
      <c r="A278" s="606"/>
      <c r="B278" s="606"/>
      <c r="C278" s="606"/>
      <c r="D278" s="606"/>
      <c r="E278" s="606"/>
      <c r="F278" s="606"/>
      <c r="G278" s="606"/>
      <c r="H278" s="606"/>
      <c r="I278" s="606"/>
      <c r="J278" s="606"/>
      <c r="K278" s="606"/>
    </row>
    <row r="279" spans="1:12" x14ac:dyDescent="0.25">
      <c r="A279" s="606"/>
      <c r="B279" s="606"/>
      <c r="C279" s="606"/>
      <c r="D279" s="606"/>
      <c r="E279" s="606"/>
      <c r="F279" s="606"/>
      <c r="G279" s="606"/>
      <c r="H279" s="606"/>
      <c r="I279" s="606"/>
      <c r="J279" s="606"/>
      <c r="K279" s="606"/>
    </row>
    <row r="280" spans="1:12" s="45" customFormat="1" x14ac:dyDescent="0.25">
      <c r="A280" s="590" t="s">
        <v>629</v>
      </c>
      <c r="B280" s="590"/>
      <c r="C280" s="590"/>
      <c r="D280" s="590"/>
      <c r="E280" s="590"/>
      <c r="F280" s="590"/>
      <c r="G280" s="590"/>
      <c r="H280" s="590"/>
      <c r="I280" s="590"/>
      <c r="J280" s="590"/>
      <c r="K280" s="590"/>
      <c r="L280" s="77"/>
    </row>
    <row r="281" spans="1:12" s="45" customFormat="1" x14ac:dyDescent="0.25">
      <c r="A281" s="573" t="s">
        <v>628</v>
      </c>
      <c r="B281" s="573"/>
      <c r="C281" s="573"/>
      <c r="D281" s="573"/>
      <c r="E281" s="573"/>
      <c r="F281" s="573"/>
      <c r="G281" s="593" t="s">
        <v>627</v>
      </c>
      <c r="H281" s="593"/>
      <c r="I281" s="71"/>
      <c r="J281" s="71"/>
      <c r="K281" s="47"/>
      <c r="L281" s="46"/>
    </row>
    <row r="282" spans="1:12" s="45" customFormat="1" x14ac:dyDescent="0.25">
      <c r="A282" s="573" t="s">
        <v>626</v>
      </c>
      <c r="B282" s="573"/>
      <c r="C282" s="573"/>
      <c r="D282" s="573"/>
      <c r="E282" s="573"/>
      <c r="F282" s="573"/>
      <c r="G282" s="593" t="s">
        <v>625</v>
      </c>
      <c r="H282" s="593"/>
      <c r="I282" s="71"/>
      <c r="J282" s="71"/>
      <c r="K282" s="47"/>
      <c r="L282" s="46"/>
    </row>
    <row r="283" spans="1:12" s="45" customFormat="1" x14ac:dyDescent="0.25">
      <c r="A283" s="573" t="s">
        <v>624</v>
      </c>
      <c r="B283" s="573"/>
      <c r="C283" s="573"/>
      <c r="D283" s="573"/>
      <c r="E283" s="573"/>
      <c r="F283" s="573"/>
      <c r="G283" s="593" t="s">
        <v>623</v>
      </c>
      <c r="H283" s="593"/>
      <c r="I283" s="593"/>
      <c r="J283" s="593"/>
      <c r="K283" s="593"/>
      <c r="L283" s="77"/>
    </row>
    <row r="284" spans="1:12" s="45" customFormat="1" x14ac:dyDescent="0.25">
      <c r="A284" s="573" t="s">
        <v>622</v>
      </c>
      <c r="B284" s="573"/>
      <c r="C284" s="573"/>
      <c r="D284" s="573"/>
      <c r="E284" s="573"/>
      <c r="F284" s="573"/>
      <c r="G284" s="593" t="s">
        <v>621</v>
      </c>
      <c r="H284" s="593"/>
      <c r="I284" s="71"/>
      <c r="J284" s="71"/>
      <c r="K284" s="47"/>
      <c r="L284" s="77"/>
    </row>
    <row r="285" spans="1:12" s="45" customFormat="1" x14ac:dyDescent="0.25">
      <c r="A285" s="573" t="s">
        <v>620</v>
      </c>
      <c r="B285" s="573"/>
      <c r="C285" s="573"/>
      <c r="D285" s="573"/>
      <c r="E285" s="573"/>
      <c r="F285" s="573"/>
      <c r="G285" s="593" t="s">
        <v>619</v>
      </c>
      <c r="H285" s="593"/>
      <c r="I285" s="593"/>
      <c r="J285" s="593"/>
      <c r="K285" s="593"/>
      <c r="L285" s="77"/>
    </row>
    <row r="286" spans="1:12" s="45" customFormat="1" x14ac:dyDescent="0.25">
      <c r="A286" s="573" t="s">
        <v>618</v>
      </c>
      <c r="B286" s="573"/>
      <c r="C286" s="573"/>
      <c r="D286" s="573"/>
      <c r="E286" s="573"/>
      <c r="F286" s="573"/>
      <c r="G286" s="593" t="s">
        <v>617</v>
      </c>
      <c r="H286" s="593"/>
      <c r="I286" s="593"/>
      <c r="J286" s="593"/>
      <c r="K286" s="593"/>
      <c r="L286" s="77"/>
    </row>
    <row r="287" spans="1:12" s="45" customFormat="1" x14ac:dyDescent="0.25">
      <c r="A287" s="573" t="s">
        <v>616</v>
      </c>
      <c r="B287" s="573"/>
      <c r="C287" s="573"/>
      <c r="D287" s="573"/>
      <c r="E287" s="573"/>
      <c r="F287" s="573"/>
      <c r="G287" s="601" t="s">
        <v>615</v>
      </c>
      <c r="H287" s="601"/>
      <c r="I287" s="601"/>
      <c r="J287" s="601"/>
      <c r="K287" s="601"/>
      <c r="L287" s="77"/>
    </row>
    <row r="288" spans="1:12" s="45" customFormat="1" x14ac:dyDescent="0.25">
      <c r="A288" s="573" t="s">
        <v>614</v>
      </c>
      <c r="B288" s="573"/>
      <c r="C288" s="573"/>
      <c r="D288" s="573"/>
      <c r="E288" s="573"/>
      <c r="F288" s="573"/>
      <c r="G288" s="601" t="s">
        <v>613</v>
      </c>
      <c r="H288" s="601"/>
      <c r="I288" s="601"/>
      <c r="J288" s="601"/>
      <c r="K288" s="601"/>
      <c r="L288" s="77"/>
    </row>
    <row r="289" spans="1:12" s="45" customFormat="1" x14ac:dyDescent="0.25">
      <c r="A289" s="202"/>
      <c r="B289" s="132"/>
      <c r="C289" s="131"/>
      <c r="D289" s="131"/>
      <c r="E289" s="131"/>
      <c r="F289" s="131"/>
      <c r="G289" s="212"/>
      <c r="H289" s="212"/>
      <c r="I289" s="212"/>
      <c r="J289" s="212"/>
      <c r="K289" s="47"/>
      <c r="L289" s="77"/>
    </row>
    <row r="290" spans="1:12" s="45" customFormat="1" x14ac:dyDescent="0.25">
      <c r="A290" s="571" t="s">
        <v>612</v>
      </c>
      <c r="B290" s="571"/>
      <c r="C290" s="571"/>
      <c r="D290" s="571"/>
      <c r="E290" s="571"/>
      <c r="F290" s="571"/>
      <c r="G290" s="571"/>
      <c r="H290" s="571"/>
      <c r="I290" s="571"/>
      <c r="J290" s="571"/>
      <c r="K290" s="571"/>
      <c r="L290" s="77"/>
    </row>
    <row r="291" spans="1:12" s="55" customFormat="1" ht="15" customHeight="1" x14ac:dyDescent="0.2">
      <c r="A291" s="576" t="s">
        <v>345</v>
      </c>
      <c r="B291" s="582"/>
      <c r="C291" s="582"/>
      <c r="D291" s="582"/>
      <c r="E291" s="582"/>
      <c r="F291" s="582"/>
      <c r="G291" s="582"/>
      <c r="H291" s="582"/>
      <c r="I291" s="582"/>
      <c r="J291" s="582"/>
      <c r="K291" s="582"/>
      <c r="L291" s="91"/>
    </row>
    <row r="292" spans="1:12" s="55" customFormat="1" ht="15" customHeight="1" x14ac:dyDescent="0.2">
      <c r="A292" s="581"/>
      <c r="B292" s="581"/>
      <c r="C292" s="581"/>
      <c r="D292" s="581"/>
      <c r="E292" s="581"/>
      <c r="F292" s="581"/>
      <c r="G292" s="581"/>
      <c r="H292" s="581"/>
      <c r="I292" s="581"/>
      <c r="J292" s="581"/>
      <c r="K292" s="581"/>
      <c r="L292" s="91"/>
    </row>
    <row r="293" spans="1:12" s="55" customFormat="1" ht="15.75" thickBot="1" x14ac:dyDescent="0.25">
      <c r="A293" s="584"/>
      <c r="B293" s="584"/>
      <c r="C293" s="584"/>
      <c r="D293" s="584"/>
      <c r="E293" s="584"/>
      <c r="F293" s="584"/>
      <c r="G293" s="584"/>
      <c r="H293" s="584"/>
      <c r="I293" s="584"/>
      <c r="J293" s="584"/>
      <c r="K293" s="584"/>
      <c r="L293" s="91"/>
    </row>
    <row r="294" spans="1:12" s="55" customFormat="1" ht="16.5" thickTop="1" thickBot="1" x14ac:dyDescent="0.3">
      <c r="A294" s="176" t="s">
        <v>318</v>
      </c>
      <c r="B294" s="175">
        <v>2</v>
      </c>
      <c r="C294" s="172"/>
      <c r="D294" s="173"/>
      <c r="E294" s="173"/>
      <c r="F294" s="174" t="s">
        <v>317</v>
      </c>
      <c r="G294" s="491"/>
      <c r="H294" s="173"/>
      <c r="I294" s="173"/>
      <c r="J294" s="173"/>
      <c r="K294" s="172" t="s">
        <v>305</v>
      </c>
      <c r="L294" s="171">
        <f>B294*G294</f>
        <v>0</v>
      </c>
    </row>
    <row r="295" spans="1:12" s="55" customFormat="1" ht="15.75" thickTop="1" x14ac:dyDescent="0.25">
      <c r="A295" s="181"/>
      <c r="B295" s="183"/>
      <c r="C295" s="180"/>
      <c r="D295" s="181"/>
      <c r="E295" s="181"/>
      <c r="F295" s="182"/>
      <c r="G295" s="179"/>
      <c r="H295" s="181"/>
      <c r="I295" s="181"/>
      <c r="J295" s="181"/>
      <c r="K295" s="180"/>
      <c r="L295" s="179"/>
    </row>
    <row r="296" spans="1:12" s="45" customFormat="1" ht="15" customHeight="1" x14ac:dyDescent="0.25">
      <c r="A296" s="71"/>
      <c r="B296" s="212"/>
      <c r="C296" s="47"/>
      <c r="D296" s="71"/>
      <c r="E296" s="71"/>
      <c r="F296" s="72"/>
      <c r="G296" s="46"/>
      <c r="H296" s="71"/>
      <c r="I296" s="71"/>
      <c r="J296" s="71"/>
      <c r="K296" s="47"/>
      <c r="L296" s="46"/>
    </row>
    <row r="297" spans="1:12" s="45" customFormat="1" ht="15" customHeight="1" x14ac:dyDescent="0.25">
      <c r="A297" s="71"/>
      <c r="B297" s="212"/>
      <c r="C297" s="47"/>
      <c r="D297" s="71"/>
      <c r="E297" s="71"/>
      <c r="F297" s="72"/>
      <c r="G297" s="46"/>
      <c r="H297" s="71"/>
      <c r="I297" s="71"/>
      <c r="J297" s="71"/>
      <c r="K297" s="47"/>
      <c r="L297" s="46"/>
    </row>
    <row r="298" spans="1:12" s="45" customFormat="1" ht="15" customHeight="1" x14ac:dyDescent="0.25">
      <c r="A298" s="71"/>
      <c r="B298" s="212"/>
      <c r="C298" s="47"/>
      <c r="D298" s="71"/>
      <c r="E298" s="71"/>
      <c r="F298" s="72"/>
      <c r="G298" s="46"/>
      <c r="H298" s="71"/>
      <c r="I298" s="71"/>
      <c r="J298" s="71"/>
      <c r="K298" s="47"/>
      <c r="L298" s="46"/>
    </row>
    <row r="299" spans="1:12" s="55" customFormat="1" x14ac:dyDescent="0.25">
      <c r="A299" s="586" t="s">
        <v>611</v>
      </c>
      <c r="B299" s="586"/>
      <c r="C299" s="586"/>
      <c r="D299" s="586"/>
      <c r="E299" s="586"/>
      <c r="F299" s="586"/>
      <c r="G299" s="586"/>
      <c r="H299" s="586"/>
      <c r="I299" s="586"/>
      <c r="J299" s="586"/>
      <c r="K299" s="586"/>
      <c r="L299" s="56"/>
    </row>
    <row r="300" spans="1:12" s="55" customFormat="1" x14ac:dyDescent="0.25">
      <c r="A300" s="586"/>
      <c r="B300" s="586"/>
      <c r="C300" s="586"/>
      <c r="D300" s="586"/>
      <c r="E300" s="586"/>
      <c r="F300" s="586"/>
      <c r="G300" s="586"/>
      <c r="H300" s="586"/>
      <c r="I300" s="586"/>
      <c r="J300" s="586"/>
      <c r="K300" s="586"/>
      <c r="L300" s="56"/>
    </row>
    <row r="301" spans="1:12" s="55" customFormat="1" x14ac:dyDescent="0.25">
      <c r="A301" s="586"/>
      <c r="B301" s="586"/>
      <c r="C301" s="586"/>
      <c r="D301" s="586"/>
      <c r="E301" s="586"/>
      <c r="F301" s="586"/>
      <c r="G301" s="586"/>
      <c r="H301" s="586"/>
      <c r="I301" s="586"/>
      <c r="J301" s="586"/>
      <c r="K301" s="586"/>
      <c r="L301" s="56"/>
    </row>
    <row r="302" spans="1:12" s="55" customFormat="1" x14ac:dyDescent="0.25">
      <c r="A302" s="586"/>
      <c r="B302" s="586"/>
      <c r="C302" s="586"/>
      <c r="D302" s="586"/>
      <c r="E302" s="586"/>
      <c r="F302" s="586"/>
      <c r="G302" s="586"/>
      <c r="H302" s="586"/>
      <c r="I302" s="586"/>
      <c r="J302" s="586"/>
      <c r="K302" s="586"/>
      <c r="L302" s="56"/>
    </row>
    <row r="303" spans="1:12" s="55" customFormat="1" x14ac:dyDescent="0.25">
      <c r="A303" s="586"/>
      <c r="B303" s="586"/>
      <c r="C303" s="586"/>
      <c r="D303" s="586"/>
      <c r="E303" s="586"/>
      <c r="F303" s="586"/>
      <c r="G303" s="586"/>
      <c r="H303" s="586"/>
      <c r="I303" s="586"/>
      <c r="J303" s="586"/>
      <c r="K303" s="586"/>
      <c r="L303" s="56"/>
    </row>
    <row r="304" spans="1:12" s="55" customFormat="1" x14ac:dyDescent="0.25">
      <c r="A304" s="586"/>
      <c r="B304" s="586"/>
      <c r="C304" s="586"/>
      <c r="D304" s="586"/>
      <c r="E304" s="586"/>
      <c r="F304" s="586"/>
      <c r="G304" s="586"/>
      <c r="H304" s="586"/>
      <c r="I304" s="586"/>
      <c r="J304" s="586"/>
      <c r="K304" s="586"/>
      <c r="L304" s="56"/>
    </row>
    <row r="305" spans="1:12" s="55" customFormat="1" x14ac:dyDescent="0.25">
      <c r="A305" s="586"/>
      <c r="B305" s="586"/>
      <c r="C305" s="586"/>
      <c r="D305" s="586"/>
      <c r="E305" s="586"/>
      <c r="F305" s="586"/>
      <c r="G305" s="586"/>
      <c r="H305" s="586"/>
      <c r="I305" s="586"/>
      <c r="J305" s="586"/>
      <c r="K305" s="586"/>
      <c r="L305" s="56"/>
    </row>
    <row r="306" spans="1:12" s="55" customFormat="1" x14ac:dyDescent="0.25">
      <c r="A306" s="586"/>
      <c r="B306" s="586"/>
      <c r="C306" s="586"/>
      <c r="D306" s="586"/>
      <c r="E306" s="586"/>
      <c r="F306" s="586"/>
      <c r="G306" s="586"/>
      <c r="H306" s="586"/>
      <c r="I306" s="586"/>
      <c r="J306" s="586"/>
      <c r="K306" s="586"/>
      <c r="L306" s="56"/>
    </row>
    <row r="307" spans="1:12" s="55" customFormat="1" x14ac:dyDescent="0.25">
      <c r="A307" s="586"/>
      <c r="B307" s="586"/>
      <c r="C307" s="586"/>
      <c r="D307" s="586"/>
      <c r="E307" s="586"/>
      <c r="F307" s="586"/>
      <c r="G307" s="586"/>
      <c r="H307" s="586"/>
      <c r="I307" s="586"/>
      <c r="J307" s="586"/>
      <c r="K307" s="586"/>
      <c r="L307" s="56"/>
    </row>
    <row r="308" spans="1:12" s="55" customFormat="1" x14ac:dyDescent="0.25">
      <c r="A308" s="586"/>
      <c r="B308" s="586"/>
      <c r="C308" s="586"/>
      <c r="D308" s="586"/>
      <c r="E308" s="586"/>
      <c r="F308" s="586"/>
      <c r="G308" s="586"/>
      <c r="H308" s="586"/>
      <c r="I308" s="586"/>
      <c r="J308" s="586"/>
      <c r="K308" s="586"/>
      <c r="L308" s="56"/>
    </row>
    <row r="309" spans="1:12" s="55" customFormat="1" x14ac:dyDescent="0.25">
      <c r="A309" s="586"/>
      <c r="B309" s="586"/>
      <c r="C309" s="586"/>
      <c r="D309" s="586"/>
      <c r="E309" s="586"/>
      <c r="F309" s="586"/>
      <c r="G309" s="586"/>
      <c r="H309" s="586"/>
      <c r="I309" s="586"/>
      <c r="J309" s="586"/>
      <c r="K309" s="586"/>
      <c r="L309" s="56"/>
    </row>
    <row r="310" spans="1:12" s="55" customFormat="1" x14ac:dyDescent="0.25">
      <c r="A310" s="586"/>
      <c r="B310" s="586"/>
      <c r="C310" s="586"/>
      <c r="D310" s="586"/>
      <c r="E310" s="586"/>
      <c r="F310" s="586"/>
      <c r="G310" s="586"/>
      <c r="H310" s="586"/>
      <c r="I310" s="586"/>
      <c r="J310" s="586"/>
      <c r="K310" s="586"/>
      <c r="L310" s="56"/>
    </row>
    <row r="311" spans="1:12" s="55" customFormat="1" x14ac:dyDescent="0.25">
      <c r="A311" s="586"/>
      <c r="B311" s="586"/>
      <c r="C311" s="586"/>
      <c r="D311" s="586"/>
      <c r="E311" s="586"/>
      <c r="F311" s="586"/>
      <c r="G311" s="586"/>
      <c r="H311" s="586"/>
      <c r="I311" s="586"/>
      <c r="J311" s="586"/>
      <c r="K311" s="586"/>
      <c r="L311" s="56"/>
    </row>
    <row r="312" spans="1:12" s="55" customFormat="1" x14ac:dyDescent="0.25">
      <c r="A312" s="586"/>
      <c r="B312" s="586"/>
      <c r="C312" s="586"/>
      <c r="D312" s="586"/>
      <c r="E312" s="586"/>
      <c r="F312" s="586"/>
      <c r="G312" s="586"/>
      <c r="H312" s="586"/>
      <c r="I312" s="586"/>
      <c r="J312" s="586"/>
      <c r="K312" s="586"/>
      <c r="L312" s="56"/>
    </row>
    <row r="313" spans="1:12" s="55" customFormat="1" x14ac:dyDescent="0.25">
      <c r="A313" s="586"/>
      <c r="B313" s="586"/>
      <c r="C313" s="586"/>
      <c r="D313" s="586"/>
      <c r="E313" s="586"/>
      <c r="F313" s="586"/>
      <c r="G313" s="586"/>
      <c r="H313" s="586"/>
      <c r="I313" s="586"/>
      <c r="J313" s="586"/>
      <c r="K313" s="586"/>
      <c r="L313" s="56"/>
    </row>
    <row r="314" spans="1:12" s="55" customFormat="1" x14ac:dyDescent="0.25">
      <c r="A314" s="586"/>
      <c r="B314" s="586"/>
      <c r="C314" s="586"/>
      <c r="D314" s="586"/>
      <c r="E314" s="586"/>
      <c r="F314" s="586"/>
      <c r="G314" s="586"/>
      <c r="H314" s="586"/>
      <c r="I314" s="586"/>
      <c r="J314" s="586"/>
      <c r="K314" s="586"/>
      <c r="L314" s="56"/>
    </row>
    <row r="315" spans="1:12" s="55" customFormat="1" x14ac:dyDescent="0.25">
      <c r="A315" s="586" t="s">
        <v>610</v>
      </c>
      <c r="B315" s="586"/>
      <c r="C315" s="586"/>
      <c r="D315" s="586"/>
      <c r="E315" s="586"/>
      <c r="F315" s="586"/>
      <c r="G315" s="586"/>
      <c r="H315" s="586"/>
      <c r="I315" s="586"/>
      <c r="J315" s="586"/>
      <c r="K315" s="586"/>
      <c r="L315" s="56"/>
    </row>
    <row r="316" spans="1:12" s="55" customFormat="1" x14ac:dyDescent="0.25">
      <c r="A316" s="586"/>
      <c r="B316" s="586"/>
      <c r="C316" s="586"/>
      <c r="D316" s="586"/>
      <c r="E316" s="586"/>
      <c r="F316" s="586"/>
      <c r="G316" s="586"/>
      <c r="H316" s="586"/>
      <c r="I316" s="586"/>
      <c r="J316" s="586"/>
      <c r="K316" s="586"/>
      <c r="L316" s="56"/>
    </row>
    <row r="317" spans="1:12" s="55" customFormat="1" x14ac:dyDescent="0.25">
      <c r="A317" s="586"/>
      <c r="B317" s="586"/>
      <c r="C317" s="586"/>
      <c r="D317" s="586"/>
      <c r="E317" s="586"/>
      <c r="F317" s="586"/>
      <c r="G317" s="586"/>
      <c r="H317" s="586"/>
      <c r="I317" s="586"/>
      <c r="J317" s="586"/>
      <c r="K317" s="586"/>
      <c r="L317" s="56"/>
    </row>
    <row r="318" spans="1:12" s="55" customFormat="1" x14ac:dyDescent="0.25">
      <c r="A318" s="586"/>
      <c r="B318" s="586"/>
      <c r="C318" s="586"/>
      <c r="D318" s="586"/>
      <c r="E318" s="586"/>
      <c r="F318" s="586"/>
      <c r="G318" s="586"/>
      <c r="H318" s="586"/>
      <c r="I318" s="586"/>
      <c r="J318" s="586"/>
      <c r="K318" s="586"/>
      <c r="L318" s="56"/>
    </row>
    <row r="319" spans="1:12" s="55" customFormat="1" x14ac:dyDescent="0.25">
      <c r="A319" s="586"/>
      <c r="B319" s="586"/>
      <c r="C319" s="586"/>
      <c r="D319" s="586"/>
      <c r="E319" s="586"/>
      <c r="F319" s="586"/>
      <c r="G319" s="586"/>
      <c r="H319" s="586"/>
      <c r="I319" s="586"/>
      <c r="J319" s="586"/>
      <c r="K319" s="586"/>
      <c r="L319" s="56"/>
    </row>
    <row r="320" spans="1:12" s="55" customFormat="1" x14ac:dyDescent="0.25">
      <c r="A320" s="586"/>
      <c r="B320" s="586"/>
      <c r="C320" s="586"/>
      <c r="D320" s="586"/>
      <c r="E320" s="586"/>
      <c r="F320" s="586"/>
      <c r="G320" s="586"/>
      <c r="H320" s="586"/>
      <c r="I320" s="586"/>
      <c r="J320" s="586"/>
      <c r="K320" s="586"/>
      <c r="L320" s="56"/>
    </row>
    <row r="321" spans="1:12" s="55" customFormat="1" x14ac:dyDescent="0.25">
      <c r="A321" s="586"/>
      <c r="B321" s="586"/>
      <c r="C321" s="586"/>
      <c r="D321" s="586"/>
      <c r="E321" s="586"/>
      <c r="F321" s="586"/>
      <c r="G321" s="586"/>
      <c r="H321" s="586"/>
      <c r="I321" s="586"/>
      <c r="J321" s="586"/>
      <c r="K321" s="586"/>
      <c r="L321" s="56"/>
    </row>
    <row r="322" spans="1:12" s="55" customFormat="1" x14ac:dyDescent="0.25">
      <c r="A322" s="586"/>
      <c r="B322" s="586"/>
      <c r="C322" s="586"/>
      <c r="D322" s="586"/>
      <c r="E322" s="586"/>
      <c r="F322" s="586"/>
      <c r="G322" s="586"/>
      <c r="H322" s="586"/>
      <c r="I322" s="586"/>
      <c r="J322" s="586"/>
      <c r="K322" s="586"/>
      <c r="L322" s="56"/>
    </row>
    <row r="323" spans="1:12" s="55" customFormat="1" x14ac:dyDescent="0.25">
      <c r="A323" s="586"/>
      <c r="B323" s="586"/>
      <c r="C323" s="586"/>
      <c r="D323" s="586"/>
      <c r="E323" s="586"/>
      <c r="F323" s="586"/>
      <c r="G323" s="586"/>
      <c r="H323" s="586"/>
      <c r="I323" s="586"/>
      <c r="J323" s="586"/>
      <c r="K323" s="586"/>
      <c r="L323" s="56"/>
    </row>
    <row r="324" spans="1:12" s="55" customFormat="1" x14ac:dyDescent="0.25">
      <c r="A324" s="586"/>
      <c r="B324" s="586"/>
      <c r="C324" s="586"/>
      <c r="D324" s="586"/>
      <c r="E324" s="586"/>
      <c r="F324" s="586"/>
      <c r="G324" s="586"/>
      <c r="H324" s="586"/>
      <c r="I324" s="586"/>
      <c r="J324" s="586"/>
      <c r="K324" s="586"/>
      <c r="L324" s="56"/>
    </row>
    <row r="325" spans="1:12" s="55" customFormat="1" x14ac:dyDescent="0.25">
      <c r="A325" s="586"/>
      <c r="B325" s="586"/>
      <c r="C325" s="586"/>
      <c r="D325" s="586"/>
      <c r="E325" s="586"/>
      <c r="F325" s="586"/>
      <c r="G325" s="586"/>
      <c r="H325" s="586"/>
      <c r="I325" s="586"/>
      <c r="J325" s="586"/>
      <c r="K325" s="586"/>
      <c r="L325" s="56"/>
    </row>
    <row r="326" spans="1:12" s="55" customFormat="1" x14ac:dyDescent="0.25">
      <c r="A326" s="586"/>
      <c r="B326" s="586"/>
      <c r="C326" s="586"/>
      <c r="D326" s="586"/>
      <c r="E326" s="586"/>
      <c r="F326" s="586"/>
      <c r="G326" s="586"/>
      <c r="H326" s="586"/>
      <c r="I326" s="586"/>
      <c r="J326" s="586"/>
      <c r="K326" s="586"/>
      <c r="L326" s="56"/>
    </row>
    <row r="327" spans="1:12" s="55" customFormat="1" x14ac:dyDescent="0.25">
      <c r="A327" s="206"/>
      <c r="B327" s="178"/>
      <c r="C327" s="206"/>
      <c r="D327" s="206"/>
      <c r="E327" s="206"/>
      <c r="F327" s="206"/>
      <c r="G327" s="177"/>
      <c r="H327" s="206"/>
      <c r="I327" s="206"/>
      <c r="J327" s="206"/>
      <c r="K327" s="206"/>
      <c r="L327" s="56"/>
    </row>
    <row r="328" spans="1:12" s="55" customFormat="1" ht="15" customHeight="1" x14ac:dyDescent="0.25">
      <c r="A328" s="592" t="s">
        <v>609</v>
      </c>
      <c r="B328" s="592"/>
      <c r="C328" s="592"/>
      <c r="D328" s="592"/>
      <c r="E328" s="592"/>
      <c r="F328" s="592"/>
      <c r="G328" s="592"/>
      <c r="H328" s="592"/>
      <c r="I328" s="592"/>
      <c r="J328" s="592"/>
      <c r="K328" s="592"/>
      <c r="L328" s="56"/>
    </row>
    <row r="329" spans="1:12" s="55" customFormat="1" ht="15" customHeight="1" x14ac:dyDescent="0.2">
      <c r="A329" s="576" t="s">
        <v>345</v>
      </c>
      <c r="B329" s="582"/>
      <c r="C329" s="582"/>
      <c r="D329" s="582"/>
      <c r="E329" s="582"/>
      <c r="F329" s="582"/>
      <c r="G329" s="582"/>
      <c r="H329" s="582"/>
      <c r="I329" s="582"/>
      <c r="J329" s="582"/>
      <c r="K329" s="582"/>
      <c r="L329" s="91"/>
    </row>
    <row r="330" spans="1:12" s="55" customFormat="1" ht="15" customHeight="1" x14ac:dyDescent="0.2">
      <c r="A330" s="581"/>
      <c r="B330" s="581"/>
      <c r="C330" s="581"/>
      <c r="D330" s="581"/>
      <c r="E330" s="581"/>
      <c r="F330" s="581"/>
      <c r="G330" s="581"/>
      <c r="H330" s="581"/>
      <c r="I330" s="581"/>
      <c r="J330" s="581"/>
      <c r="K330" s="581"/>
      <c r="L330" s="91"/>
    </row>
    <row r="331" spans="1:12" s="55" customFormat="1" ht="15.75" thickBot="1" x14ac:dyDescent="0.25">
      <c r="A331" s="584"/>
      <c r="B331" s="584"/>
      <c r="C331" s="584"/>
      <c r="D331" s="584"/>
      <c r="E331" s="584"/>
      <c r="F331" s="584"/>
      <c r="G331" s="584"/>
      <c r="H331" s="584"/>
      <c r="I331" s="584"/>
      <c r="J331" s="584"/>
      <c r="K331" s="584"/>
      <c r="L331" s="91"/>
    </row>
    <row r="332" spans="1:12" s="55" customFormat="1" ht="16.5" thickTop="1" thickBot="1" x14ac:dyDescent="0.3">
      <c r="A332" s="176" t="s">
        <v>318</v>
      </c>
      <c r="B332" s="175">
        <v>1</v>
      </c>
      <c r="C332" s="172"/>
      <c r="D332" s="173"/>
      <c r="E332" s="173"/>
      <c r="F332" s="174" t="s">
        <v>317</v>
      </c>
      <c r="G332" s="491"/>
      <c r="H332" s="173"/>
      <c r="I332" s="173"/>
      <c r="J332" s="173"/>
      <c r="K332" s="172" t="s">
        <v>305</v>
      </c>
      <c r="L332" s="171">
        <f>B332*G332</f>
        <v>0</v>
      </c>
    </row>
    <row r="333" spans="1:12" s="45" customFormat="1" ht="15.75" thickTop="1" x14ac:dyDescent="0.25">
      <c r="A333" s="71"/>
      <c r="B333" s="212"/>
      <c r="C333" s="47"/>
      <c r="D333" s="71"/>
      <c r="E333" s="71"/>
      <c r="F333" s="72"/>
      <c r="G333" s="46"/>
      <c r="H333" s="71"/>
      <c r="I333" s="71"/>
      <c r="J333" s="71"/>
      <c r="K333" s="47"/>
      <c r="L333" s="46"/>
    </row>
    <row r="334" spans="1:12" s="45" customFormat="1" ht="15" customHeight="1" x14ac:dyDescent="0.25">
      <c r="A334" s="71"/>
      <c r="B334" s="212"/>
      <c r="C334" s="47"/>
      <c r="D334" s="71"/>
      <c r="E334" s="71"/>
      <c r="F334" s="72"/>
      <c r="G334" s="46"/>
      <c r="H334" s="71"/>
      <c r="I334" s="71"/>
      <c r="J334" s="71"/>
      <c r="K334" s="47"/>
      <c r="L334" s="46"/>
    </row>
    <row r="335" spans="1:12" s="55" customFormat="1" x14ac:dyDescent="0.25">
      <c r="A335" s="586" t="s">
        <v>608</v>
      </c>
      <c r="B335" s="586"/>
      <c r="C335" s="586"/>
      <c r="D335" s="586"/>
      <c r="E335" s="586"/>
      <c r="F335" s="586"/>
      <c r="G335" s="586"/>
      <c r="H335" s="586"/>
      <c r="I335" s="586"/>
      <c r="J335" s="586"/>
      <c r="K335" s="586"/>
      <c r="L335" s="56"/>
    </row>
    <row r="336" spans="1:12" s="55" customFormat="1" x14ac:dyDescent="0.25">
      <c r="A336" s="586"/>
      <c r="B336" s="586"/>
      <c r="C336" s="586"/>
      <c r="D336" s="586"/>
      <c r="E336" s="586"/>
      <c r="F336" s="586"/>
      <c r="G336" s="586"/>
      <c r="H336" s="586"/>
      <c r="I336" s="586"/>
      <c r="J336" s="586"/>
      <c r="K336" s="586"/>
      <c r="L336" s="56"/>
    </row>
    <row r="337" spans="1:12" s="55" customFormat="1" x14ac:dyDescent="0.25">
      <c r="A337" s="586"/>
      <c r="B337" s="586"/>
      <c r="C337" s="586"/>
      <c r="D337" s="586"/>
      <c r="E337" s="586"/>
      <c r="F337" s="586"/>
      <c r="G337" s="586"/>
      <c r="H337" s="586"/>
      <c r="I337" s="586"/>
      <c r="J337" s="586"/>
      <c r="K337" s="586"/>
      <c r="L337" s="56"/>
    </row>
    <row r="338" spans="1:12" s="55" customFormat="1" x14ac:dyDescent="0.25">
      <c r="A338" s="586"/>
      <c r="B338" s="586"/>
      <c r="C338" s="586"/>
      <c r="D338" s="586"/>
      <c r="E338" s="586"/>
      <c r="F338" s="586"/>
      <c r="G338" s="586"/>
      <c r="H338" s="586"/>
      <c r="I338" s="586"/>
      <c r="J338" s="586"/>
      <c r="K338" s="586"/>
      <c r="L338" s="56"/>
    </row>
    <row r="339" spans="1:12" s="55" customFormat="1" x14ac:dyDescent="0.25">
      <c r="A339" s="586"/>
      <c r="B339" s="586"/>
      <c r="C339" s="586"/>
      <c r="D339" s="586"/>
      <c r="E339" s="586"/>
      <c r="F339" s="586"/>
      <c r="G339" s="586"/>
      <c r="H339" s="586"/>
      <c r="I339" s="586"/>
      <c r="J339" s="586"/>
      <c r="K339" s="586"/>
      <c r="L339" s="56"/>
    </row>
    <row r="340" spans="1:12" s="55" customFormat="1" x14ac:dyDescent="0.25">
      <c r="A340" s="206"/>
      <c r="B340" s="178"/>
      <c r="C340" s="206"/>
      <c r="D340" s="206"/>
      <c r="E340" s="206"/>
      <c r="F340" s="206"/>
      <c r="G340" s="177"/>
      <c r="H340" s="206"/>
      <c r="I340" s="206"/>
      <c r="J340" s="206"/>
      <c r="K340" s="206"/>
      <c r="L340" s="56"/>
    </row>
    <row r="341" spans="1:12" s="55" customFormat="1" ht="15" customHeight="1" x14ac:dyDescent="0.25">
      <c r="A341" s="592" t="s">
        <v>607</v>
      </c>
      <c r="B341" s="592"/>
      <c r="C341" s="592"/>
      <c r="D341" s="592"/>
      <c r="E341" s="592"/>
      <c r="F341" s="592"/>
      <c r="G341" s="592"/>
      <c r="H341" s="592"/>
      <c r="I341" s="592"/>
      <c r="J341" s="592"/>
      <c r="K341" s="592"/>
      <c r="L341" s="56"/>
    </row>
    <row r="342" spans="1:12" s="55" customFormat="1" ht="15" customHeight="1" x14ac:dyDescent="0.2">
      <c r="A342" s="576" t="s">
        <v>345</v>
      </c>
      <c r="B342" s="582"/>
      <c r="C342" s="582"/>
      <c r="D342" s="582"/>
      <c r="E342" s="582"/>
      <c r="F342" s="582"/>
      <c r="G342" s="582"/>
      <c r="H342" s="582"/>
      <c r="I342" s="582"/>
      <c r="J342" s="582"/>
      <c r="K342" s="582"/>
      <c r="L342" s="91"/>
    </row>
    <row r="343" spans="1:12" s="55" customFormat="1" ht="15" customHeight="1" x14ac:dyDescent="0.2">
      <c r="A343" s="581"/>
      <c r="B343" s="581"/>
      <c r="C343" s="581"/>
      <c r="D343" s="581"/>
      <c r="E343" s="581"/>
      <c r="F343" s="581"/>
      <c r="G343" s="581"/>
      <c r="H343" s="581"/>
      <c r="I343" s="581"/>
      <c r="J343" s="581"/>
      <c r="K343" s="581"/>
      <c r="L343" s="91"/>
    </row>
    <row r="344" spans="1:12" s="55" customFormat="1" ht="15.75" thickBot="1" x14ac:dyDescent="0.25">
      <c r="A344" s="584"/>
      <c r="B344" s="584"/>
      <c r="C344" s="584"/>
      <c r="D344" s="584"/>
      <c r="E344" s="584"/>
      <c r="F344" s="584"/>
      <c r="G344" s="584"/>
      <c r="H344" s="584"/>
      <c r="I344" s="584"/>
      <c r="J344" s="584"/>
      <c r="K344" s="584"/>
      <c r="L344" s="91"/>
    </row>
    <row r="345" spans="1:12" s="55" customFormat="1" ht="16.5" thickTop="1" thickBot="1" x14ac:dyDescent="0.3">
      <c r="A345" s="176" t="s">
        <v>318</v>
      </c>
      <c r="B345" s="175">
        <v>2</v>
      </c>
      <c r="C345" s="172"/>
      <c r="D345" s="173"/>
      <c r="E345" s="173"/>
      <c r="F345" s="174" t="s">
        <v>317</v>
      </c>
      <c r="G345" s="491"/>
      <c r="H345" s="173"/>
      <c r="I345" s="173"/>
      <c r="J345" s="173"/>
      <c r="K345" s="172" t="s">
        <v>305</v>
      </c>
      <c r="L345" s="171">
        <f>B345*G345</f>
        <v>0</v>
      </c>
    </row>
    <row r="346" spans="1:12" s="45" customFormat="1" ht="15.75" thickTop="1" x14ac:dyDescent="0.25">
      <c r="A346" s="71"/>
      <c r="B346" s="212"/>
      <c r="C346" s="47"/>
      <c r="D346" s="71"/>
      <c r="E346" s="71"/>
      <c r="F346" s="72"/>
      <c r="G346" s="46"/>
      <c r="H346" s="71"/>
      <c r="I346" s="71"/>
      <c r="J346" s="71"/>
      <c r="K346" s="47"/>
      <c r="L346" s="46"/>
    </row>
    <row r="347" spans="1:12" s="45" customFormat="1" ht="15" customHeight="1" x14ac:dyDescent="0.25">
      <c r="A347" s="71"/>
      <c r="B347" s="212"/>
      <c r="C347" s="47"/>
      <c r="D347" s="71"/>
      <c r="E347" s="71"/>
      <c r="F347" s="72"/>
      <c r="G347" s="46"/>
      <c r="H347" s="71"/>
      <c r="I347" s="71"/>
      <c r="J347" s="71"/>
      <c r="K347" s="47"/>
      <c r="L347" s="46"/>
    </row>
    <row r="348" spans="1:12" s="45" customFormat="1" ht="15" customHeight="1" x14ac:dyDescent="0.25">
      <c r="A348" s="71"/>
      <c r="B348" s="212"/>
      <c r="C348" s="47"/>
      <c r="D348" s="71"/>
      <c r="E348" s="71"/>
      <c r="F348" s="72"/>
      <c r="G348" s="46"/>
      <c r="H348" s="71"/>
      <c r="I348" s="71"/>
      <c r="J348" s="71"/>
      <c r="K348" s="47"/>
      <c r="L348" s="46"/>
    </row>
    <row r="349" spans="1:12" s="45" customFormat="1" ht="15" customHeight="1" x14ac:dyDescent="0.25">
      <c r="A349" s="71"/>
      <c r="B349" s="212"/>
      <c r="C349" s="47"/>
      <c r="D349" s="71"/>
      <c r="E349" s="71"/>
      <c r="F349" s="72"/>
      <c r="G349" s="46"/>
      <c r="H349" s="71"/>
      <c r="I349" s="71"/>
      <c r="J349" s="71"/>
      <c r="K349" s="47"/>
      <c r="L349" s="46"/>
    </row>
    <row r="350" spans="1:12" s="45" customFormat="1" ht="15" customHeight="1" x14ac:dyDescent="0.25">
      <c r="A350" s="71"/>
      <c r="B350" s="212"/>
      <c r="C350" s="47"/>
      <c r="D350" s="71"/>
      <c r="E350" s="71"/>
      <c r="F350" s="72"/>
      <c r="G350" s="46"/>
      <c r="H350" s="71"/>
      <c r="I350" s="71"/>
      <c r="J350" s="71"/>
      <c r="K350" s="47"/>
      <c r="L350" s="46"/>
    </row>
    <row r="351" spans="1:12" s="45" customFormat="1" ht="15" customHeight="1" x14ac:dyDescent="0.25">
      <c r="A351" s="71"/>
      <c r="B351" s="212"/>
      <c r="C351" s="47"/>
      <c r="D351" s="71"/>
      <c r="E351" s="71"/>
      <c r="F351" s="72"/>
      <c r="G351" s="46"/>
      <c r="H351" s="71"/>
      <c r="I351" s="71"/>
      <c r="J351" s="71"/>
      <c r="K351" s="47"/>
      <c r="L351" s="46"/>
    </row>
    <row r="352" spans="1:12" s="45" customFormat="1" ht="15" customHeight="1" x14ac:dyDescent="0.25">
      <c r="A352" s="71"/>
      <c r="B352" s="212"/>
      <c r="C352" s="47"/>
      <c r="D352" s="71"/>
      <c r="E352" s="71"/>
      <c r="F352" s="72"/>
      <c r="G352" s="46"/>
      <c r="H352" s="71"/>
      <c r="I352" s="71"/>
      <c r="J352" s="71"/>
      <c r="K352" s="47"/>
      <c r="L352" s="46"/>
    </row>
    <row r="353" spans="1:12" s="45" customFormat="1" ht="15" customHeight="1" x14ac:dyDescent="0.25">
      <c r="A353" s="71"/>
      <c r="B353" s="212"/>
      <c r="C353" s="47"/>
      <c r="D353" s="71"/>
      <c r="E353" s="71"/>
      <c r="F353" s="72"/>
      <c r="G353" s="46"/>
      <c r="H353" s="71"/>
      <c r="I353" s="71"/>
      <c r="J353" s="71"/>
      <c r="K353" s="47"/>
      <c r="L353" s="46"/>
    </row>
    <row r="354" spans="1:12" s="55" customFormat="1" x14ac:dyDescent="0.25">
      <c r="A354" s="586" t="s">
        <v>606</v>
      </c>
      <c r="B354" s="586"/>
      <c r="C354" s="586"/>
      <c r="D354" s="586"/>
      <c r="E354" s="586"/>
      <c r="F354" s="586"/>
      <c r="G354" s="586"/>
      <c r="H354" s="586"/>
      <c r="I354" s="586"/>
      <c r="J354" s="586"/>
      <c r="K354" s="586"/>
      <c r="L354" s="56"/>
    </row>
    <row r="355" spans="1:12" s="55" customFormat="1" x14ac:dyDescent="0.25">
      <c r="A355" s="586"/>
      <c r="B355" s="586"/>
      <c r="C355" s="586"/>
      <c r="D355" s="586"/>
      <c r="E355" s="586"/>
      <c r="F355" s="586"/>
      <c r="G355" s="586"/>
      <c r="H355" s="586"/>
      <c r="I355" s="586"/>
      <c r="J355" s="586"/>
      <c r="K355" s="586"/>
      <c r="L355" s="56"/>
    </row>
    <row r="356" spans="1:12" s="55" customFormat="1" x14ac:dyDescent="0.25">
      <c r="A356" s="586"/>
      <c r="B356" s="586"/>
      <c r="C356" s="586"/>
      <c r="D356" s="586"/>
      <c r="E356" s="586"/>
      <c r="F356" s="586"/>
      <c r="G356" s="586"/>
      <c r="H356" s="586"/>
      <c r="I356" s="586"/>
      <c r="J356" s="586"/>
      <c r="K356" s="586"/>
      <c r="L356" s="56"/>
    </row>
    <row r="357" spans="1:12" s="55" customFormat="1" x14ac:dyDescent="0.25">
      <c r="A357" s="206"/>
      <c r="B357" s="178"/>
      <c r="C357" s="206"/>
      <c r="D357" s="206"/>
      <c r="E357" s="206"/>
      <c r="F357" s="206"/>
      <c r="G357" s="177"/>
      <c r="H357" s="206"/>
      <c r="I357" s="206"/>
      <c r="J357" s="206"/>
      <c r="K357" s="206"/>
      <c r="L357" s="56"/>
    </row>
    <row r="358" spans="1:12" s="55" customFormat="1" ht="15" customHeight="1" x14ac:dyDescent="0.25">
      <c r="A358" s="592" t="s">
        <v>591</v>
      </c>
      <c r="B358" s="592"/>
      <c r="C358" s="592"/>
      <c r="D358" s="592"/>
      <c r="E358" s="592"/>
      <c r="F358" s="592"/>
      <c r="G358" s="592"/>
      <c r="H358" s="592"/>
      <c r="I358" s="592"/>
      <c r="J358" s="592"/>
      <c r="K358" s="592"/>
      <c r="L358" s="56"/>
    </row>
    <row r="359" spans="1:12" s="55" customFormat="1" ht="15" customHeight="1" x14ac:dyDescent="0.2">
      <c r="A359" s="576" t="s">
        <v>345</v>
      </c>
      <c r="B359" s="582"/>
      <c r="C359" s="582"/>
      <c r="D359" s="582"/>
      <c r="E359" s="582"/>
      <c r="F359" s="582"/>
      <c r="G359" s="582"/>
      <c r="H359" s="582"/>
      <c r="I359" s="582"/>
      <c r="J359" s="582"/>
      <c r="K359" s="582"/>
      <c r="L359" s="91"/>
    </row>
    <row r="360" spans="1:12" s="55" customFormat="1" ht="15" customHeight="1" x14ac:dyDescent="0.2">
      <c r="A360" s="581"/>
      <c r="B360" s="581"/>
      <c r="C360" s="581"/>
      <c r="D360" s="581"/>
      <c r="E360" s="581"/>
      <c r="F360" s="581"/>
      <c r="G360" s="581"/>
      <c r="H360" s="581"/>
      <c r="I360" s="581"/>
      <c r="J360" s="581"/>
      <c r="K360" s="581"/>
      <c r="L360" s="91"/>
    </row>
    <row r="361" spans="1:12" s="55" customFormat="1" ht="15.75" thickBot="1" x14ac:dyDescent="0.25">
      <c r="A361" s="584"/>
      <c r="B361" s="584"/>
      <c r="C361" s="584"/>
      <c r="D361" s="584"/>
      <c r="E361" s="584"/>
      <c r="F361" s="584"/>
      <c r="G361" s="584"/>
      <c r="H361" s="584"/>
      <c r="I361" s="584"/>
      <c r="J361" s="584"/>
      <c r="K361" s="584"/>
      <c r="L361" s="91"/>
    </row>
    <row r="362" spans="1:12" s="55" customFormat="1" ht="16.5" thickTop="1" thickBot="1" x14ac:dyDescent="0.3">
      <c r="A362" s="176" t="s">
        <v>318</v>
      </c>
      <c r="B362" s="175">
        <v>2</v>
      </c>
      <c r="C362" s="172"/>
      <c r="D362" s="173"/>
      <c r="E362" s="173"/>
      <c r="F362" s="174" t="s">
        <v>317</v>
      </c>
      <c r="G362" s="491"/>
      <c r="H362" s="173"/>
      <c r="I362" s="173"/>
      <c r="J362" s="173"/>
      <c r="K362" s="172" t="s">
        <v>305</v>
      </c>
      <c r="L362" s="171">
        <f>B362*G362</f>
        <v>0</v>
      </c>
    </row>
    <row r="363" spans="1:12" s="45" customFormat="1" ht="15.75" thickTop="1" x14ac:dyDescent="0.25">
      <c r="A363" s="71"/>
      <c r="B363" s="212"/>
      <c r="C363" s="47"/>
      <c r="D363" s="71"/>
      <c r="E363" s="71"/>
      <c r="F363" s="72"/>
      <c r="G363" s="46"/>
      <c r="H363" s="71"/>
      <c r="I363" s="71"/>
      <c r="J363" s="71"/>
      <c r="K363" s="47"/>
      <c r="L363" s="46"/>
    </row>
    <row r="364" spans="1:12" s="45" customFormat="1" ht="15" customHeight="1" x14ac:dyDescent="0.25">
      <c r="A364" s="71"/>
      <c r="B364" s="212"/>
      <c r="C364" s="47"/>
      <c r="D364" s="71"/>
      <c r="E364" s="71"/>
      <c r="F364" s="72"/>
      <c r="G364" s="46"/>
      <c r="H364" s="71"/>
      <c r="I364" s="71"/>
      <c r="J364" s="71"/>
      <c r="K364" s="47"/>
      <c r="L364" s="46"/>
    </row>
    <row r="365" spans="1:12" s="55" customFormat="1" x14ac:dyDescent="0.25">
      <c r="A365" s="586" t="s">
        <v>605</v>
      </c>
      <c r="B365" s="586"/>
      <c r="C365" s="586"/>
      <c r="D365" s="586"/>
      <c r="E365" s="586"/>
      <c r="F365" s="586"/>
      <c r="G365" s="586"/>
      <c r="H365" s="586"/>
      <c r="I365" s="586"/>
      <c r="J365" s="586"/>
      <c r="K365" s="586"/>
      <c r="L365" s="56"/>
    </row>
    <row r="366" spans="1:12" s="55" customFormat="1" x14ac:dyDescent="0.25">
      <c r="A366" s="586"/>
      <c r="B366" s="586"/>
      <c r="C366" s="586"/>
      <c r="D366" s="586"/>
      <c r="E366" s="586"/>
      <c r="F366" s="586"/>
      <c r="G366" s="586"/>
      <c r="H366" s="586"/>
      <c r="I366" s="586"/>
      <c r="J366" s="586"/>
      <c r="K366" s="586"/>
      <c r="L366" s="56"/>
    </row>
    <row r="367" spans="1:12" s="55" customFormat="1" x14ac:dyDescent="0.25">
      <c r="A367" s="206"/>
      <c r="B367" s="178"/>
      <c r="C367" s="206"/>
      <c r="D367" s="206"/>
      <c r="E367" s="206"/>
      <c r="F367" s="206"/>
      <c r="G367" s="177"/>
      <c r="H367" s="206"/>
      <c r="I367" s="206"/>
      <c r="J367" s="206"/>
      <c r="K367" s="206"/>
      <c r="L367" s="56"/>
    </row>
    <row r="368" spans="1:12" s="55" customFormat="1" ht="15" customHeight="1" x14ac:dyDescent="0.25">
      <c r="A368" s="592" t="s">
        <v>591</v>
      </c>
      <c r="B368" s="592"/>
      <c r="C368" s="592"/>
      <c r="D368" s="592"/>
      <c r="E368" s="592"/>
      <c r="F368" s="592"/>
      <c r="G368" s="592"/>
      <c r="H368" s="592"/>
      <c r="I368" s="592"/>
      <c r="J368" s="592"/>
      <c r="K368" s="592"/>
      <c r="L368" s="56"/>
    </row>
    <row r="369" spans="1:12" s="55" customFormat="1" ht="15" customHeight="1" x14ac:dyDescent="0.2">
      <c r="A369" s="576" t="s">
        <v>345</v>
      </c>
      <c r="B369" s="582"/>
      <c r="C369" s="582"/>
      <c r="D369" s="582"/>
      <c r="E369" s="582"/>
      <c r="F369" s="582"/>
      <c r="G369" s="582"/>
      <c r="H369" s="582"/>
      <c r="I369" s="582"/>
      <c r="J369" s="582"/>
      <c r="K369" s="582"/>
      <c r="L369" s="91"/>
    </row>
    <row r="370" spans="1:12" s="55" customFormat="1" ht="15" customHeight="1" x14ac:dyDescent="0.2">
      <c r="A370" s="581"/>
      <c r="B370" s="581"/>
      <c r="C370" s="581"/>
      <c r="D370" s="581"/>
      <c r="E370" s="581"/>
      <c r="F370" s="581"/>
      <c r="G370" s="581"/>
      <c r="H370" s="581"/>
      <c r="I370" s="581"/>
      <c r="J370" s="581"/>
      <c r="K370" s="581"/>
      <c r="L370" s="91"/>
    </row>
    <row r="371" spans="1:12" s="55" customFormat="1" ht="15.75" thickBot="1" x14ac:dyDescent="0.25">
      <c r="A371" s="584"/>
      <c r="B371" s="584"/>
      <c r="C371" s="584"/>
      <c r="D371" s="584"/>
      <c r="E371" s="584"/>
      <c r="F371" s="584"/>
      <c r="G371" s="584"/>
      <c r="H371" s="584"/>
      <c r="I371" s="584"/>
      <c r="J371" s="584"/>
      <c r="K371" s="584"/>
      <c r="L371" s="91"/>
    </row>
    <row r="372" spans="1:12" s="55" customFormat="1" ht="16.5" thickTop="1" thickBot="1" x14ac:dyDescent="0.3">
      <c r="A372" s="176" t="s">
        <v>318</v>
      </c>
      <c r="B372" s="175">
        <v>4</v>
      </c>
      <c r="C372" s="172"/>
      <c r="D372" s="173"/>
      <c r="E372" s="173"/>
      <c r="F372" s="174" t="s">
        <v>317</v>
      </c>
      <c r="G372" s="491"/>
      <c r="H372" s="173"/>
      <c r="I372" s="173"/>
      <c r="J372" s="173"/>
      <c r="K372" s="172" t="s">
        <v>305</v>
      </c>
      <c r="L372" s="171">
        <f>B372*G372</f>
        <v>0</v>
      </c>
    </row>
    <row r="373" spans="1:12" s="45" customFormat="1" ht="15.75" thickTop="1" x14ac:dyDescent="0.25">
      <c r="A373" s="71"/>
      <c r="B373" s="212"/>
      <c r="C373" s="47"/>
      <c r="D373" s="71"/>
      <c r="E373" s="71"/>
      <c r="F373" s="72"/>
      <c r="G373" s="46"/>
      <c r="H373" s="71"/>
      <c r="I373" s="71"/>
      <c r="J373" s="71"/>
      <c r="K373" s="47"/>
      <c r="L373" s="46"/>
    </row>
    <row r="374" spans="1:12" s="45" customFormat="1" ht="15" customHeight="1" x14ac:dyDescent="0.25">
      <c r="A374" s="71"/>
      <c r="B374" s="212"/>
      <c r="C374" s="47"/>
      <c r="D374" s="71"/>
      <c r="E374" s="71"/>
      <c r="F374" s="72"/>
      <c r="G374" s="46"/>
      <c r="H374" s="71"/>
      <c r="I374" s="71"/>
      <c r="J374" s="71"/>
      <c r="K374" s="47"/>
      <c r="L374" s="46"/>
    </row>
    <row r="375" spans="1:12" s="55" customFormat="1" x14ac:dyDescent="0.25">
      <c r="A375" s="586" t="s">
        <v>604</v>
      </c>
      <c r="B375" s="586"/>
      <c r="C375" s="586"/>
      <c r="D375" s="586"/>
      <c r="E375" s="586"/>
      <c r="F375" s="586"/>
      <c r="G375" s="586"/>
      <c r="H375" s="586"/>
      <c r="I375" s="586"/>
      <c r="J375" s="586"/>
      <c r="K375" s="586"/>
      <c r="L375" s="56"/>
    </row>
    <row r="376" spans="1:12" s="55" customFormat="1" x14ac:dyDescent="0.25">
      <c r="A376" s="586"/>
      <c r="B376" s="586"/>
      <c r="C376" s="586"/>
      <c r="D376" s="586"/>
      <c r="E376" s="586"/>
      <c r="F376" s="586"/>
      <c r="G376" s="586"/>
      <c r="H376" s="586"/>
      <c r="I376" s="586"/>
      <c r="J376" s="586"/>
      <c r="K376" s="586"/>
      <c r="L376" s="56"/>
    </row>
    <row r="377" spans="1:12" s="55" customFormat="1" x14ac:dyDescent="0.25">
      <c r="A377" s="206"/>
      <c r="B377" s="178"/>
      <c r="C377" s="206"/>
      <c r="D377" s="206"/>
      <c r="E377" s="206"/>
      <c r="F377" s="206"/>
      <c r="G377" s="177"/>
      <c r="H377" s="206"/>
      <c r="I377" s="206"/>
      <c r="J377" s="206"/>
      <c r="K377" s="206"/>
      <c r="L377" s="56"/>
    </row>
    <row r="378" spans="1:12" s="55" customFormat="1" ht="15" customHeight="1" x14ac:dyDescent="0.25">
      <c r="A378" s="592" t="s">
        <v>591</v>
      </c>
      <c r="B378" s="592"/>
      <c r="C378" s="592"/>
      <c r="D378" s="592"/>
      <c r="E378" s="592"/>
      <c r="F378" s="592"/>
      <c r="G378" s="592"/>
      <c r="H378" s="592"/>
      <c r="I378" s="592"/>
      <c r="J378" s="592"/>
      <c r="K378" s="592"/>
      <c r="L378" s="56"/>
    </row>
    <row r="379" spans="1:12" s="55" customFormat="1" ht="15" customHeight="1" x14ac:dyDescent="0.2">
      <c r="A379" s="576" t="s">
        <v>345</v>
      </c>
      <c r="B379" s="582"/>
      <c r="C379" s="582"/>
      <c r="D379" s="582"/>
      <c r="E379" s="582"/>
      <c r="F379" s="582"/>
      <c r="G379" s="582"/>
      <c r="H379" s="582"/>
      <c r="I379" s="582"/>
      <c r="J379" s="582"/>
      <c r="K379" s="582"/>
      <c r="L379" s="91"/>
    </row>
    <row r="380" spans="1:12" s="55" customFormat="1" ht="15" customHeight="1" x14ac:dyDescent="0.2">
      <c r="A380" s="581"/>
      <c r="B380" s="581"/>
      <c r="C380" s="581"/>
      <c r="D380" s="581"/>
      <c r="E380" s="581"/>
      <c r="F380" s="581"/>
      <c r="G380" s="581"/>
      <c r="H380" s="581"/>
      <c r="I380" s="581"/>
      <c r="J380" s="581"/>
      <c r="K380" s="581"/>
      <c r="L380" s="91"/>
    </row>
    <row r="381" spans="1:12" s="55" customFormat="1" ht="15.75" thickBot="1" x14ac:dyDescent="0.25">
      <c r="A381" s="584"/>
      <c r="B381" s="584"/>
      <c r="C381" s="584"/>
      <c r="D381" s="584"/>
      <c r="E381" s="584"/>
      <c r="F381" s="584"/>
      <c r="G381" s="584"/>
      <c r="H381" s="584"/>
      <c r="I381" s="584"/>
      <c r="J381" s="584"/>
      <c r="K381" s="584"/>
      <c r="L381" s="91"/>
    </row>
    <row r="382" spans="1:12" s="55" customFormat="1" ht="16.5" thickTop="1" thickBot="1" x14ac:dyDescent="0.3">
      <c r="A382" s="176" t="s">
        <v>318</v>
      </c>
      <c r="B382" s="175">
        <v>2</v>
      </c>
      <c r="C382" s="172"/>
      <c r="D382" s="173"/>
      <c r="E382" s="173"/>
      <c r="F382" s="174" t="s">
        <v>317</v>
      </c>
      <c r="G382" s="491"/>
      <c r="H382" s="173"/>
      <c r="I382" s="173"/>
      <c r="J382" s="173"/>
      <c r="K382" s="172" t="s">
        <v>305</v>
      </c>
      <c r="L382" s="171">
        <f>B382*G382</f>
        <v>0</v>
      </c>
    </row>
    <row r="383" spans="1:12" s="45" customFormat="1" ht="15.75" thickTop="1" x14ac:dyDescent="0.25">
      <c r="A383" s="71"/>
      <c r="B383" s="212"/>
      <c r="C383" s="47"/>
      <c r="D383" s="71"/>
      <c r="E383" s="71"/>
      <c r="F383" s="72"/>
      <c r="G383" s="46"/>
      <c r="H383" s="71"/>
      <c r="I383" s="71"/>
      <c r="J383" s="71"/>
      <c r="K383" s="47"/>
      <c r="L383" s="46"/>
    </row>
    <row r="384" spans="1:12" s="45" customFormat="1" ht="15" customHeight="1" x14ac:dyDescent="0.25">
      <c r="A384" s="71"/>
      <c r="B384" s="212"/>
      <c r="C384" s="47"/>
      <c r="D384" s="71"/>
      <c r="E384" s="71"/>
      <c r="F384" s="72"/>
      <c r="G384" s="46"/>
      <c r="H384" s="71"/>
      <c r="I384" s="71"/>
      <c r="J384" s="71"/>
      <c r="K384" s="47"/>
      <c r="L384" s="46"/>
    </row>
    <row r="385" spans="1:12" s="55" customFormat="1" x14ac:dyDescent="0.25">
      <c r="A385" s="586" t="s">
        <v>603</v>
      </c>
      <c r="B385" s="586"/>
      <c r="C385" s="586"/>
      <c r="D385" s="586"/>
      <c r="E385" s="586"/>
      <c r="F385" s="586"/>
      <c r="G385" s="586"/>
      <c r="H385" s="586"/>
      <c r="I385" s="586"/>
      <c r="J385" s="586"/>
      <c r="K385" s="586"/>
      <c r="L385" s="56"/>
    </row>
    <row r="386" spans="1:12" s="55" customFormat="1" x14ac:dyDescent="0.25">
      <c r="A386" s="586"/>
      <c r="B386" s="586"/>
      <c r="C386" s="586"/>
      <c r="D386" s="586"/>
      <c r="E386" s="586"/>
      <c r="F386" s="586"/>
      <c r="G386" s="586"/>
      <c r="H386" s="586"/>
      <c r="I386" s="586"/>
      <c r="J386" s="586"/>
      <c r="K386" s="586"/>
      <c r="L386" s="56"/>
    </row>
    <row r="387" spans="1:12" s="55" customFormat="1" x14ac:dyDescent="0.25">
      <c r="A387" s="586"/>
      <c r="B387" s="586"/>
      <c r="C387" s="586"/>
      <c r="D387" s="586"/>
      <c r="E387" s="586"/>
      <c r="F387" s="586"/>
      <c r="G387" s="586"/>
      <c r="H387" s="586"/>
      <c r="I387" s="586"/>
      <c r="J387" s="586"/>
      <c r="K387" s="586"/>
      <c r="L387" s="56"/>
    </row>
    <row r="388" spans="1:12" s="55" customFormat="1" x14ac:dyDescent="0.25">
      <c r="A388" s="586"/>
      <c r="B388" s="586"/>
      <c r="C388" s="586"/>
      <c r="D388" s="586"/>
      <c r="E388" s="586"/>
      <c r="F388" s="586"/>
      <c r="G388" s="586"/>
      <c r="H388" s="586"/>
      <c r="I388" s="586"/>
      <c r="J388" s="586"/>
      <c r="K388" s="586"/>
      <c r="L388" s="56"/>
    </row>
    <row r="389" spans="1:12" s="55" customFormat="1" x14ac:dyDescent="0.25">
      <c r="A389" s="586"/>
      <c r="B389" s="586"/>
      <c r="C389" s="586"/>
      <c r="D389" s="586"/>
      <c r="E389" s="586"/>
      <c r="F389" s="586"/>
      <c r="G389" s="586"/>
      <c r="H389" s="586"/>
      <c r="I389" s="586"/>
      <c r="J389" s="586"/>
      <c r="K389" s="586"/>
      <c r="L389" s="56"/>
    </row>
    <row r="390" spans="1:12" s="55" customFormat="1" x14ac:dyDescent="0.25">
      <c r="A390" s="586"/>
      <c r="B390" s="586"/>
      <c r="C390" s="586"/>
      <c r="D390" s="586"/>
      <c r="E390" s="586"/>
      <c r="F390" s="586"/>
      <c r="G390" s="586"/>
      <c r="H390" s="586"/>
      <c r="I390" s="586"/>
      <c r="J390" s="586"/>
      <c r="K390" s="586"/>
      <c r="L390" s="56"/>
    </row>
    <row r="391" spans="1:12" s="55" customFormat="1" x14ac:dyDescent="0.25">
      <c r="A391" s="586"/>
      <c r="B391" s="586"/>
      <c r="C391" s="586"/>
      <c r="D391" s="586"/>
      <c r="E391" s="586"/>
      <c r="F391" s="586"/>
      <c r="G391" s="586"/>
      <c r="H391" s="586"/>
      <c r="I391" s="586"/>
      <c r="J391" s="586"/>
      <c r="K391" s="586"/>
      <c r="L391" s="56"/>
    </row>
    <row r="392" spans="1:12" s="55" customFormat="1" x14ac:dyDescent="0.25">
      <c r="A392" s="586"/>
      <c r="B392" s="586"/>
      <c r="C392" s="586"/>
      <c r="D392" s="586"/>
      <c r="E392" s="586"/>
      <c r="F392" s="586"/>
      <c r="G392" s="586"/>
      <c r="H392" s="586"/>
      <c r="I392" s="586"/>
      <c r="J392" s="586"/>
      <c r="K392" s="586"/>
      <c r="L392" s="56"/>
    </row>
    <row r="393" spans="1:12" s="55" customFormat="1" x14ac:dyDescent="0.25">
      <c r="A393" s="586"/>
      <c r="B393" s="586"/>
      <c r="C393" s="586"/>
      <c r="D393" s="586"/>
      <c r="E393" s="586"/>
      <c r="F393" s="586"/>
      <c r="G393" s="586"/>
      <c r="H393" s="586"/>
      <c r="I393" s="586"/>
      <c r="J393" s="586"/>
      <c r="K393" s="586"/>
      <c r="L393" s="56"/>
    </row>
    <row r="394" spans="1:12" s="55" customFormat="1" x14ac:dyDescent="0.25">
      <c r="A394" s="586"/>
      <c r="B394" s="586"/>
      <c r="C394" s="586"/>
      <c r="D394" s="586"/>
      <c r="E394" s="586"/>
      <c r="F394" s="586"/>
      <c r="G394" s="586"/>
      <c r="H394" s="586"/>
      <c r="I394" s="586"/>
      <c r="J394" s="586"/>
      <c r="K394" s="586"/>
      <c r="L394" s="56"/>
    </row>
    <row r="395" spans="1:12" s="55" customFormat="1" x14ac:dyDescent="0.25">
      <c r="A395" s="586"/>
      <c r="B395" s="586"/>
      <c r="C395" s="586"/>
      <c r="D395" s="586"/>
      <c r="E395" s="586"/>
      <c r="F395" s="586"/>
      <c r="G395" s="586"/>
      <c r="H395" s="586"/>
      <c r="I395" s="586"/>
      <c r="J395" s="586"/>
      <c r="K395" s="586"/>
      <c r="L395" s="56"/>
    </row>
    <row r="396" spans="1:12" s="55" customFormat="1" x14ac:dyDescent="0.25">
      <c r="A396" s="586"/>
      <c r="B396" s="586"/>
      <c r="C396" s="586"/>
      <c r="D396" s="586"/>
      <c r="E396" s="586"/>
      <c r="F396" s="586"/>
      <c r="G396" s="586"/>
      <c r="H396" s="586"/>
      <c r="I396" s="586"/>
      <c r="J396" s="586"/>
      <c r="K396" s="586"/>
      <c r="L396" s="56"/>
    </row>
    <row r="397" spans="1:12" s="55" customFormat="1" x14ac:dyDescent="0.25">
      <c r="A397" s="586"/>
      <c r="B397" s="586"/>
      <c r="C397" s="586"/>
      <c r="D397" s="586"/>
      <c r="E397" s="586"/>
      <c r="F397" s="586"/>
      <c r="G397" s="586"/>
      <c r="H397" s="586"/>
      <c r="I397" s="586"/>
      <c r="J397" s="586"/>
      <c r="K397" s="586"/>
      <c r="L397" s="56"/>
    </row>
    <row r="398" spans="1:12" s="55" customFormat="1" x14ac:dyDescent="0.25">
      <c r="A398" s="586" t="s">
        <v>602</v>
      </c>
      <c r="B398" s="586"/>
      <c r="C398" s="586"/>
      <c r="D398" s="586"/>
      <c r="E398" s="586"/>
      <c r="F398" s="586"/>
      <c r="G398" s="586"/>
      <c r="H398" s="586"/>
      <c r="I398" s="586"/>
      <c r="J398" s="586"/>
      <c r="K398" s="586"/>
      <c r="L398" s="56"/>
    </row>
    <row r="399" spans="1:12" s="55" customFormat="1" x14ac:dyDescent="0.25">
      <c r="A399" s="206"/>
      <c r="B399" s="178"/>
      <c r="C399" s="206"/>
      <c r="D399" s="206"/>
      <c r="E399" s="206"/>
      <c r="F399" s="206"/>
      <c r="G399" s="177"/>
      <c r="H399" s="206"/>
      <c r="I399" s="206"/>
      <c r="J399" s="206"/>
      <c r="K399" s="206"/>
      <c r="L399" s="56"/>
    </row>
    <row r="400" spans="1:12" s="55" customFormat="1" ht="15" customHeight="1" x14ac:dyDescent="0.25">
      <c r="A400" s="592" t="s">
        <v>591</v>
      </c>
      <c r="B400" s="592"/>
      <c r="C400" s="592"/>
      <c r="D400" s="592"/>
      <c r="E400" s="592"/>
      <c r="F400" s="592"/>
      <c r="G400" s="592"/>
      <c r="H400" s="592"/>
      <c r="I400" s="592"/>
      <c r="J400" s="592"/>
      <c r="K400" s="592"/>
      <c r="L400" s="56"/>
    </row>
    <row r="401" spans="1:12" s="55" customFormat="1" ht="15" customHeight="1" x14ac:dyDescent="0.2">
      <c r="A401" s="576" t="s">
        <v>345</v>
      </c>
      <c r="B401" s="582"/>
      <c r="C401" s="582"/>
      <c r="D401" s="582"/>
      <c r="E401" s="582"/>
      <c r="F401" s="582"/>
      <c r="G401" s="582"/>
      <c r="H401" s="582"/>
      <c r="I401" s="582"/>
      <c r="J401" s="582"/>
      <c r="K401" s="582"/>
      <c r="L401" s="91"/>
    </row>
    <row r="402" spans="1:12" s="55" customFormat="1" ht="15" customHeight="1" x14ac:dyDescent="0.2">
      <c r="A402" s="581"/>
      <c r="B402" s="581"/>
      <c r="C402" s="581"/>
      <c r="D402" s="581"/>
      <c r="E402" s="581"/>
      <c r="F402" s="581"/>
      <c r="G402" s="581"/>
      <c r="H402" s="581"/>
      <c r="I402" s="581"/>
      <c r="J402" s="581"/>
      <c r="K402" s="581"/>
      <c r="L402" s="91"/>
    </row>
    <row r="403" spans="1:12" s="55" customFormat="1" ht="15.75" thickBot="1" x14ac:dyDescent="0.25">
      <c r="A403" s="584"/>
      <c r="B403" s="584"/>
      <c r="C403" s="584"/>
      <c r="D403" s="584"/>
      <c r="E403" s="584"/>
      <c r="F403" s="584"/>
      <c r="G403" s="584"/>
      <c r="H403" s="584"/>
      <c r="I403" s="584"/>
      <c r="J403" s="584"/>
      <c r="K403" s="584"/>
      <c r="L403" s="91"/>
    </row>
    <row r="404" spans="1:12" s="55" customFormat="1" ht="16.5" thickTop="1" thickBot="1" x14ac:dyDescent="0.3">
      <c r="A404" s="176" t="s">
        <v>318</v>
      </c>
      <c r="B404" s="175">
        <v>2</v>
      </c>
      <c r="C404" s="172"/>
      <c r="D404" s="173"/>
      <c r="E404" s="173"/>
      <c r="F404" s="174" t="s">
        <v>317</v>
      </c>
      <c r="G404" s="491"/>
      <c r="H404" s="173"/>
      <c r="I404" s="173"/>
      <c r="J404" s="173"/>
      <c r="K404" s="172" t="s">
        <v>305</v>
      </c>
      <c r="L404" s="171">
        <f>B404*G404</f>
        <v>0</v>
      </c>
    </row>
    <row r="405" spans="1:12" s="45" customFormat="1" ht="15.75" thickTop="1" x14ac:dyDescent="0.25">
      <c r="A405" s="202"/>
      <c r="B405" s="132"/>
      <c r="C405" s="131"/>
      <c r="D405" s="131"/>
      <c r="E405" s="131"/>
      <c r="F405" s="131"/>
      <c r="G405" s="170"/>
      <c r="H405" s="114"/>
      <c r="I405" s="114"/>
      <c r="J405" s="114"/>
      <c r="K405" s="114"/>
      <c r="L405" s="56"/>
    </row>
    <row r="406" spans="1:12" s="45" customFormat="1" x14ac:dyDescent="0.25">
      <c r="A406" s="202"/>
      <c r="B406" s="132"/>
      <c r="C406" s="131"/>
      <c r="D406" s="131"/>
      <c r="E406" s="131"/>
      <c r="F406" s="131"/>
      <c r="G406" s="170"/>
      <c r="H406" s="114"/>
      <c r="I406" s="114"/>
      <c r="J406" s="114"/>
      <c r="K406" s="114"/>
      <c r="L406" s="56"/>
    </row>
    <row r="407" spans="1:12" s="45" customFormat="1" x14ac:dyDescent="0.25">
      <c r="A407" s="202"/>
      <c r="B407" s="132"/>
      <c r="C407" s="131"/>
      <c r="D407" s="131"/>
      <c r="E407" s="131"/>
      <c r="F407" s="131"/>
      <c r="G407" s="170"/>
      <c r="H407" s="114"/>
      <c r="I407" s="114"/>
      <c r="J407" s="114"/>
      <c r="K407" s="114"/>
      <c r="L407" s="56"/>
    </row>
    <row r="408" spans="1:12" s="45" customFormat="1" x14ac:dyDescent="0.25">
      <c r="A408" s="202"/>
      <c r="B408" s="132"/>
      <c r="C408" s="131"/>
      <c r="D408" s="131"/>
      <c r="E408" s="131"/>
      <c r="F408" s="131"/>
      <c r="G408" s="170"/>
      <c r="H408" s="114"/>
      <c r="I408" s="114"/>
      <c r="J408" s="114"/>
      <c r="K408" s="114"/>
      <c r="L408" s="56"/>
    </row>
    <row r="409" spans="1:12" s="45" customFormat="1" x14ac:dyDescent="0.25">
      <c r="A409" s="202"/>
      <c r="B409" s="132"/>
      <c r="C409" s="131"/>
      <c r="D409" s="131"/>
      <c r="E409" s="131"/>
      <c r="F409" s="131"/>
      <c r="G409" s="170"/>
      <c r="H409" s="114"/>
      <c r="I409" s="114"/>
      <c r="J409" s="114"/>
      <c r="K409" s="114"/>
      <c r="L409" s="56"/>
    </row>
    <row r="410" spans="1:12" s="55" customFormat="1" x14ac:dyDescent="0.25">
      <c r="A410" s="586" t="s">
        <v>601</v>
      </c>
      <c r="B410" s="586"/>
      <c r="C410" s="586"/>
      <c r="D410" s="586"/>
      <c r="E410" s="586"/>
      <c r="F410" s="586"/>
      <c r="G410" s="586"/>
      <c r="H410" s="586"/>
      <c r="I410" s="586"/>
      <c r="J410" s="586"/>
      <c r="K410" s="586"/>
      <c r="L410" s="56"/>
    </row>
    <row r="411" spans="1:12" s="55" customFormat="1" x14ac:dyDescent="0.25">
      <c r="A411" s="586"/>
      <c r="B411" s="586"/>
      <c r="C411" s="586"/>
      <c r="D411" s="586"/>
      <c r="E411" s="586"/>
      <c r="F411" s="586"/>
      <c r="G411" s="586"/>
      <c r="H411" s="586"/>
      <c r="I411" s="586"/>
      <c r="J411" s="586"/>
      <c r="K411" s="586"/>
      <c r="L411" s="56"/>
    </row>
    <row r="412" spans="1:12" s="55" customFormat="1" x14ac:dyDescent="0.25">
      <c r="A412" s="586"/>
      <c r="B412" s="586"/>
      <c r="C412" s="586"/>
      <c r="D412" s="586"/>
      <c r="E412" s="586"/>
      <c r="F412" s="586"/>
      <c r="G412" s="586"/>
      <c r="H412" s="586"/>
      <c r="I412" s="586"/>
      <c r="J412" s="586"/>
      <c r="K412" s="586"/>
      <c r="L412" s="56"/>
    </row>
    <row r="413" spans="1:12" s="55" customFormat="1" x14ac:dyDescent="0.25">
      <c r="A413" s="206"/>
      <c r="B413" s="178"/>
      <c r="C413" s="206"/>
      <c r="D413" s="206"/>
      <c r="E413" s="206"/>
      <c r="F413" s="206"/>
      <c r="G413" s="177"/>
      <c r="H413" s="206"/>
      <c r="I413" s="206"/>
      <c r="J413" s="206"/>
      <c r="K413" s="206"/>
      <c r="L413" s="56"/>
    </row>
    <row r="414" spans="1:12" s="55" customFormat="1" ht="15" customHeight="1" x14ac:dyDescent="0.25">
      <c r="A414" s="592" t="s">
        <v>591</v>
      </c>
      <c r="B414" s="592"/>
      <c r="C414" s="592"/>
      <c r="D414" s="592"/>
      <c r="E414" s="592"/>
      <c r="F414" s="592"/>
      <c r="G414" s="592"/>
      <c r="H414" s="592"/>
      <c r="I414" s="592"/>
      <c r="J414" s="592"/>
      <c r="K414" s="592"/>
      <c r="L414" s="56"/>
    </row>
    <row r="415" spans="1:12" s="55" customFormat="1" ht="15" customHeight="1" x14ac:dyDescent="0.2">
      <c r="A415" s="576" t="s">
        <v>345</v>
      </c>
      <c r="B415" s="582"/>
      <c r="C415" s="582"/>
      <c r="D415" s="582"/>
      <c r="E415" s="582"/>
      <c r="F415" s="582"/>
      <c r="G415" s="582"/>
      <c r="H415" s="582"/>
      <c r="I415" s="582"/>
      <c r="J415" s="582"/>
      <c r="K415" s="582"/>
      <c r="L415" s="91"/>
    </row>
    <row r="416" spans="1:12" s="55" customFormat="1" ht="15" customHeight="1" x14ac:dyDescent="0.2">
      <c r="A416" s="581"/>
      <c r="B416" s="581"/>
      <c r="C416" s="581"/>
      <c r="D416" s="581"/>
      <c r="E416" s="581"/>
      <c r="F416" s="581"/>
      <c r="G416" s="581"/>
      <c r="H416" s="581"/>
      <c r="I416" s="581"/>
      <c r="J416" s="581"/>
      <c r="K416" s="581"/>
      <c r="L416" s="91"/>
    </row>
    <row r="417" spans="1:12" s="55" customFormat="1" ht="15.75" thickBot="1" x14ac:dyDescent="0.25">
      <c r="A417" s="584"/>
      <c r="B417" s="584"/>
      <c r="C417" s="584"/>
      <c r="D417" s="584"/>
      <c r="E417" s="584"/>
      <c r="F417" s="584"/>
      <c r="G417" s="584"/>
      <c r="H417" s="584"/>
      <c r="I417" s="584"/>
      <c r="J417" s="584"/>
      <c r="K417" s="584"/>
      <c r="L417" s="91"/>
    </row>
    <row r="418" spans="1:12" s="55" customFormat="1" ht="16.5" thickTop="1" thickBot="1" x14ac:dyDescent="0.3">
      <c r="A418" s="176" t="s">
        <v>318</v>
      </c>
      <c r="B418" s="175">
        <v>1</v>
      </c>
      <c r="C418" s="172"/>
      <c r="D418" s="173"/>
      <c r="E418" s="173"/>
      <c r="F418" s="174" t="s">
        <v>317</v>
      </c>
      <c r="G418" s="491"/>
      <c r="H418" s="173"/>
      <c r="I418" s="173"/>
      <c r="J418" s="173"/>
      <c r="K418" s="172" t="s">
        <v>305</v>
      </c>
      <c r="L418" s="171">
        <f>B418*G418</f>
        <v>0</v>
      </c>
    </row>
    <row r="419" spans="1:12" s="45" customFormat="1" ht="15.75" thickTop="1" x14ac:dyDescent="0.25">
      <c r="A419" s="202"/>
      <c r="B419" s="132"/>
      <c r="C419" s="131"/>
      <c r="D419" s="131"/>
      <c r="E419" s="131"/>
      <c r="F419" s="131"/>
      <c r="G419" s="170"/>
      <c r="H419" s="114"/>
      <c r="I419" s="114"/>
      <c r="J419" s="114"/>
      <c r="K419" s="114"/>
      <c r="L419" s="56"/>
    </row>
    <row r="420" spans="1:12" s="45" customFormat="1" x14ac:dyDescent="0.25">
      <c r="A420" s="202"/>
      <c r="B420" s="132"/>
      <c r="C420" s="131"/>
      <c r="D420" s="131"/>
      <c r="E420" s="131"/>
      <c r="F420" s="131"/>
      <c r="G420" s="170"/>
      <c r="H420" s="114"/>
      <c r="I420" s="114"/>
      <c r="J420" s="114"/>
      <c r="K420" s="114"/>
      <c r="L420" s="56"/>
    </row>
    <row r="421" spans="1:12" s="55" customFormat="1" x14ac:dyDescent="0.25">
      <c r="A421" s="586" t="s">
        <v>600</v>
      </c>
      <c r="B421" s="586"/>
      <c r="C421" s="586"/>
      <c r="D421" s="586"/>
      <c r="E421" s="586"/>
      <c r="F421" s="586"/>
      <c r="G421" s="586"/>
      <c r="H421" s="586"/>
      <c r="I421" s="586"/>
      <c r="J421" s="586"/>
      <c r="K421" s="586"/>
      <c r="L421" s="56"/>
    </row>
    <row r="422" spans="1:12" s="55" customFormat="1" x14ac:dyDescent="0.25">
      <c r="A422" s="586"/>
      <c r="B422" s="586"/>
      <c r="C422" s="586"/>
      <c r="D422" s="586"/>
      <c r="E422" s="586"/>
      <c r="F422" s="586"/>
      <c r="G422" s="586"/>
      <c r="H422" s="586"/>
      <c r="I422" s="586"/>
      <c r="J422" s="586"/>
      <c r="K422" s="586"/>
      <c r="L422" s="56"/>
    </row>
    <row r="423" spans="1:12" s="55" customFormat="1" x14ac:dyDescent="0.25">
      <c r="A423" s="586"/>
      <c r="B423" s="586"/>
      <c r="C423" s="586"/>
      <c r="D423" s="586"/>
      <c r="E423" s="586"/>
      <c r="F423" s="586"/>
      <c r="G423" s="586"/>
      <c r="H423" s="586"/>
      <c r="I423" s="586"/>
      <c r="J423" s="586"/>
      <c r="K423" s="586"/>
      <c r="L423" s="56"/>
    </row>
    <row r="424" spans="1:12" s="55" customFormat="1" x14ac:dyDescent="0.25">
      <c r="A424" s="586"/>
      <c r="B424" s="586"/>
      <c r="C424" s="586"/>
      <c r="D424" s="586"/>
      <c r="E424" s="586"/>
      <c r="F424" s="586"/>
      <c r="G424" s="586"/>
      <c r="H424" s="586"/>
      <c r="I424" s="586"/>
      <c r="J424" s="586"/>
      <c r="K424" s="586"/>
      <c r="L424" s="56"/>
    </row>
    <row r="425" spans="1:12" s="55" customFormat="1" x14ac:dyDescent="0.25">
      <c r="A425" s="586"/>
      <c r="B425" s="586"/>
      <c r="C425" s="586"/>
      <c r="D425" s="586"/>
      <c r="E425" s="586"/>
      <c r="F425" s="586"/>
      <c r="G425" s="586"/>
      <c r="H425" s="586"/>
      <c r="I425" s="586"/>
      <c r="J425" s="586"/>
      <c r="K425" s="586"/>
      <c r="L425" s="56"/>
    </row>
    <row r="426" spans="1:12" s="55" customFormat="1" x14ac:dyDescent="0.25">
      <c r="A426" s="586"/>
      <c r="B426" s="586"/>
      <c r="C426" s="586"/>
      <c r="D426" s="586"/>
      <c r="E426" s="586"/>
      <c r="F426" s="586"/>
      <c r="G426" s="586"/>
      <c r="H426" s="586"/>
      <c r="I426" s="586"/>
      <c r="J426" s="586"/>
      <c r="K426" s="586"/>
      <c r="L426" s="56"/>
    </row>
    <row r="427" spans="1:12" s="55" customFormat="1" x14ac:dyDescent="0.25">
      <c r="A427" s="586"/>
      <c r="B427" s="586"/>
      <c r="C427" s="586"/>
      <c r="D427" s="586"/>
      <c r="E427" s="586"/>
      <c r="F427" s="586"/>
      <c r="G427" s="586"/>
      <c r="H427" s="586"/>
      <c r="I427" s="586"/>
      <c r="J427" s="586"/>
      <c r="K427" s="586"/>
      <c r="L427" s="56"/>
    </row>
    <row r="428" spans="1:12" s="55" customFormat="1" x14ac:dyDescent="0.25">
      <c r="A428" s="586"/>
      <c r="B428" s="586"/>
      <c r="C428" s="586"/>
      <c r="D428" s="586"/>
      <c r="E428" s="586"/>
      <c r="F428" s="586"/>
      <c r="G428" s="586"/>
      <c r="H428" s="586"/>
      <c r="I428" s="586"/>
      <c r="J428" s="586"/>
      <c r="K428" s="586"/>
      <c r="L428" s="56"/>
    </row>
    <row r="429" spans="1:12" s="55" customFormat="1" x14ac:dyDescent="0.25">
      <c r="A429" s="586"/>
      <c r="B429" s="586"/>
      <c r="C429" s="586"/>
      <c r="D429" s="586"/>
      <c r="E429" s="586"/>
      <c r="F429" s="586"/>
      <c r="G429" s="586"/>
      <c r="H429" s="586"/>
      <c r="I429" s="586"/>
      <c r="J429" s="586"/>
      <c r="K429" s="586"/>
      <c r="L429" s="56"/>
    </row>
    <row r="430" spans="1:12" s="55" customFormat="1" x14ac:dyDescent="0.25">
      <c r="A430" s="586"/>
      <c r="B430" s="586"/>
      <c r="C430" s="586"/>
      <c r="D430" s="586"/>
      <c r="E430" s="586"/>
      <c r="F430" s="586"/>
      <c r="G430" s="586"/>
      <c r="H430" s="586"/>
      <c r="I430" s="586"/>
      <c r="J430" s="586"/>
      <c r="K430" s="586"/>
      <c r="L430" s="56"/>
    </row>
    <row r="431" spans="1:12" s="55" customFormat="1" x14ac:dyDescent="0.25">
      <c r="A431" s="586"/>
      <c r="B431" s="586"/>
      <c r="C431" s="586"/>
      <c r="D431" s="586"/>
      <c r="E431" s="586"/>
      <c r="F431" s="586"/>
      <c r="G431" s="586"/>
      <c r="H431" s="586"/>
      <c r="I431" s="586"/>
      <c r="J431" s="586"/>
      <c r="K431" s="586"/>
      <c r="L431" s="56"/>
    </row>
    <row r="432" spans="1:12" s="55" customFormat="1" x14ac:dyDescent="0.25">
      <c r="A432" s="586"/>
      <c r="B432" s="586"/>
      <c r="C432" s="586"/>
      <c r="D432" s="586"/>
      <c r="E432" s="586"/>
      <c r="F432" s="586"/>
      <c r="G432" s="586"/>
      <c r="H432" s="586"/>
      <c r="I432" s="586"/>
      <c r="J432" s="586"/>
      <c r="K432" s="586"/>
      <c r="L432" s="56"/>
    </row>
    <row r="433" spans="1:12" s="55" customFormat="1" x14ac:dyDescent="0.25">
      <c r="A433" s="586"/>
      <c r="B433" s="586"/>
      <c r="C433" s="586"/>
      <c r="D433" s="586"/>
      <c r="E433" s="586"/>
      <c r="F433" s="586"/>
      <c r="G433" s="586"/>
      <c r="H433" s="586"/>
      <c r="I433" s="586"/>
      <c r="J433" s="586"/>
      <c r="K433" s="586"/>
      <c r="L433" s="56"/>
    </row>
    <row r="434" spans="1:12" s="55" customFormat="1" x14ac:dyDescent="0.25">
      <c r="A434" s="586"/>
      <c r="B434" s="586"/>
      <c r="C434" s="586"/>
      <c r="D434" s="586"/>
      <c r="E434" s="586"/>
      <c r="F434" s="586"/>
      <c r="G434" s="586"/>
      <c r="H434" s="586"/>
      <c r="I434" s="586"/>
      <c r="J434" s="586"/>
      <c r="K434" s="586"/>
      <c r="L434" s="56"/>
    </row>
    <row r="435" spans="1:12" s="55" customFormat="1" x14ac:dyDescent="0.25">
      <c r="A435" s="586"/>
      <c r="B435" s="586"/>
      <c r="C435" s="586"/>
      <c r="D435" s="586"/>
      <c r="E435" s="586"/>
      <c r="F435" s="586"/>
      <c r="G435" s="586"/>
      <c r="H435" s="586"/>
      <c r="I435" s="586"/>
      <c r="J435" s="586"/>
      <c r="K435" s="586"/>
      <c r="L435" s="56"/>
    </row>
    <row r="436" spans="1:12" s="55" customFormat="1" x14ac:dyDescent="0.25">
      <c r="A436" s="586"/>
      <c r="B436" s="586"/>
      <c r="C436" s="586"/>
      <c r="D436" s="586"/>
      <c r="E436" s="586"/>
      <c r="F436" s="586"/>
      <c r="G436" s="586"/>
      <c r="H436" s="586"/>
      <c r="I436" s="586"/>
      <c r="J436" s="586"/>
      <c r="K436" s="586"/>
      <c r="L436" s="56"/>
    </row>
    <row r="437" spans="1:12" s="55" customFormat="1" x14ac:dyDescent="0.25">
      <c r="A437" s="586" t="s">
        <v>599</v>
      </c>
      <c r="B437" s="586"/>
      <c r="C437" s="586"/>
      <c r="D437" s="586"/>
      <c r="E437" s="586"/>
      <c r="F437" s="586"/>
      <c r="G437" s="586"/>
      <c r="H437" s="586"/>
      <c r="I437" s="586"/>
      <c r="J437" s="586"/>
      <c r="K437" s="586"/>
      <c r="L437" s="56"/>
    </row>
    <row r="438" spans="1:12" s="55" customFormat="1" x14ac:dyDescent="0.25">
      <c r="A438" s="586"/>
      <c r="B438" s="586"/>
      <c r="C438" s="586"/>
      <c r="D438" s="586"/>
      <c r="E438" s="586"/>
      <c r="F438" s="586"/>
      <c r="G438" s="586"/>
      <c r="H438" s="586"/>
      <c r="I438" s="586"/>
      <c r="J438" s="586"/>
      <c r="K438" s="586"/>
      <c r="L438" s="56"/>
    </row>
    <row r="439" spans="1:12" s="55" customFormat="1" x14ac:dyDescent="0.25">
      <c r="A439" s="586"/>
      <c r="B439" s="586"/>
      <c r="C439" s="586"/>
      <c r="D439" s="586"/>
      <c r="E439" s="586"/>
      <c r="F439" s="586"/>
      <c r="G439" s="586"/>
      <c r="H439" s="586"/>
      <c r="I439" s="586"/>
      <c r="J439" s="586"/>
      <c r="K439" s="586"/>
      <c r="L439" s="56"/>
    </row>
    <row r="440" spans="1:12" s="55" customFormat="1" x14ac:dyDescent="0.25">
      <c r="A440" s="586"/>
      <c r="B440" s="586"/>
      <c r="C440" s="586"/>
      <c r="D440" s="586"/>
      <c r="E440" s="586"/>
      <c r="F440" s="586"/>
      <c r="G440" s="586"/>
      <c r="H440" s="586"/>
      <c r="I440" s="586"/>
      <c r="J440" s="586"/>
      <c r="K440" s="586"/>
      <c r="L440" s="56"/>
    </row>
    <row r="441" spans="1:12" s="55" customFormat="1" x14ac:dyDescent="0.25">
      <c r="A441" s="586"/>
      <c r="B441" s="586"/>
      <c r="C441" s="586"/>
      <c r="D441" s="586"/>
      <c r="E441" s="586"/>
      <c r="F441" s="586"/>
      <c r="G441" s="586"/>
      <c r="H441" s="586"/>
      <c r="I441" s="586"/>
      <c r="J441" s="586"/>
      <c r="K441" s="586"/>
      <c r="L441" s="56"/>
    </row>
    <row r="442" spans="1:12" s="55" customFormat="1" x14ac:dyDescent="0.25">
      <c r="A442" s="586"/>
      <c r="B442" s="586"/>
      <c r="C442" s="586"/>
      <c r="D442" s="586"/>
      <c r="E442" s="586"/>
      <c r="F442" s="586"/>
      <c r="G442" s="586"/>
      <c r="H442" s="586"/>
      <c r="I442" s="586"/>
      <c r="J442" s="586"/>
      <c r="K442" s="586"/>
      <c r="L442" s="56"/>
    </row>
    <row r="443" spans="1:12" s="55" customFormat="1" x14ac:dyDescent="0.25">
      <c r="A443" s="586"/>
      <c r="B443" s="586"/>
      <c r="C443" s="586"/>
      <c r="D443" s="586"/>
      <c r="E443" s="586"/>
      <c r="F443" s="586"/>
      <c r="G443" s="586"/>
      <c r="H443" s="586"/>
      <c r="I443" s="586"/>
      <c r="J443" s="586"/>
      <c r="K443" s="586"/>
      <c r="L443" s="56"/>
    </row>
    <row r="444" spans="1:12" s="55" customFormat="1" x14ac:dyDescent="0.25">
      <c r="A444" s="586"/>
      <c r="B444" s="586"/>
      <c r="C444" s="586"/>
      <c r="D444" s="586"/>
      <c r="E444" s="586"/>
      <c r="F444" s="586"/>
      <c r="G444" s="586"/>
      <c r="H444" s="586"/>
      <c r="I444" s="586"/>
      <c r="J444" s="586"/>
      <c r="K444" s="586"/>
      <c r="L444" s="56"/>
    </row>
    <row r="445" spans="1:12" s="55" customFormat="1" x14ac:dyDescent="0.25">
      <c r="A445" s="586"/>
      <c r="B445" s="586"/>
      <c r="C445" s="586"/>
      <c r="D445" s="586"/>
      <c r="E445" s="586"/>
      <c r="F445" s="586"/>
      <c r="G445" s="586"/>
      <c r="H445" s="586"/>
      <c r="I445" s="586"/>
      <c r="J445" s="586"/>
      <c r="K445" s="586"/>
      <c r="L445" s="56"/>
    </row>
    <row r="446" spans="1:12" s="55" customFormat="1" x14ac:dyDescent="0.25">
      <c r="A446" s="586"/>
      <c r="B446" s="586"/>
      <c r="C446" s="586"/>
      <c r="D446" s="586"/>
      <c r="E446" s="586"/>
      <c r="F446" s="586"/>
      <c r="G446" s="586"/>
      <c r="H446" s="586"/>
      <c r="I446" s="586"/>
      <c r="J446" s="586"/>
      <c r="K446" s="586"/>
      <c r="L446" s="56"/>
    </row>
    <row r="447" spans="1:12" s="55" customFormat="1" x14ac:dyDescent="0.25">
      <c r="A447" s="586"/>
      <c r="B447" s="586"/>
      <c r="C447" s="586"/>
      <c r="D447" s="586"/>
      <c r="E447" s="586"/>
      <c r="F447" s="586"/>
      <c r="G447" s="586"/>
      <c r="H447" s="586"/>
      <c r="I447" s="586"/>
      <c r="J447" s="586"/>
      <c r="K447" s="586"/>
      <c r="L447" s="56"/>
    </row>
    <row r="448" spans="1:12" s="55" customFormat="1" x14ac:dyDescent="0.25">
      <c r="A448" s="586"/>
      <c r="B448" s="586"/>
      <c r="C448" s="586"/>
      <c r="D448" s="586"/>
      <c r="E448" s="586"/>
      <c r="F448" s="586"/>
      <c r="G448" s="586"/>
      <c r="H448" s="586"/>
      <c r="I448" s="586"/>
      <c r="J448" s="586"/>
      <c r="K448" s="586"/>
      <c r="L448" s="56"/>
    </row>
    <row r="449" spans="1:12" s="55" customFormat="1" x14ac:dyDescent="0.25">
      <c r="A449" s="586"/>
      <c r="B449" s="586"/>
      <c r="C449" s="586"/>
      <c r="D449" s="586"/>
      <c r="E449" s="586"/>
      <c r="F449" s="586"/>
      <c r="G449" s="586"/>
      <c r="H449" s="586"/>
      <c r="I449" s="586"/>
      <c r="J449" s="586"/>
      <c r="K449" s="586"/>
      <c r="L449" s="56"/>
    </row>
    <row r="450" spans="1:12" s="55" customFormat="1" x14ac:dyDescent="0.25">
      <c r="A450" s="206"/>
      <c r="B450" s="178"/>
      <c r="C450" s="206"/>
      <c r="D450" s="206"/>
      <c r="E450" s="206"/>
      <c r="F450" s="206"/>
      <c r="G450" s="177"/>
      <c r="H450" s="206"/>
      <c r="I450" s="206"/>
      <c r="J450" s="206"/>
      <c r="K450" s="206"/>
      <c r="L450" s="56"/>
    </row>
    <row r="451" spans="1:12" s="55" customFormat="1" ht="15" customHeight="1" x14ac:dyDescent="0.25">
      <c r="A451" s="592" t="s">
        <v>598</v>
      </c>
      <c r="B451" s="592"/>
      <c r="C451" s="592"/>
      <c r="D451" s="592"/>
      <c r="E451" s="592"/>
      <c r="F451" s="592"/>
      <c r="G451" s="592"/>
      <c r="H451" s="592"/>
      <c r="I451" s="592"/>
      <c r="J451" s="592"/>
      <c r="K451" s="592"/>
      <c r="L451" s="56"/>
    </row>
    <row r="452" spans="1:12" s="55" customFormat="1" ht="15" customHeight="1" x14ac:dyDescent="0.2">
      <c r="A452" s="576" t="s">
        <v>345</v>
      </c>
      <c r="B452" s="582"/>
      <c r="C452" s="582"/>
      <c r="D452" s="582"/>
      <c r="E452" s="582"/>
      <c r="F452" s="582"/>
      <c r="G452" s="582"/>
      <c r="H452" s="582"/>
      <c r="I452" s="582"/>
      <c r="J452" s="582"/>
      <c r="K452" s="582"/>
      <c r="L452" s="91"/>
    </row>
    <row r="453" spans="1:12" s="55" customFormat="1" ht="15" customHeight="1" x14ac:dyDescent="0.2">
      <c r="A453" s="581"/>
      <c r="B453" s="581"/>
      <c r="C453" s="581"/>
      <c r="D453" s="581"/>
      <c r="E453" s="581"/>
      <c r="F453" s="581"/>
      <c r="G453" s="581"/>
      <c r="H453" s="581"/>
      <c r="I453" s="581"/>
      <c r="J453" s="581"/>
      <c r="K453" s="581"/>
      <c r="L453" s="91"/>
    </row>
    <row r="454" spans="1:12" s="55" customFormat="1" ht="15.75" thickBot="1" x14ac:dyDescent="0.25">
      <c r="A454" s="584"/>
      <c r="B454" s="584"/>
      <c r="C454" s="584"/>
      <c r="D454" s="584"/>
      <c r="E454" s="584"/>
      <c r="F454" s="584"/>
      <c r="G454" s="584"/>
      <c r="H454" s="584"/>
      <c r="I454" s="584"/>
      <c r="J454" s="584"/>
      <c r="K454" s="584"/>
      <c r="L454" s="91"/>
    </row>
    <row r="455" spans="1:12" s="55" customFormat="1" ht="16.5" thickTop="1" thickBot="1" x14ac:dyDescent="0.3">
      <c r="A455" s="176" t="s">
        <v>318</v>
      </c>
      <c r="B455" s="175">
        <v>1</v>
      </c>
      <c r="C455" s="172"/>
      <c r="D455" s="173"/>
      <c r="E455" s="173"/>
      <c r="F455" s="174" t="s">
        <v>317</v>
      </c>
      <c r="G455" s="491"/>
      <c r="H455" s="173"/>
      <c r="I455" s="173"/>
      <c r="J455" s="173"/>
      <c r="K455" s="172" t="s">
        <v>305</v>
      </c>
      <c r="L455" s="171">
        <f>B455*G455</f>
        <v>0</v>
      </c>
    </row>
    <row r="456" spans="1:12" s="45" customFormat="1" ht="15.75" thickTop="1" x14ac:dyDescent="0.25">
      <c r="A456" s="202"/>
      <c r="B456" s="132"/>
      <c r="C456" s="131"/>
      <c r="D456" s="131"/>
      <c r="E456" s="131"/>
      <c r="F456" s="131"/>
      <c r="G456" s="170"/>
      <c r="H456" s="114"/>
      <c r="I456" s="114"/>
      <c r="J456" s="114"/>
      <c r="K456" s="114"/>
      <c r="L456" s="56"/>
    </row>
    <row r="457" spans="1:12" s="45" customFormat="1" x14ac:dyDescent="0.25">
      <c r="A457" s="202"/>
      <c r="B457" s="132"/>
      <c r="C457" s="131"/>
      <c r="D457" s="131"/>
      <c r="E457" s="131"/>
      <c r="F457" s="131"/>
      <c r="G457" s="170"/>
      <c r="H457" s="114"/>
      <c r="I457" s="114"/>
      <c r="J457" s="114"/>
      <c r="K457" s="114"/>
      <c r="L457" s="56"/>
    </row>
    <row r="458" spans="1:12" s="45" customFormat="1" x14ac:dyDescent="0.25">
      <c r="A458" s="202"/>
      <c r="B458" s="132"/>
      <c r="C458" s="131"/>
      <c r="D458" s="131"/>
      <c r="E458" s="131"/>
      <c r="F458" s="131"/>
      <c r="G458" s="170"/>
      <c r="H458" s="114"/>
      <c r="I458" s="114"/>
      <c r="J458" s="114"/>
      <c r="K458" s="114"/>
      <c r="L458" s="56"/>
    </row>
    <row r="459" spans="1:12" s="55" customFormat="1" x14ac:dyDescent="0.25">
      <c r="A459" s="586" t="s">
        <v>597</v>
      </c>
      <c r="B459" s="586"/>
      <c r="C459" s="586"/>
      <c r="D459" s="586"/>
      <c r="E459" s="586"/>
      <c r="F459" s="586"/>
      <c r="G459" s="586"/>
      <c r="H459" s="586"/>
      <c r="I459" s="586"/>
      <c r="J459" s="586"/>
      <c r="K459" s="586"/>
      <c r="L459" s="56"/>
    </row>
    <row r="460" spans="1:12" s="55" customFormat="1" x14ac:dyDescent="0.25">
      <c r="A460" s="586"/>
      <c r="B460" s="586"/>
      <c r="C460" s="586"/>
      <c r="D460" s="586"/>
      <c r="E460" s="586"/>
      <c r="F460" s="586"/>
      <c r="G460" s="586"/>
      <c r="H460" s="586"/>
      <c r="I460" s="586"/>
      <c r="J460" s="586"/>
      <c r="K460" s="586"/>
      <c r="L460" s="56"/>
    </row>
    <row r="461" spans="1:12" s="55" customFormat="1" x14ac:dyDescent="0.25">
      <c r="A461" s="586"/>
      <c r="B461" s="586"/>
      <c r="C461" s="586"/>
      <c r="D461" s="586"/>
      <c r="E461" s="586"/>
      <c r="F461" s="586"/>
      <c r="G461" s="586"/>
      <c r="H461" s="586"/>
      <c r="I461" s="586"/>
      <c r="J461" s="586"/>
      <c r="K461" s="586"/>
      <c r="L461" s="56"/>
    </row>
    <row r="462" spans="1:12" s="55" customFormat="1" x14ac:dyDescent="0.25">
      <c r="A462" s="586"/>
      <c r="B462" s="586"/>
      <c r="C462" s="586"/>
      <c r="D462" s="586"/>
      <c r="E462" s="586"/>
      <c r="F462" s="586"/>
      <c r="G462" s="586"/>
      <c r="H462" s="586"/>
      <c r="I462" s="586"/>
      <c r="J462" s="586"/>
      <c r="K462" s="586"/>
      <c r="L462" s="56"/>
    </row>
    <row r="463" spans="1:12" s="55" customFormat="1" x14ac:dyDescent="0.25">
      <c r="A463" s="206"/>
      <c r="B463" s="178"/>
      <c r="C463" s="206"/>
      <c r="D463" s="206"/>
      <c r="E463" s="206"/>
      <c r="F463" s="206"/>
      <c r="G463" s="177"/>
      <c r="H463" s="206"/>
      <c r="I463" s="206"/>
      <c r="J463" s="206"/>
      <c r="K463" s="206"/>
      <c r="L463" s="56"/>
    </row>
    <row r="464" spans="1:12" s="55" customFormat="1" ht="15" customHeight="1" x14ac:dyDescent="0.25">
      <c r="A464" s="592" t="s">
        <v>591</v>
      </c>
      <c r="B464" s="592"/>
      <c r="C464" s="592"/>
      <c r="D464" s="592"/>
      <c r="E464" s="592"/>
      <c r="F464" s="592"/>
      <c r="G464" s="592"/>
      <c r="H464" s="592"/>
      <c r="I464" s="592"/>
      <c r="J464" s="592"/>
      <c r="K464" s="592"/>
      <c r="L464" s="56"/>
    </row>
    <row r="465" spans="1:12" s="55" customFormat="1" ht="15" customHeight="1" x14ac:dyDescent="0.2">
      <c r="A465" s="576" t="s">
        <v>345</v>
      </c>
      <c r="B465" s="582"/>
      <c r="C465" s="582"/>
      <c r="D465" s="582"/>
      <c r="E465" s="582"/>
      <c r="F465" s="582"/>
      <c r="G465" s="582"/>
      <c r="H465" s="582"/>
      <c r="I465" s="582"/>
      <c r="J465" s="582"/>
      <c r="K465" s="582"/>
      <c r="L465" s="91"/>
    </row>
    <row r="466" spans="1:12" s="55" customFormat="1" ht="15" customHeight="1" x14ac:dyDescent="0.2">
      <c r="A466" s="581"/>
      <c r="B466" s="581"/>
      <c r="C466" s="581"/>
      <c r="D466" s="581"/>
      <c r="E466" s="581"/>
      <c r="F466" s="581"/>
      <c r="G466" s="581"/>
      <c r="H466" s="581"/>
      <c r="I466" s="581"/>
      <c r="J466" s="581"/>
      <c r="K466" s="581"/>
      <c r="L466" s="91"/>
    </row>
    <row r="467" spans="1:12" s="55" customFormat="1" ht="15.75" thickBot="1" x14ac:dyDescent="0.25">
      <c r="A467" s="584"/>
      <c r="B467" s="584"/>
      <c r="C467" s="584"/>
      <c r="D467" s="584"/>
      <c r="E467" s="584"/>
      <c r="F467" s="584"/>
      <c r="G467" s="584"/>
      <c r="H467" s="584"/>
      <c r="I467" s="584"/>
      <c r="J467" s="584"/>
      <c r="K467" s="584"/>
      <c r="L467" s="91"/>
    </row>
    <row r="468" spans="1:12" s="55" customFormat="1" ht="16.5" thickTop="1" thickBot="1" x14ac:dyDescent="0.3">
      <c r="A468" s="176" t="s">
        <v>348</v>
      </c>
      <c r="B468" s="175">
        <v>1</v>
      </c>
      <c r="C468" s="172"/>
      <c r="D468" s="173"/>
      <c r="E468" s="173"/>
      <c r="F468" s="174" t="s">
        <v>317</v>
      </c>
      <c r="G468" s="491"/>
      <c r="H468" s="173"/>
      <c r="I468" s="173"/>
      <c r="J468" s="173"/>
      <c r="K468" s="172" t="s">
        <v>305</v>
      </c>
      <c r="L468" s="171">
        <f>B468*G468</f>
        <v>0</v>
      </c>
    </row>
    <row r="469" spans="1:12" s="55" customFormat="1" ht="15.75" thickTop="1" x14ac:dyDescent="0.25">
      <c r="A469" s="181"/>
      <c r="B469" s="183"/>
      <c r="C469" s="180"/>
      <c r="D469" s="181"/>
      <c r="E469" s="181"/>
      <c r="F469" s="182"/>
      <c r="G469" s="179"/>
      <c r="H469" s="181"/>
      <c r="I469" s="181"/>
      <c r="J469" s="181"/>
      <c r="K469" s="180"/>
      <c r="L469" s="179"/>
    </row>
    <row r="470" spans="1:12" s="55" customFormat="1" ht="15" customHeight="1" x14ac:dyDescent="0.25">
      <c r="A470" s="181"/>
      <c r="B470" s="183"/>
      <c r="C470" s="180"/>
      <c r="D470" s="181"/>
      <c r="E470" s="181"/>
      <c r="F470" s="182"/>
      <c r="G470" s="179"/>
      <c r="H470" s="181"/>
      <c r="I470" s="181"/>
      <c r="J470" s="181"/>
      <c r="K470" s="180"/>
      <c r="L470" s="179"/>
    </row>
    <row r="471" spans="1:12" s="55" customFormat="1" x14ac:dyDescent="0.25">
      <c r="A471" s="586" t="s">
        <v>596</v>
      </c>
      <c r="B471" s="586"/>
      <c r="C471" s="586"/>
      <c r="D471" s="586"/>
      <c r="E471" s="586"/>
      <c r="F471" s="586"/>
      <c r="G471" s="586"/>
      <c r="H471" s="586"/>
      <c r="I471" s="586"/>
      <c r="J471" s="586"/>
      <c r="K471" s="586"/>
      <c r="L471" s="56"/>
    </row>
    <row r="472" spans="1:12" s="55" customFormat="1" x14ac:dyDescent="0.25">
      <c r="A472" s="586"/>
      <c r="B472" s="586"/>
      <c r="C472" s="586"/>
      <c r="D472" s="586"/>
      <c r="E472" s="586"/>
      <c r="F472" s="586"/>
      <c r="G472" s="586"/>
      <c r="H472" s="586"/>
      <c r="I472" s="586"/>
      <c r="J472" s="586"/>
      <c r="K472" s="586"/>
      <c r="L472" s="56"/>
    </row>
    <row r="473" spans="1:12" s="55" customFormat="1" x14ac:dyDescent="0.25">
      <c r="A473" s="206"/>
      <c r="B473" s="178"/>
      <c r="C473" s="206"/>
      <c r="D473" s="206"/>
      <c r="E473" s="206"/>
      <c r="F473" s="206"/>
      <c r="G473" s="177"/>
      <c r="H473" s="206"/>
      <c r="I473" s="206"/>
      <c r="J473" s="206"/>
      <c r="K473" s="206"/>
      <c r="L473" s="56"/>
    </row>
    <row r="474" spans="1:12" s="55" customFormat="1" ht="15" customHeight="1" x14ac:dyDescent="0.25">
      <c r="A474" s="592" t="s">
        <v>591</v>
      </c>
      <c r="B474" s="592"/>
      <c r="C474" s="592"/>
      <c r="D474" s="592"/>
      <c r="E474" s="592"/>
      <c r="F474" s="592"/>
      <c r="G474" s="592"/>
      <c r="H474" s="592"/>
      <c r="I474" s="592"/>
      <c r="J474" s="592"/>
      <c r="K474" s="592"/>
      <c r="L474" s="56"/>
    </row>
    <row r="475" spans="1:12" s="55" customFormat="1" ht="15" customHeight="1" x14ac:dyDescent="0.2">
      <c r="A475" s="576" t="s">
        <v>345</v>
      </c>
      <c r="B475" s="582"/>
      <c r="C475" s="582"/>
      <c r="D475" s="582"/>
      <c r="E475" s="582"/>
      <c r="F475" s="582"/>
      <c r="G475" s="582"/>
      <c r="H475" s="582"/>
      <c r="I475" s="582"/>
      <c r="J475" s="582"/>
      <c r="K475" s="582"/>
      <c r="L475" s="91"/>
    </row>
    <row r="476" spans="1:12" s="55" customFormat="1" ht="15" customHeight="1" x14ac:dyDescent="0.2">
      <c r="A476" s="581"/>
      <c r="B476" s="581"/>
      <c r="C476" s="581"/>
      <c r="D476" s="581"/>
      <c r="E476" s="581"/>
      <c r="F476" s="581"/>
      <c r="G476" s="581"/>
      <c r="H476" s="581"/>
      <c r="I476" s="581"/>
      <c r="J476" s="581"/>
      <c r="K476" s="581"/>
      <c r="L476" s="91"/>
    </row>
    <row r="477" spans="1:12" s="55" customFormat="1" ht="15.75" thickBot="1" x14ac:dyDescent="0.25">
      <c r="A477" s="584"/>
      <c r="B477" s="584"/>
      <c r="C477" s="584"/>
      <c r="D477" s="584"/>
      <c r="E477" s="584"/>
      <c r="F477" s="584"/>
      <c r="G477" s="584"/>
      <c r="H477" s="584"/>
      <c r="I477" s="584"/>
      <c r="J477" s="584"/>
      <c r="K477" s="584"/>
      <c r="L477" s="91"/>
    </row>
    <row r="478" spans="1:12" s="55" customFormat="1" ht="16.5" thickTop="1" thickBot="1" x14ac:dyDescent="0.3">
      <c r="A478" s="176" t="s">
        <v>595</v>
      </c>
      <c r="B478" s="175">
        <v>1</v>
      </c>
      <c r="C478" s="172"/>
      <c r="D478" s="173"/>
      <c r="E478" s="173"/>
      <c r="F478" s="174" t="s">
        <v>317</v>
      </c>
      <c r="G478" s="491"/>
      <c r="H478" s="173"/>
      <c r="I478" s="173"/>
      <c r="J478" s="173"/>
      <c r="K478" s="172" t="s">
        <v>305</v>
      </c>
      <c r="L478" s="171">
        <f>B478*G478</f>
        <v>0</v>
      </c>
    </row>
    <row r="479" spans="1:12" s="55" customFormat="1" ht="15.75" thickTop="1" x14ac:dyDescent="0.25">
      <c r="A479" s="181"/>
      <c r="B479" s="183"/>
      <c r="C479" s="180"/>
      <c r="D479" s="181"/>
      <c r="E479" s="181"/>
      <c r="F479" s="182"/>
      <c r="G479" s="179"/>
      <c r="H479" s="181"/>
      <c r="I479" s="181"/>
      <c r="J479" s="181"/>
      <c r="K479" s="180"/>
      <c r="L479" s="179"/>
    </row>
    <row r="480" spans="1:12" s="55" customFormat="1" ht="15" customHeight="1" x14ac:dyDescent="0.25">
      <c r="A480" s="181"/>
      <c r="B480" s="183"/>
      <c r="C480" s="180"/>
      <c r="D480" s="181"/>
      <c r="E480" s="181"/>
      <c r="F480" s="182"/>
      <c r="G480" s="179"/>
      <c r="H480" s="181"/>
      <c r="I480" s="181"/>
      <c r="J480" s="181"/>
      <c r="K480" s="180"/>
      <c r="L480" s="179"/>
    </row>
    <row r="481" spans="1:12" s="55" customFormat="1" x14ac:dyDescent="0.25">
      <c r="A481" s="586" t="s">
        <v>594</v>
      </c>
      <c r="B481" s="586"/>
      <c r="C481" s="586"/>
      <c r="D481" s="586"/>
      <c r="E481" s="586"/>
      <c r="F481" s="586"/>
      <c r="G481" s="586"/>
      <c r="H481" s="586"/>
      <c r="I481" s="586"/>
      <c r="J481" s="586"/>
      <c r="K481" s="586"/>
      <c r="L481" s="56"/>
    </row>
    <row r="482" spans="1:12" s="55" customFormat="1" x14ac:dyDescent="0.25">
      <c r="A482" s="586"/>
      <c r="B482" s="586"/>
      <c r="C482" s="586"/>
      <c r="D482" s="586"/>
      <c r="E482" s="586"/>
      <c r="F482" s="586"/>
      <c r="G482" s="586"/>
      <c r="H482" s="586"/>
      <c r="I482" s="586"/>
      <c r="J482" s="586"/>
      <c r="K482" s="586"/>
      <c r="L482" s="56"/>
    </row>
    <row r="483" spans="1:12" s="55" customFormat="1" x14ac:dyDescent="0.25">
      <c r="A483" s="206"/>
      <c r="B483" s="178"/>
      <c r="C483" s="206"/>
      <c r="D483" s="206"/>
      <c r="E483" s="206"/>
      <c r="F483" s="206"/>
      <c r="G483" s="177"/>
      <c r="H483" s="206"/>
      <c r="I483" s="206"/>
      <c r="J483" s="206"/>
      <c r="K483" s="206"/>
      <c r="L483" s="56"/>
    </row>
    <row r="484" spans="1:12" s="55" customFormat="1" ht="15" customHeight="1" x14ac:dyDescent="0.25">
      <c r="A484" s="592" t="s">
        <v>591</v>
      </c>
      <c r="B484" s="592"/>
      <c r="C484" s="592"/>
      <c r="D484" s="592"/>
      <c r="E484" s="592"/>
      <c r="F484" s="592"/>
      <c r="G484" s="592"/>
      <c r="H484" s="592"/>
      <c r="I484" s="592"/>
      <c r="J484" s="592"/>
      <c r="K484" s="592"/>
      <c r="L484" s="56"/>
    </row>
    <row r="485" spans="1:12" s="55" customFormat="1" ht="15" customHeight="1" x14ac:dyDescent="0.2">
      <c r="A485" s="576" t="s">
        <v>345</v>
      </c>
      <c r="B485" s="582"/>
      <c r="C485" s="582"/>
      <c r="D485" s="582"/>
      <c r="E485" s="582"/>
      <c r="F485" s="582"/>
      <c r="G485" s="582"/>
      <c r="H485" s="582"/>
      <c r="I485" s="582"/>
      <c r="J485" s="582"/>
      <c r="K485" s="582"/>
      <c r="L485" s="91"/>
    </row>
    <row r="486" spans="1:12" s="55" customFormat="1" ht="15" customHeight="1" x14ac:dyDescent="0.2">
      <c r="A486" s="581"/>
      <c r="B486" s="581"/>
      <c r="C486" s="581"/>
      <c r="D486" s="581"/>
      <c r="E486" s="581"/>
      <c r="F486" s="581"/>
      <c r="G486" s="581"/>
      <c r="H486" s="581"/>
      <c r="I486" s="581"/>
      <c r="J486" s="581"/>
      <c r="K486" s="581"/>
      <c r="L486" s="91"/>
    </row>
    <row r="487" spans="1:12" s="55" customFormat="1" ht="15.75" thickBot="1" x14ac:dyDescent="0.25">
      <c r="A487" s="584"/>
      <c r="B487" s="584"/>
      <c r="C487" s="584"/>
      <c r="D487" s="584"/>
      <c r="E487" s="584"/>
      <c r="F487" s="584"/>
      <c r="G487" s="584"/>
      <c r="H487" s="584"/>
      <c r="I487" s="584"/>
      <c r="J487" s="584"/>
      <c r="K487" s="584"/>
      <c r="L487" s="91"/>
    </row>
    <row r="488" spans="1:12" s="55" customFormat="1" ht="16.5" thickTop="1" thickBot="1" x14ac:dyDescent="0.3">
      <c r="A488" s="176" t="s">
        <v>318</v>
      </c>
      <c r="B488" s="175">
        <v>2</v>
      </c>
      <c r="C488" s="172"/>
      <c r="D488" s="173"/>
      <c r="E488" s="173"/>
      <c r="F488" s="174" t="s">
        <v>317</v>
      </c>
      <c r="G488" s="491"/>
      <c r="H488" s="173"/>
      <c r="I488" s="173"/>
      <c r="J488" s="173"/>
      <c r="K488" s="172" t="s">
        <v>305</v>
      </c>
      <c r="L488" s="171">
        <f>B488*G488</f>
        <v>0</v>
      </c>
    </row>
    <row r="489" spans="1:12" ht="15.75" thickTop="1" x14ac:dyDescent="0.25">
      <c r="A489" s="188"/>
      <c r="B489" s="187"/>
      <c r="C489" s="186"/>
      <c r="D489" s="186"/>
      <c r="E489" s="186"/>
      <c r="F489" s="186"/>
      <c r="G489" s="185"/>
      <c r="H489" s="184"/>
      <c r="I489" s="184"/>
      <c r="J489" s="184"/>
      <c r="K489" s="184"/>
      <c r="L489" s="38"/>
    </row>
    <row r="490" spans="1:12" x14ac:dyDescent="0.25">
      <c r="A490" s="188"/>
      <c r="B490" s="187"/>
      <c r="C490" s="186"/>
      <c r="D490" s="186"/>
      <c r="E490" s="186"/>
      <c r="F490" s="186"/>
      <c r="G490" s="185"/>
      <c r="H490" s="184"/>
      <c r="I490" s="184"/>
      <c r="J490" s="184"/>
      <c r="K490" s="184"/>
      <c r="L490" s="38"/>
    </row>
    <row r="491" spans="1:12" s="55" customFormat="1" x14ac:dyDescent="0.25">
      <c r="A491" s="586" t="s">
        <v>593</v>
      </c>
      <c r="B491" s="586"/>
      <c r="C491" s="586"/>
      <c r="D491" s="586"/>
      <c r="E491" s="586"/>
      <c r="F491" s="586"/>
      <c r="G491" s="586"/>
      <c r="H491" s="586"/>
      <c r="I491" s="586"/>
      <c r="J491" s="586"/>
      <c r="K491" s="586"/>
      <c r="L491" s="56"/>
    </row>
    <row r="492" spans="1:12" s="55" customFormat="1" x14ac:dyDescent="0.25">
      <c r="A492" s="586"/>
      <c r="B492" s="586"/>
      <c r="C492" s="586"/>
      <c r="D492" s="586"/>
      <c r="E492" s="586"/>
      <c r="F492" s="586"/>
      <c r="G492" s="586"/>
      <c r="H492" s="586"/>
      <c r="I492" s="586"/>
      <c r="J492" s="586"/>
      <c r="K492" s="586"/>
      <c r="L492" s="56"/>
    </row>
    <row r="493" spans="1:12" s="55" customFormat="1" x14ac:dyDescent="0.25">
      <c r="A493" s="586"/>
      <c r="B493" s="586"/>
      <c r="C493" s="586"/>
      <c r="D493" s="586"/>
      <c r="E493" s="586"/>
      <c r="F493" s="586"/>
      <c r="G493" s="586"/>
      <c r="H493" s="586"/>
      <c r="I493" s="586"/>
      <c r="J493" s="586"/>
      <c r="K493" s="586"/>
      <c r="L493" s="56"/>
    </row>
    <row r="494" spans="1:12" s="55" customFormat="1" x14ac:dyDescent="0.25">
      <c r="A494" s="206"/>
      <c r="B494" s="178"/>
      <c r="C494" s="206"/>
      <c r="D494" s="206"/>
      <c r="E494" s="206"/>
      <c r="F494" s="206"/>
      <c r="G494" s="177"/>
      <c r="H494" s="206"/>
      <c r="I494" s="206"/>
      <c r="J494" s="206"/>
      <c r="K494" s="206"/>
      <c r="L494" s="56"/>
    </row>
    <row r="495" spans="1:12" s="55" customFormat="1" ht="15" customHeight="1" x14ac:dyDescent="0.25">
      <c r="A495" s="592" t="s">
        <v>591</v>
      </c>
      <c r="B495" s="592"/>
      <c r="C495" s="592"/>
      <c r="D495" s="592"/>
      <c r="E495" s="592"/>
      <c r="F495" s="592"/>
      <c r="G495" s="592"/>
      <c r="H495" s="592"/>
      <c r="I495" s="592"/>
      <c r="J495" s="592"/>
      <c r="K495" s="592"/>
      <c r="L495" s="56"/>
    </row>
    <row r="496" spans="1:12" s="55" customFormat="1" ht="15" customHeight="1" x14ac:dyDescent="0.2">
      <c r="A496" s="576" t="s">
        <v>345</v>
      </c>
      <c r="B496" s="582"/>
      <c r="C496" s="582"/>
      <c r="D496" s="582"/>
      <c r="E496" s="582"/>
      <c r="F496" s="582"/>
      <c r="G496" s="582"/>
      <c r="H496" s="582"/>
      <c r="I496" s="582"/>
      <c r="J496" s="582"/>
      <c r="K496" s="582"/>
      <c r="L496" s="91"/>
    </row>
    <row r="497" spans="1:12" s="55" customFormat="1" ht="15" customHeight="1" x14ac:dyDescent="0.2">
      <c r="A497" s="581"/>
      <c r="B497" s="581"/>
      <c r="C497" s="581"/>
      <c r="D497" s="581"/>
      <c r="E497" s="581"/>
      <c r="F497" s="581"/>
      <c r="G497" s="581"/>
      <c r="H497" s="581"/>
      <c r="I497" s="581"/>
      <c r="J497" s="581"/>
      <c r="K497" s="581"/>
      <c r="L497" s="91"/>
    </row>
    <row r="498" spans="1:12" s="55" customFormat="1" ht="15.75" thickBot="1" x14ac:dyDescent="0.25">
      <c r="A498" s="584"/>
      <c r="B498" s="584"/>
      <c r="C498" s="584"/>
      <c r="D498" s="584"/>
      <c r="E498" s="584"/>
      <c r="F498" s="584"/>
      <c r="G498" s="584"/>
      <c r="H498" s="584"/>
      <c r="I498" s="584"/>
      <c r="J498" s="584"/>
      <c r="K498" s="584"/>
      <c r="L498" s="91"/>
    </row>
    <row r="499" spans="1:12" s="55" customFormat="1" ht="16.5" thickTop="1" thickBot="1" x14ac:dyDescent="0.3">
      <c r="A499" s="176" t="s">
        <v>318</v>
      </c>
      <c r="B499" s="175">
        <v>3</v>
      </c>
      <c r="C499" s="172"/>
      <c r="D499" s="173"/>
      <c r="E499" s="173"/>
      <c r="F499" s="174" t="s">
        <v>317</v>
      </c>
      <c r="G499" s="491"/>
      <c r="H499" s="173"/>
      <c r="I499" s="173"/>
      <c r="J499" s="173"/>
      <c r="K499" s="172" t="s">
        <v>305</v>
      </c>
      <c r="L499" s="171">
        <f>B499*G499</f>
        <v>0</v>
      </c>
    </row>
    <row r="500" spans="1:12" s="45" customFormat="1" ht="15.75" thickTop="1" x14ac:dyDescent="0.25">
      <c r="A500" s="202"/>
      <c r="B500" s="132"/>
      <c r="C500" s="131"/>
      <c r="D500" s="131"/>
      <c r="E500" s="131"/>
      <c r="F500" s="131"/>
      <c r="G500" s="492"/>
      <c r="H500" s="114"/>
      <c r="I500" s="114"/>
      <c r="J500" s="114"/>
      <c r="K500" s="114"/>
      <c r="L500" s="56"/>
    </row>
    <row r="501" spans="1:12" s="45" customFormat="1" x14ac:dyDescent="0.25">
      <c r="A501" s="202"/>
      <c r="B501" s="132"/>
      <c r="C501" s="131"/>
      <c r="D501" s="131"/>
      <c r="E501" s="131"/>
      <c r="F501" s="131"/>
      <c r="G501" s="170"/>
      <c r="H501" s="114"/>
      <c r="I501" s="114"/>
      <c r="J501" s="114"/>
      <c r="K501" s="114"/>
      <c r="L501" s="56"/>
    </row>
    <row r="502" spans="1:12" s="55" customFormat="1" x14ac:dyDescent="0.25">
      <c r="A502" s="586" t="s">
        <v>592</v>
      </c>
      <c r="B502" s="586"/>
      <c r="C502" s="586"/>
      <c r="D502" s="586"/>
      <c r="E502" s="586"/>
      <c r="F502" s="586"/>
      <c r="G502" s="586"/>
      <c r="H502" s="586"/>
      <c r="I502" s="586"/>
      <c r="J502" s="586"/>
      <c r="K502" s="586"/>
      <c r="L502" s="56"/>
    </row>
    <row r="503" spans="1:12" s="55" customFormat="1" x14ac:dyDescent="0.25">
      <c r="A503" s="586"/>
      <c r="B503" s="586"/>
      <c r="C503" s="586"/>
      <c r="D503" s="586"/>
      <c r="E503" s="586"/>
      <c r="F503" s="586"/>
      <c r="G503" s="586"/>
      <c r="H503" s="586"/>
      <c r="I503" s="586"/>
      <c r="J503" s="586"/>
      <c r="K503" s="586"/>
      <c r="L503" s="56"/>
    </row>
    <row r="504" spans="1:12" s="55" customFormat="1" x14ac:dyDescent="0.25">
      <c r="A504" s="586"/>
      <c r="B504" s="586"/>
      <c r="C504" s="586"/>
      <c r="D504" s="586"/>
      <c r="E504" s="586"/>
      <c r="F504" s="586"/>
      <c r="G504" s="586"/>
      <c r="H504" s="586"/>
      <c r="I504" s="586"/>
      <c r="J504" s="586"/>
      <c r="K504" s="586"/>
      <c r="L504" s="56"/>
    </row>
    <row r="505" spans="1:12" s="55" customFormat="1" x14ac:dyDescent="0.25">
      <c r="A505" s="206"/>
      <c r="B505" s="178"/>
      <c r="C505" s="206"/>
      <c r="D505" s="206"/>
      <c r="E505" s="206"/>
      <c r="F505" s="206"/>
      <c r="G505" s="177"/>
      <c r="H505" s="206"/>
      <c r="I505" s="206"/>
      <c r="J505" s="206"/>
      <c r="K505" s="206"/>
      <c r="L505" s="56"/>
    </row>
    <row r="506" spans="1:12" s="55" customFormat="1" ht="15" customHeight="1" x14ac:dyDescent="0.25">
      <c r="A506" s="592" t="s">
        <v>591</v>
      </c>
      <c r="B506" s="592"/>
      <c r="C506" s="592"/>
      <c r="D506" s="592"/>
      <c r="E506" s="592"/>
      <c r="F506" s="592"/>
      <c r="G506" s="592"/>
      <c r="H506" s="592"/>
      <c r="I506" s="592"/>
      <c r="J506" s="592"/>
      <c r="K506" s="592"/>
      <c r="L506" s="56"/>
    </row>
    <row r="507" spans="1:12" s="55" customFormat="1" ht="15" customHeight="1" x14ac:dyDescent="0.2">
      <c r="A507" s="576" t="s">
        <v>345</v>
      </c>
      <c r="B507" s="582"/>
      <c r="C507" s="582"/>
      <c r="D507" s="582"/>
      <c r="E507" s="582"/>
      <c r="F507" s="582"/>
      <c r="G507" s="582"/>
      <c r="H507" s="582"/>
      <c r="I507" s="582"/>
      <c r="J507" s="582"/>
      <c r="K507" s="582"/>
      <c r="L507" s="91"/>
    </row>
    <row r="508" spans="1:12" s="55" customFormat="1" ht="15" customHeight="1" x14ac:dyDescent="0.2">
      <c r="A508" s="581"/>
      <c r="B508" s="581"/>
      <c r="C508" s="581"/>
      <c r="D508" s="581"/>
      <c r="E508" s="581"/>
      <c r="F508" s="581"/>
      <c r="G508" s="581"/>
      <c r="H508" s="581"/>
      <c r="I508" s="581"/>
      <c r="J508" s="581"/>
      <c r="K508" s="581"/>
      <c r="L508" s="91"/>
    </row>
    <row r="509" spans="1:12" s="55" customFormat="1" ht="15.75" thickBot="1" x14ac:dyDescent="0.25">
      <c r="A509" s="584"/>
      <c r="B509" s="584"/>
      <c r="C509" s="584"/>
      <c r="D509" s="584"/>
      <c r="E509" s="584"/>
      <c r="F509" s="584"/>
      <c r="G509" s="584"/>
      <c r="H509" s="584"/>
      <c r="I509" s="584"/>
      <c r="J509" s="584"/>
      <c r="K509" s="584"/>
      <c r="L509" s="91"/>
    </row>
    <row r="510" spans="1:12" s="55" customFormat="1" ht="16.5" thickTop="1" thickBot="1" x14ac:dyDescent="0.3">
      <c r="A510" s="176" t="s">
        <v>318</v>
      </c>
      <c r="B510" s="175">
        <v>2</v>
      </c>
      <c r="C510" s="172"/>
      <c r="D510" s="173"/>
      <c r="E510" s="173"/>
      <c r="F510" s="174" t="s">
        <v>317</v>
      </c>
      <c r="G510" s="491"/>
      <c r="H510" s="173"/>
      <c r="I510" s="173"/>
      <c r="J510" s="173"/>
      <c r="K510" s="172" t="s">
        <v>305</v>
      </c>
      <c r="L510" s="171">
        <f>B510*G510</f>
        <v>0</v>
      </c>
    </row>
    <row r="511" spans="1:12" s="55" customFormat="1" ht="15.75" thickTop="1" x14ac:dyDescent="0.25">
      <c r="A511" s="181"/>
      <c r="B511" s="183"/>
      <c r="C511" s="180"/>
      <c r="D511" s="181"/>
      <c r="E511" s="181"/>
      <c r="F511" s="182"/>
      <c r="G511" s="179"/>
      <c r="H511" s="181"/>
      <c r="I511" s="181"/>
      <c r="J511" s="181"/>
      <c r="K511" s="180"/>
      <c r="L511" s="179"/>
    </row>
    <row r="512" spans="1:12" s="45" customFormat="1" x14ac:dyDescent="0.25">
      <c r="A512" s="202"/>
      <c r="B512" s="132"/>
      <c r="C512" s="131"/>
      <c r="D512" s="131"/>
      <c r="E512" s="131"/>
      <c r="F512" s="131"/>
      <c r="G512" s="170"/>
      <c r="H512" s="114"/>
      <c r="I512" s="114"/>
      <c r="J512" s="114"/>
      <c r="K512" s="114"/>
      <c r="L512" s="56"/>
    </row>
    <row r="513" spans="1:12" s="55" customFormat="1" x14ac:dyDescent="0.25">
      <c r="A513" s="586" t="s">
        <v>590</v>
      </c>
      <c r="B513" s="586"/>
      <c r="C513" s="586"/>
      <c r="D513" s="586"/>
      <c r="E513" s="586"/>
      <c r="F513" s="586"/>
      <c r="G513" s="586"/>
      <c r="H513" s="586"/>
      <c r="I513" s="586"/>
      <c r="J513" s="586"/>
      <c r="K513" s="586"/>
      <c r="L513" s="56"/>
    </row>
    <row r="514" spans="1:12" s="55" customFormat="1" x14ac:dyDescent="0.25">
      <c r="A514" s="586"/>
      <c r="B514" s="586"/>
      <c r="C514" s="586"/>
      <c r="D514" s="586"/>
      <c r="E514" s="586"/>
      <c r="F514" s="586"/>
      <c r="G514" s="586"/>
      <c r="H514" s="586"/>
      <c r="I514" s="586"/>
      <c r="J514" s="586"/>
      <c r="K514" s="586"/>
      <c r="L514" s="56"/>
    </row>
    <row r="515" spans="1:12" s="55" customFormat="1" x14ac:dyDescent="0.25">
      <c r="A515" s="586"/>
      <c r="B515" s="586"/>
      <c r="C515" s="586"/>
      <c r="D515" s="586"/>
      <c r="E515" s="586"/>
      <c r="F515" s="586"/>
      <c r="G515" s="586"/>
      <c r="H515" s="586"/>
      <c r="I515" s="586"/>
      <c r="J515" s="586"/>
      <c r="K515" s="586"/>
      <c r="L515" s="56"/>
    </row>
    <row r="516" spans="1:12" s="55" customFormat="1" x14ac:dyDescent="0.25">
      <c r="A516" s="206"/>
      <c r="B516" s="178"/>
      <c r="C516" s="206"/>
      <c r="D516" s="206"/>
      <c r="E516" s="206"/>
      <c r="F516" s="206"/>
      <c r="G516" s="177"/>
      <c r="H516" s="206"/>
      <c r="I516" s="206"/>
      <c r="J516" s="206"/>
      <c r="K516" s="206"/>
      <c r="L516" s="56"/>
    </row>
    <row r="517" spans="1:12" s="55" customFormat="1" ht="15" customHeight="1" x14ac:dyDescent="0.25">
      <c r="A517" s="592" t="s">
        <v>589</v>
      </c>
      <c r="B517" s="592"/>
      <c r="C517" s="592"/>
      <c r="D517" s="592"/>
      <c r="E517" s="592"/>
      <c r="F517" s="592"/>
      <c r="G517" s="592"/>
      <c r="H517" s="592"/>
      <c r="I517" s="592"/>
      <c r="J517" s="592"/>
      <c r="K517" s="592"/>
      <c r="L517" s="56"/>
    </row>
    <row r="518" spans="1:12" s="55" customFormat="1" ht="15" customHeight="1" x14ac:dyDescent="0.2">
      <c r="A518" s="576" t="s">
        <v>345</v>
      </c>
      <c r="B518" s="582"/>
      <c r="C518" s="582"/>
      <c r="D518" s="582"/>
      <c r="E518" s="582"/>
      <c r="F518" s="582"/>
      <c r="G518" s="582"/>
      <c r="H518" s="582"/>
      <c r="I518" s="582"/>
      <c r="J518" s="582"/>
      <c r="K518" s="582"/>
      <c r="L518" s="91"/>
    </row>
    <row r="519" spans="1:12" s="55" customFormat="1" ht="15" customHeight="1" x14ac:dyDescent="0.2">
      <c r="A519" s="581"/>
      <c r="B519" s="581"/>
      <c r="C519" s="581"/>
      <c r="D519" s="581"/>
      <c r="E519" s="581"/>
      <c r="F519" s="581"/>
      <c r="G519" s="581"/>
      <c r="H519" s="581"/>
      <c r="I519" s="581"/>
      <c r="J519" s="581"/>
      <c r="K519" s="581"/>
      <c r="L519" s="91"/>
    </row>
    <row r="520" spans="1:12" s="55" customFormat="1" ht="15.75" thickBot="1" x14ac:dyDescent="0.25">
      <c r="A520" s="584"/>
      <c r="B520" s="584"/>
      <c r="C520" s="584"/>
      <c r="D520" s="584"/>
      <c r="E520" s="584"/>
      <c r="F520" s="584"/>
      <c r="G520" s="584"/>
      <c r="H520" s="584"/>
      <c r="I520" s="584"/>
      <c r="J520" s="584"/>
      <c r="K520" s="584"/>
      <c r="L520" s="91"/>
    </row>
    <row r="521" spans="1:12" s="55" customFormat="1" ht="16.5" thickTop="1" thickBot="1" x14ac:dyDescent="0.3">
      <c r="A521" s="176" t="s">
        <v>318</v>
      </c>
      <c r="B521" s="175">
        <v>2</v>
      </c>
      <c r="C521" s="172"/>
      <c r="D521" s="173"/>
      <c r="E521" s="173"/>
      <c r="F521" s="174" t="s">
        <v>317</v>
      </c>
      <c r="G521" s="491"/>
      <c r="H521" s="173"/>
      <c r="I521" s="173"/>
      <c r="J521" s="173"/>
      <c r="K521" s="172" t="s">
        <v>305</v>
      </c>
      <c r="L521" s="171">
        <f>B521*G521</f>
        <v>0</v>
      </c>
    </row>
    <row r="522" spans="1:12" s="45" customFormat="1" ht="15.75" thickTop="1" x14ac:dyDescent="0.25">
      <c r="A522" s="202"/>
      <c r="B522" s="132"/>
      <c r="C522" s="131"/>
      <c r="D522" s="131"/>
      <c r="E522" s="131"/>
      <c r="F522" s="131"/>
      <c r="G522" s="170"/>
      <c r="H522" s="114"/>
      <c r="I522" s="114"/>
      <c r="J522" s="114"/>
      <c r="K522" s="114"/>
      <c r="L522" s="56"/>
    </row>
    <row r="523" spans="1:12" s="45" customFormat="1" x14ac:dyDescent="0.25">
      <c r="A523" s="617" t="s">
        <v>588</v>
      </c>
      <c r="B523" s="617"/>
      <c r="C523" s="617"/>
      <c r="D523" s="617"/>
      <c r="E523" s="617"/>
      <c r="F523" s="617"/>
      <c r="G523" s="617"/>
      <c r="H523" s="617"/>
      <c r="I523" s="617"/>
      <c r="J523" s="617"/>
      <c r="K523" s="617"/>
      <c r="L523" s="46"/>
    </row>
    <row r="524" spans="1:12" s="45" customFormat="1" x14ac:dyDescent="0.25">
      <c r="A524" s="617"/>
      <c r="B524" s="617"/>
      <c r="C524" s="617"/>
      <c r="D524" s="617"/>
      <c r="E524" s="617"/>
      <c r="F524" s="617"/>
      <c r="G524" s="617"/>
      <c r="H524" s="617"/>
      <c r="I524" s="617"/>
      <c r="J524" s="617"/>
      <c r="K524" s="617"/>
      <c r="L524" s="46"/>
    </row>
    <row r="525" spans="1:12" s="45" customFormat="1" x14ac:dyDescent="0.25">
      <c r="A525" s="50"/>
      <c r="B525" s="169"/>
      <c r="C525" s="50"/>
      <c r="D525" s="50"/>
      <c r="E525" s="50"/>
      <c r="F525" s="50"/>
      <c r="G525" s="50"/>
      <c r="H525" s="50"/>
      <c r="I525" s="50"/>
      <c r="J525" s="50"/>
      <c r="K525" s="50"/>
      <c r="L525" s="46"/>
    </row>
    <row r="526" spans="1:12" s="45" customFormat="1" x14ac:dyDescent="0.25">
      <c r="A526" s="590" t="s">
        <v>587</v>
      </c>
      <c r="B526" s="590"/>
      <c r="C526" s="590"/>
      <c r="D526" s="590"/>
      <c r="E526" s="590"/>
      <c r="F526" s="590"/>
      <c r="G526" s="590"/>
      <c r="H526" s="590"/>
      <c r="I526" s="590"/>
      <c r="J526" s="590"/>
      <c r="K526" s="590"/>
      <c r="L526" s="77"/>
    </row>
    <row r="527" spans="1:12" s="45" customFormat="1" x14ac:dyDescent="0.25">
      <c r="A527" s="590"/>
      <c r="B527" s="590"/>
      <c r="C527" s="590"/>
      <c r="D527" s="590"/>
      <c r="E527" s="590"/>
      <c r="F527" s="590"/>
      <c r="G527" s="590"/>
      <c r="H527" s="590"/>
      <c r="I527" s="590"/>
      <c r="J527" s="590"/>
      <c r="K527" s="590"/>
      <c r="L527" s="77"/>
    </row>
    <row r="528" spans="1:12" s="45" customFormat="1" x14ac:dyDescent="0.25">
      <c r="A528" s="590"/>
      <c r="B528" s="590"/>
      <c r="C528" s="590"/>
      <c r="D528" s="590"/>
      <c r="E528" s="590"/>
      <c r="F528" s="590"/>
      <c r="G528" s="590"/>
      <c r="H528" s="590"/>
      <c r="I528" s="590"/>
      <c r="J528" s="590"/>
      <c r="K528" s="590"/>
      <c r="L528" s="77"/>
    </row>
    <row r="529" spans="1:12" s="45" customFormat="1" x14ac:dyDescent="0.25">
      <c r="A529" s="590"/>
      <c r="B529" s="590"/>
      <c r="C529" s="590"/>
      <c r="D529" s="590"/>
      <c r="E529" s="590"/>
      <c r="F529" s="590"/>
      <c r="G529" s="590"/>
      <c r="H529" s="590"/>
      <c r="I529" s="590"/>
      <c r="J529" s="590"/>
      <c r="K529" s="590"/>
      <c r="L529" s="77"/>
    </row>
    <row r="530" spans="1:12" s="45" customFormat="1" x14ac:dyDescent="0.25">
      <c r="A530" s="590"/>
      <c r="B530" s="590"/>
      <c r="C530" s="590"/>
      <c r="D530" s="590"/>
      <c r="E530" s="590"/>
      <c r="F530" s="590"/>
      <c r="G530" s="590"/>
      <c r="H530" s="590"/>
      <c r="I530" s="590"/>
      <c r="J530" s="590"/>
      <c r="K530" s="590"/>
      <c r="L530" s="77"/>
    </row>
    <row r="531" spans="1:12" s="45" customFormat="1" x14ac:dyDescent="0.25">
      <c r="A531" s="590"/>
      <c r="B531" s="590"/>
      <c r="C531" s="590"/>
      <c r="D531" s="590"/>
      <c r="E531" s="590"/>
      <c r="F531" s="590"/>
      <c r="G531" s="590"/>
      <c r="H531" s="590"/>
      <c r="I531" s="590"/>
      <c r="J531" s="590"/>
      <c r="K531" s="590"/>
      <c r="L531" s="77"/>
    </row>
    <row r="532" spans="1:12" s="45" customFormat="1" x14ac:dyDescent="0.25">
      <c r="A532" s="590"/>
      <c r="B532" s="590"/>
      <c r="C532" s="590"/>
      <c r="D532" s="590"/>
      <c r="E532" s="590"/>
      <c r="F532" s="590"/>
      <c r="G532" s="590"/>
      <c r="H532" s="590"/>
      <c r="I532" s="590"/>
      <c r="J532" s="590"/>
      <c r="K532" s="590"/>
      <c r="L532" s="77"/>
    </row>
    <row r="533" spans="1:12" s="45" customFormat="1" x14ac:dyDescent="0.25">
      <c r="A533" s="590"/>
      <c r="B533" s="590"/>
      <c r="C533" s="590"/>
      <c r="D533" s="590"/>
      <c r="E533" s="590"/>
      <c r="F533" s="590"/>
      <c r="G533" s="590"/>
      <c r="H533" s="590"/>
      <c r="I533" s="590"/>
      <c r="J533" s="590"/>
      <c r="K533" s="590"/>
      <c r="L533" s="77"/>
    </row>
    <row r="534" spans="1:12" s="45" customFormat="1" x14ac:dyDescent="0.25">
      <c r="A534" s="590"/>
      <c r="B534" s="590"/>
      <c r="C534" s="590"/>
      <c r="D534" s="590"/>
      <c r="E534" s="590"/>
      <c r="F534" s="590"/>
      <c r="G534" s="590"/>
      <c r="H534" s="590"/>
      <c r="I534" s="590"/>
      <c r="J534" s="590"/>
      <c r="K534" s="590"/>
      <c r="L534" s="77"/>
    </row>
    <row r="535" spans="1:12" s="45" customFormat="1" x14ac:dyDescent="0.25">
      <c r="A535" s="590"/>
      <c r="B535" s="590"/>
      <c r="C535" s="590"/>
      <c r="D535" s="590"/>
      <c r="E535" s="590"/>
      <c r="F535" s="590"/>
      <c r="G535" s="590"/>
      <c r="H535" s="590"/>
      <c r="I535" s="590"/>
      <c r="J535" s="590"/>
      <c r="K535" s="590"/>
      <c r="L535" s="77"/>
    </row>
    <row r="536" spans="1:12" s="45" customFormat="1" x14ac:dyDescent="0.25">
      <c r="A536" s="590" t="s">
        <v>586</v>
      </c>
      <c r="B536" s="590"/>
      <c r="C536" s="590"/>
      <c r="D536" s="590"/>
      <c r="E536" s="590"/>
      <c r="F536" s="590"/>
      <c r="G536" s="204"/>
      <c r="H536" s="204"/>
      <c r="I536" s="204"/>
      <c r="J536" s="204" t="s">
        <v>348</v>
      </c>
      <c r="K536" s="204"/>
      <c r="L536" s="77"/>
    </row>
    <row r="537" spans="1:12" s="45" customFormat="1" x14ac:dyDescent="0.25">
      <c r="A537" s="590" t="s">
        <v>585</v>
      </c>
      <c r="B537" s="590"/>
      <c r="C537" s="590"/>
      <c r="D537" s="590"/>
      <c r="E537" s="590"/>
      <c r="F537" s="590"/>
      <c r="G537" s="590"/>
      <c r="H537" s="204"/>
      <c r="I537" s="204"/>
      <c r="J537" s="204">
        <v>1</v>
      </c>
      <c r="K537" s="204"/>
      <c r="L537" s="77"/>
    </row>
    <row r="538" spans="1:12" s="45" customFormat="1" x14ac:dyDescent="0.25">
      <c r="A538" s="590" t="s">
        <v>584</v>
      </c>
      <c r="B538" s="590"/>
      <c r="C538" s="590"/>
      <c r="D538" s="590"/>
      <c r="E538" s="590"/>
      <c r="F538" s="590"/>
      <c r="G538" s="590"/>
      <c r="H538" s="204"/>
      <c r="I538" s="204"/>
      <c r="J538" s="204">
        <v>2</v>
      </c>
      <c r="K538" s="204"/>
      <c r="L538" s="77"/>
    </row>
    <row r="539" spans="1:12" s="45" customFormat="1" x14ac:dyDescent="0.25">
      <c r="A539" s="590" t="s">
        <v>583</v>
      </c>
      <c r="B539" s="590"/>
      <c r="C539" s="590"/>
      <c r="D539" s="590"/>
      <c r="E539" s="590"/>
      <c r="F539" s="590"/>
      <c r="G539" s="590"/>
      <c r="H539" s="204"/>
      <c r="I539" s="204"/>
      <c r="J539" s="204">
        <v>1</v>
      </c>
      <c r="K539" s="204"/>
      <c r="L539" s="77"/>
    </row>
    <row r="540" spans="1:12" s="45" customFormat="1" x14ac:dyDescent="0.25">
      <c r="A540" s="590" t="s">
        <v>582</v>
      </c>
      <c r="B540" s="590"/>
      <c r="C540" s="590"/>
      <c r="D540" s="590"/>
      <c r="E540" s="590"/>
      <c r="F540" s="590"/>
      <c r="G540" s="590"/>
      <c r="H540" s="204"/>
      <c r="I540" s="204"/>
      <c r="J540" s="204">
        <v>1</v>
      </c>
      <c r="K540" s="204"/>
      <c r="L540" s="77"/>
    </row>
    <row r="541" spans="1:12" s="45" customFormat="1" x14ac:dyDescent="0.25">
      <c r="A541" s="590" t="s">
        <v>581</v>
      </c>
      <c r="B541" s="590"/>
      <c r="C541" s="590"/>
      <c r="D541" s="590"/>
      <c r="E541" s="590"/>
      <c r="F541" s="590"/>
      <c r="G541" s="590"/>
      <c r="H541" s="204"/>
      <c r="I541" s="204"/>
      <c r="J541" s="204">
        <v>1</v>
      </c>
      <c r="K541" s="204"/>
      <c r="L541" s="77"/>
    </row>
    <row r="542" spans="1:12" s="45" customFormat="1" x14ac:dyDescent="0.25">
      <c r="A542" s="590" t="s">
        <v>580</v>
      </c>
      <c r="B542" s="590"/>
      <c r="C542" s="590"/>
      <c r="D542" s="590"/>
      <c r="E542" s="590"/>
      <c r="F542" s="590"/>
      <c r="G542" s="590"/>
      <c r="H542" s="204"/>
      <c r="I542" s="204"/>
      <c r="J542" s="204">
        <v>21</v>
      </c>
      <c r="K542" s="204"/>
      <c r="L542" s="77"/>
    </row>
    <row r="543" spans="1:12" s="45" customFormat="1" x14ac:dyDescent="0.25">
      <c r="A543" s="590" t="s">
        <v>579</v>
      </c>
      <c r="B543" s="590"/>
      <c r="C543" s="590"/>
      <c r="D543" s="590"/>
      <c r="E543" s="590"/>
      <c r="F543" s="590"/>
      <c r="G543" s="590"/>
      <c r="H543" s="204"/>
      <c r="I543" s="204"/>
      <c r="J543" s="204">
        <v>3</v>
      </c>
      <c r="K543" s="204"/>
      <c r="L543" s="77"/>
    </row>
    <row r="544" spans="1:12" s="45" customFormat="1" x14ac:dyDescent="0.25">
      <c r="A544" s="590" t="s">
        <v>578</v>
      </c>
      <c r="B544" s="590"/>
      <c r="C544" s="590"/>
      <c r="D544" s="590"/>
      <c r="E544" s="590"/>
      <c r="F544" s="590"/>
      <c r="G544" s="590"/>
      <c r="H544" s="204"/>
      <c r="I544" s="204"/>
      <c r="J544" s="204">
        <v>2</v>
      </c>
      <c r="K544" s="204"/>
      <c r="L544" s="77"/>
    </row>
    <row r="545" spans="1:12" s="45" customFormat="1" x14ac:dyDescent="0.25">
      <c r="A545" s="590" t="s">
        <v>577</v>
      </c>
      <c r="B545" s="590"/>
      <c r="C545" s="590"/>
      <c r="D545" s="590"/>
      <c r="E545" s="590"/>
      <c r="F545" s="590"/>
      <c r="G545" s="590"/>
      <c r="H545" s="204"/>
      <c r="I545" s="204"/>
      <c r="J545" s="204">
        <v>2</v>
      </c>
      <c r="K545" s="204"/>
      <c r="L545" s="77"/>
    </row>
    <row r="546" spans="1:12" s="45" customFormat="1" x14ac:dyDescent="0.25">
      <c r="A546" s="590" t="s">
        <v>576</v>
      </c>
      <c r="B546" s="590"/>
      <c r="C546" s="590"/>
      <c r="D546" s="590"/>
      <c r="E546" s="590"/>
      <c r="F546" s="590"/>
      <c r="G546" s="590"/>
      <c r="H546" s="204"/>
      <c r="I546" s="204"/>
      <c r="J546" s="204">
        <v>2</v>
      </c>
      <c r="K546" s="204"/>
      <c r="L546" s="77"/>
    </row>
    <row r="547" spans="1:12" s="45" customFormat="1" x14ac:dyDescent="0.25">
      <c r="A547" s="590" t="s">
        <v>575</v>
      </c>
      <c r="B547" s="590"/>
      <c r="C547" s="590"/>
      <c r="D547" s="590"/>
      <c r="E547" s="590"/>
      <c r="F547" s="590"/>
      <c r="G547" s="590"/>
      <c r="H547" s="204"/>
      <c r="I547" s="204"/>
      <c r="J547" s="204">
        <v>1</v>
      </c>
      <c r="K547" s="204"/>
      <c r="L547" s="77"/>
    </row>
    <row r="548" spans="1:12" s="45" customFormat="1" x14ac:dyDescent="0.25">
      <c r="A548" s="590" t="s">
        <v>574</v>
      </c>
      <c r="B548" s="590"/>
      <c r="C548" s="590"/>
      <c r="D548" s="590"/>
      <c r="E548" s="590"/>
      <c r="F548" s="590"/>
      <c r="G548" s="590"/>
      <c r="H548" s="204"/>
      <c r="I548" s="204"/>
      <c r="J548" s="204">
        <v>2</v>
      </c>
      <c r="K548" s="204"/>
      <c r="L548" s="77"/>
    </row>
    <row r="549" spans="1:12" s="45" customFormat="1" x14ac:dyDescent="0.25">
      <c r="A549" s="590" t="s">
        <v>573</v>
      </c>
      <c r="B549" s="590"/>
      <c r="C549" s="590"/>
      <c r="D549" s="590"/>
      <c r="E549" s="590"/>
      <c r="F549" s="590"/>
      <c r="G549" s="590"/>
      <c r="H549" s="204"/>
      <c r="I549" s="204"/>
      <c r="J549" s="204">
        <v>1</v>
      </c>
      <c r="K549" s="204"/>
      <c r="L549" s="77"/>
    </row>
    <row r="550" spans="1:12" s="45" customFormat="1" x14ac:dyDescent="0.25">
      <c r="A550" s="590" t="s">
        <v>572</v>
      </c>
      <c r="B550" s="590"/>
      <c r="C550" s="590"/>
      <c r="D550" s="590"/>
      <c r="E550" s="590"/>
      <c r="F550" s="590"/>
      <c r="G550" s="590"/>
      <c r="H550" s="204"/>
      <c r="I550" s="204"/>
      <c r="J550" s="204">
        <v>40</v>
      </c>
      <c r="K550" s="204"/>
      <c r="L550" s="77"/>
    </row>
    <row r="551" spans="1:12" s="45" customFormat="1" x14ac:dyDescent="0.25">
      <c r="A551" s="590" t="s">
        <v>571</v>
      </c>
      <c r="B551" s="590"/>
      <c r="C551" s="590"/>
      <c r="D551" s="590"/>
      <c r="E551" s="590"/>
      <c r="F551" s="590"/>
      <c r="G551" s="590"/>
      <c r="H551" s="204"/>
      <c r="I551" s="204"/>
      <c r="J551" s="204">
        <v>11</v>
      </c>
      <c r="K551" s="204"/>
      <c r="L551" s="77"/>
    </row>
    <row r="552" spans="1:12" s="45" customFormat="1" x14ac:dyDescent="0.25">
      <c r="A552" s="590" t="s">
        <v>570</v>
      </c>
      <c r="B552" s="590"/>
      <c r="C552" s="590"/>
      <c r="D552" s="590"/>
      <c r="E552" s="590"/>
      <c r="F552" s="590"/>
      <c r="G552" s="590"/>
      <c r="H552" s="204"/>
      <c r="I552" s="204"/>
      <c r="J552" s="204">
        <v>1</v>
      </c>
      <c r="K552" s="204"/>
      <c r="L552" s="77"/>
    </row>
    <row r="553" spans="1:12" s="45" customFormat="1" x14ac:dyDescent="0.25">
      <c r="A553" s="590" t="s">
        <v>569</v>
      </c>
      <c r="B553" s="590"/>
      <c r="C553" s="590"/>
      <c r="D553" s="590"/>
      <c r="E553" s="590"/>
      <c r="F553" s="590"/>
      <c r="G553" s="590"/>
      <c r="H553" s="204"/>
      <c r="I553" s="204"/>
      <c r="J553" s="204">
        <v>1</v>
      </c>
      <c r="K553" s="204"/>
      <c r="L553" s="77"/>
    </row>
    <row r="554" spans="1:12" s="45" customFormat="1" x14ac:dyDescent="0.25">
      <c r="A554" s="590" t="s">
        <v>568</v>
      </c>
      <c r="B554" s="590"/>
      <c r="C554" s="590"/>
      <c r="D554" s="590"/>
      <c r="E554" s="590"/>
      <c r="F554" s="590"/>
      <c r="G554" s="590"/>
      <c r="H554" s="204"/>
      <c r="I554" s="204"/>
      <c r="J554" s="204">
        <v>1</v>
      </c>
      <c r="K554" s="204"/>
      <c r="L554" s="77"/>
    </row>
    <row r="555" spans="1:12" s="45" customFormat="1" x14ac:dyDescent="0.25">
      <c r="A555" s="590" t="s">
        <v>567</v>
      </c>
      <c r="B555" s="590"/>
      <c r="C555" s="590"/>
      <c r="D555" s="590"/>
      <c r="E555" s="590"/>
      <c r="F555" s="590"/>
      <c r="G555" s="590"/>
      <c r="H555" s="204"/>
      <c r="I555" s="204"/>
      <c r="J555" s="204">
        <v>6</v>
      </c>
      <c r="K555" s="204"/>
      <c r="L555" s="77"/>
    </row>
    <row r="556" spans="1:12" s="45" customFormat="1" x14ac:dyDescent="0.25">
      <c r="A556" s="590" t="s">
        <v>566</v>
      </c>
      <c r="B556" s="590"/>
      <c r="C556" s="590"/>
      <c r="D556" s="590"/>
      <c r="E556" s="590"/>
      <c r="F556" s="590"/>
      <c r="G556" s="590"/>
      <c r="H556" s="204"/>
      <c r="I556" s="204"/>
      <c r="J556" s="204"/>
      <c r="K556" s="204"/>
      <c r="L556" s="77"/>
    </row>
    <row r="557" spans="1:12" s="45" customFormat="1" x14ac:dyDescent="0.25">
      <c r="A557" s="590" t="s">
        <v>565</v>
      </c>
      <c r="B557" s="590"/>
      <c r="C557" s="590"/>
      <c r="D557" s="590"/>
      <c r="E557" s="590"/>
      <c r="F557" s="590"/>
      <c r="G557" s="590"/>
      <c r="H557" s="204"/>
      <c r="I557" s="204"/>
      <c r="J557" s="204"/>
      <c r="K557" s="204"/>
      <c r="L557" s="77"/>
    </row>
    <row r="558" spans="1:12" s="45" customFormat="1" x14ac:dyDescent="0.25">
      <c r="A558" s="204"/>
      <c r="B558" s="204"/>
      <c r="C558" s="204"/>
      <c r="D558" s="204"/>
      <c r="E558" s="204"/>
      <c r="F558" s="204"/>
      <c r="G558" s="204"/>
      <c r="H558" s="204"/>
      <c r="I558" s="204"/>
      <c r="J558" s="204"/>
      <c r="K558" s="204"/>
      <c r="L558" s="77"/>
    </row>
    <row r="559" spans="1:12" s="45" customFormat="1" x14ac:dyDescent="0.25">
      <c r="A559" s="571" t="s">
        <v>564</v>
      </c>
      <c r="B559" s="571"/>
      <c r="C559" s="571"/>
      <c r="D559" s="571"/>
      <c r="E559" s="571"/>
      <c r="F559" s="571"/>
      <c r="G559" s="571"/>
      <c r="H559" s="571"/>
      <c r="I559" s="571"/>
      <c r="J559" s="571"/>
      <c r="K559" s="571"/>
      <c r="L559" s="47"/>
    </row>
    <row r="560" spans="1:12" s="55" customFormat="1" ht="15" customHeight="1" x14ac:dyDescent="0.2">
      <c r="A560" s="576" t="s">
        <v>345</v>
      </c>
      <c r="B560" s="582"/>
      <c r="C560" s="582"/>
      <c r="D560" s="582"/>
      <c r="E560" s="582"/>
      <c r="F560" s="582"/>
      <c r="G560" s="582"/>
      <c r="H560" s="582"/>
      <c r="I560" s="582"/>
      <c r="J560" s="582"/>
      <c r="K560" s="582"/>
      <c r="L560" s="91"/>
    </row>
    <row r="561" spans="1:12" s="55" customFormat="1" ht="15" customHeight="1" x14ac:dyDescent="0.2">
      <c r="A561" s="581"/>
      <c r="B561" s="581"/>
      <c r="C561" s="581"/>
      <c r="D561" s="581"/>
      <c r="E561" s="581"/>
      <c r="F561" s="581"/>
      <c r="G561" s="581"/>
      <c r="H561" s="581"/>
      <c r="I561" s="581"/>
      <c r="J561" s="581"/>
      <c r="K561" s="581"/>
      <c r="L561" s="91"/>
    </row>
    <row r="562" spans="1:12" s="55" customFormat="1" ht="15.75" thickBot="1" x14ac:dyDescent="0.25">
      <c r="A562" s="584"/>
      <c r="B562" s="584"/>
      <c r="C562" s="584"/>
      <c r="D562" s="584"/>
      <c r="E562" s="584"/>
      <c r="F562" s="584"/>
      <c r="G562" s="584"/>
      <c r="H562" s="584"/>
      <c r="I562" s="584"/>
      <c r="J562" s="584"/>
      <c r="K562" s="584"/>
      <c r="L562" s="91"/>
    </row>
    <row r="563" spans="1:12" s="45" customFormat="1" ht="16.5" thickTop="1" thickBot="1" x14ac:dyDescent="0.3">
      <c r="A563" s="76" t="s">
        <v>318</v>
      </c>
      <c r="B563" s="85">
        <v>2</v>
      </c>
      <c r="C563" s="94"/>
      <c r="D563" s="224"/>
      <c r="E563" s="224"/>
      <c r="F563" s="74" t="s">
        <v>317</v>
      </c>
      <c r="G563" s="493"/>
      <c r="H563" s="224"/>
      <c r="I563" s="224"/>
      <c r="J563" s="224"/>
      <c r="K563" s="65" t="s">
        <v>305</v>
      </c>
      <c r="L563" s="64">
        <f>B563*G563</f>
        <v>0</v>
      </c>
    </row>
    <row r="564" spans="1:12" s="45" customFormat="1" ht="15.75" thickTop="1" x14ac:dyDescent="0.25">
      <c r="A564" s="204"/>
      <c r="B564" s="168"/>
      <c r="C564" s="204"/>
      <c r="D564" s="204"/>
      <c r="E564" s="204"/>
      <c r="F564" s="204"/>
      <c r="G564" s="204"/>
      <c r="H564" s="204"/>
      <c r="I564" s="204"/>
      <c r="J564" s="204"/>
      <c r="K564" s="204"/>
      <c r="L564" s="77"/>
    </row>
    <row r="565" spans="1:12" s="45" customFormat="1" x14ac:dyDescent="0.25">
      <c r="A565" s="204"/>
      <c r="B565" s="168"/>
      <c r="C565" s="204"/>
      <c r="D565" s="204"/>
      <c r="E565" s="204"/>
      <c r="F565" s="204"/>
      <c r="G565" s="204"/>
      <c r="H565" s="204"/>
      <c r="I565" s="204"/>
      <c r="J565" s="204"/>
      <c r="K565" s="204"/>
      <c r="L565" s="77"/>
    </row>
    <row r="566" spans="1:12" s="45" customFormat="1" x14ac:dyDescent="0.25">
      <c r="A566" s="204"/>
      <c r="B566" s="168"/>
      <c r="C566" s="204"/>
      <c r="D566" s="204"/>
      <c r="E566" s="204"/>
      <c r="F566" s="204"/>
      <c r="G566" s="204"/>
      <c r="H566" s="204"/>
      <c r="I566" s="204"/>
      <c r="J566" s="204"/>
      <c r="K566" s="204"/>
      <c r="L566" s="77"/>
    </row>
    <row r="567" spans="1:12" s="45" customFormat="1" x14ac:dyDescent="0.25">
      <c r="A567" s="555" t="s">
        <v>563</v>
      </c>
      <c r="B567" s="555"/>
      <c r="C567" s="555"/>
      <c r="D567" s="555"/>
      <c r="E567" s="555"/>
      <c r="F567" s="555"/>
      <c r="G567" s="555"/>
      <c r="H567" s="555"/>
      <c r="I567" s="555"/>
      <c r="J567" s="555"/>
      <c r="K567" s="555"/>
      <c r="L567" s="51"/>
    </row>
    <row r="568" spans="1:12" s="45" customFormat="1" x14ac:dyDescent="0.25">
      <c r="B568" s="78"/>
      <c r="C568" s="51"/>
      <c r="G568" s="51"/>
      <c r="K568" s="51"/>
      <c r="L568" s="51"/>
    </row>
    <row r="569" spans="1:12" s="55" customFormat="1" x14ac:dyDescent="0.25">
      <c r="A569" s="571" t="s">
        <v>562</v>
      </c>
      <c r="B569" s="571"/>
      <c r="C569" s="571"/>
      <c r="D569" s="571"/>
      <c r="E569" s="571"/>
      <c r="F569" s="571"/>
      <c r="G569" s="571"/>
      <c r="H569" s="571"/>
      <c r="I569" s="571"/>
      <c r="J569" s="571"/>
      <c r="K569" s="571"/>
    </row>
    <row r="570" spans="1:12" s="55" customFormat="1" ht="15" customHeight="1" x14ac:dyDescent="0.2">
      <c r="A570" s="576" t="s">
        <v>345</v>
      </c>
      <c r="B570" s="582"/>
      <c r="C570" s="582"/>
      <c r="D570" s="582"/>
      <c r="E570" s="582"/>
      <c r="F570" s="582"/>
      <c r="G570" s="582"/>
      <c r="H570" s="582"/>
      <c r="I570" s="582"/>
      <c r="J570" s="582"/>
      <c r="K570" s="582"/>
      <c r="L570" s="91"/>
    </row>
    <row r="571" spans="1:12" s="55" customFormat="1" ht="15" customHeight="1" x14ac:dyDescent="0.2">
      <c r="A571" s="581"/>
      <c r="B571" s="581"/>
      <c r="C571" s="581"/>
      <c r="D571" s="581"/>
      <c r="E571" s="581"/>
      <c r="F571" s="581"/>
      <c r="G571" s="581"/>
      <c r="H571" s="581"/>
      <c r="I571" s="581"/>
      <c r="J571" s="581"/>
      <c r="K571" s="581"/>
      <c r="L571" s="91"/>
    </row>
    <row r="572" spans="1:12" s="55" customFormat="1" ht="15.75" thickBot="1" x14ac:dyDescent="0.25">
      <c r="A572" s="584"/>
      <c r="B572" s="584"/>
      <c r="C572" s="584"/>
      <c r="D572" s="584"/>
      <c r="E572" s="584"/>
      <c r="F572" s="584"/>
      <c r="G572" s="584"/>
      <c r="H572" s="584"/>
      <c r="I572" s="584"/>
      <c r="J572" s="584"/>
      <c r="K572" s="584"/>
      <c r="L572" s="91"/>
    </row>
    <row r="573" spans="1:12" s="45" customFormat="1" ht="16.5" thickTop="1" thickBot="1" x14ac:dyDescent="0.3">
      <c r="A573" s="167" t="s">
        <v>348</v>
      </c>
      <c r="B573" s="85"/>
      <c r="C573" s="94">
        <v>1</v>
      </c>
      <c r="D573" s="224"/>
      <c r="E573" s="224"/>
      <c r="F573" s="74" t="s">
        <v>317</v>
      </c>
      <c r="G573" s="493"/>
      <c r="H573" s="224"/>
      <c r="I573" s="224"/>
      <c r="J573" s="224"/>
      <c r="K573" s="65" t="s">
        <v>305</v>
      </c>
      <c r="L573" s="64">
        <f>C573*G573</f>
        <v>0</v>
      </c>
    </row>
    <row r="574" spans="1:12" s="45" customFormat="1" ht="15.75" thickTop="1" x14ac:dyDescent="0.25">
      <c r="B574" s="78"/>
      <c r="C574" s="51"/>
      <c r="G574" s="51"/>
      <c r="K574" s="51"/>
      <c r="L574" s="51"/>
    </row>
    <row r="575" spans="1:12" s="45" customFormat="1" x14ac:dyDescent="0.25">
      <c r="B575" s="78"/>
      <c r="C575" s="51"/>
      <c r="G575" s="51"/>
      <c r="K575" s="51"/>
      <c r="L575" s="51"/>
    </row>
    <row r="576" spans="1:12" s="45" customFormat="1" x14ac:dyDescent="0.25">
      <c r="A576" s="555" t="s">
        <v>561</v>
      </c>
      <c r="B576" s="555"/>
      <c r="C576" s="555"/>
      <c r="D576" s="555"/>
      <c r="E576" s="555"/>
      <c r="F576" s="555"/>
      <c r="G576" s="555"/>
      <c r="H576" s="555"/>
      <c r="I576" s="555"/>
      <c r="J576" s="555"/>
      <c r="K576" s="555"/>
      <c r="L576" s="51"/>
    </row>
    <row r="577" spans="1:12" s="45" customFormat="1" x14ac:dyDescent="0.25">
      <c r="B577" s="78"/>
      <c r="C577" s="51"/>
      <c r="G577" s="51"/>
      <c r="K577" s="51"/>
      <c r="L577" s="51"/>
    </row>
    <row r="578" spans="1:12" s="55" customFormat="1" x14ac:dyDescent="0.25">
      <c r="A578" s="571" t="s">
        <v>560</v>
      </c>
      <c r="B578" s="571"/>
      <c r="C578" s="571"/>
      <c r="D578" s="571"/>
      <c r="E578" s="571"/>
      <c r="F578" s="571"/>
      <c r="G578" s="571"/>
      <c r="H578" s="571"/>
      <c r="I578" s="571"/>
      <c r="J578" s="571"/>
      <c r="K578" s="571"/>
    </row>
    <row r="579" spans="1:12" s="55" customFormat="1" ht="15" customHeight="1" x14ac:dyDescent="0.2">
      <c r="A579" s="576" t="s">
        <v>345</v>
      </c>
      <c r="B579" s="582"/>
      <c r="C579" s="582"/>
      <c r="D579" s="582"/>
      <c r="E579" s="582"/>
      <c r="F579" s="582"/>
      <c r="G579" s="582"/>
      <c r="H579" s="582"/>
      <c r="I579" s="582"/>
      <c r="J579" s="582"/>
      <c r="K579" s="582"/>
      <c r="L579" s="91"/>
    </row>
    <row r="580" spans="1:12" s="55" customFormat="1" ht="15" customHeight="1" x14ac:dyDescent="0.2">
      <c r="A580" s="581"/>
      <c r="B580" s="581"/>
      <c r="C580" s="581"/>
      <c r="D580" s="581"/>
      <c r="E580" s="581"/>
      <c r="F580" s="581"/>
      <c r="G580" s="581"/>
      <c r="H580" s="581"/>
      <c r="I580" s="581"/>
      <c r="J580" s="581"/>
      <c r="K580" s="581"/>
      <c r="L580" s="91"/>
    </row>
    <row r="581" spans="1:12" s="55" customFormat="1" ht="15.75" thickBot="1" x14ac:dyDescent="0.25">
      <c r="A581" s="584"/>
      <c r="B581" s="584"/>
      <c r="C581" s="584"/>
      <c r="D581" s="584"/>
      <c r="E581" s="584"/>
      <c r="F581" s="584"/>
      <c r="G581" s="584"/>
      <c r="H581" s="584"/>
      <c r="I581" s="584"/>
      <c r="J581" s="584"/>
      <c r="K581" s="584"/>
      <c r="L581" s="91"/>
    </row>
    <row r="582" spans="1:12" s="45" customFormat="1" ht="16.5" thickTop="1" thickBot="1" x14ac:dyDescent="0.3">
      <c r="A582" s="167" t="s">
        <v>348</v>
      </c>
      <c r="B582" s="85"/>
      <c r="C582" s="94">
        <v>2</v>
      </c>
      <c r="D582" s="224"/>
      <c r="E582" s="224"/>
      <c r="F582" s="74" t="s">
        <v>317</v>
      </c>
      <c r="G582" s="493"/>
      <c r="H582" s="224"/>
      <c r="I582" s="224"/>
      <c r="J582" s="224"/>
      <c r="K582" s="65" t="s">
        <v>305</v>
      </c>
      <c r="L582" s="64">
        <f>C582*G582</f>
        <v>0</v>
      </c>
    </row>
    <row r="583" spans="1:12" s="45" customFormat="1" ht="15.75" thickTop="1" x14ac:dyDescent="0.25">
      <c r="B583" s="78"/>
      <c r="C583" s="51"/>
      <c r="G583" s="51"/>
      <c r="K583" s="51"/>
      <c r="L583" s="51"/>
    </row>
    <row r="584" spans="1:12" s="45" customFormat="1" x14ac:dyDescent="0.25">
      <c r="A584" s="555" t="s">
        <v>559</v>
      </c>
      <c r="B584" s="555"/>
      <c r="C584" s="555"/>
      <c r="D584" s="555"/>
      <c r="E584" s="555"/>
      <c r="F584" s="555"/>
      <c r="G584" s="555"/>
      <c r="H584" s="555"/>
      <c r="I584" s="555"/>
      <c r="J584" s="555"/>
      <c r="K584" s="555"/>
      <c r="L584" s="51"/>
    </row>
    <row r="585" spans="1:12" s="45" customFormat="1" x14ac:dyDescent="0.25">
      <c r="B585" s="78"/>
      <c r="C585" s="51"/>
      <c r="G585" s="51"/>
      <c r="K585" s="51"/>
      <c r="L585" s="51"/>
    </row>
    <row r="586" spans="1:12" s="55" customFormat="1" x14ac:dyDescent="0.25">
      <c r="A586" s="571" t="s">
        <v>558</v>
      </c>
      <c r="B586" s="571"/>
      <c r="C586" s="571"/>
      <c r="D586" s="571"/>
      <c r="E586" s="571"/>
      <c r="F586" s="571"/>
      <c r="G586" s="571"/>
      <c r="H586" s="571"/>
      <c r="I586" s="571"/>
      <c r="J586" s="571"/>
      <c r="K586" s="571"/>
    </row>
    <row r="587" spans="1:12" s="55" customFormat="1" ht="15" customHeight="1" x14ac:dyDescent="0.2">
      <c r="A587" s="576" t="s">
        <v>345</v>
      </c>
      <c r="B587" s="582"/>
      <c r="C587" s="582"/>
      <c r="D587" s="582"/>
      <c r="E587" s="582"/>
      <c r="F587" s="582"/>
      <c r="G587" s="582"/>
      <c r="H587" s="582"/>
      <c r="I587" s="582"/>
      <c r="J587" s="582"/>
      <c r="K587" s="582"/>
      <c r="L587" s="91"/>
    </row>
    <row r="588" spans="1:12" s="55" customFormat="1" ht="15" customHeight="1" x14ac:dyDescent="0.2">
      <c r="A588" s="581"/>
      <c r="B588" s="581"/>
      <c r="C588" s="581"/>
      <c r="D588" s="581"/>
      <c r="E588" s="581"/>
      <c r="F588" s="581"/>
      <c r="G588" s="581"/>
      <c r="H588" s="581"/>
      <c r="I588" s="581"/>
      <c r="J588" s="581"/>
      <c r="K588" s="581"/>
      <c r="L588" s="91"/>
    </row>
    <row r="589" spans="1:12" s="55" customFormat="1" ht="15.75" thickBot="1" x14ac:dyDescent="0.25">
      <c r="A589" s="584"/>
      <c r="B589" s="584"/>
      <c r="C589" s="584"/>
      <c r="D589" s="584"/>
      <c r="E589" s="584"/>
      <c r="F589" s="584"/>
      <c r="G589" s="584"/>
      <c r="H589" s="584"/>
      <c r="I589" s="584"/>
      <c r="J589" s="584"/>
      <c r="K589" s="584"/>
      <c r="L589" s="91"/>
    </row>
    <row r="590" spans="1:12" s="45" customFormat="1" ht="16.5" thickTop="1" thickBot="1" x14ac:dyDescent="0.3">
      <c r="A590" s="167" t="s">
        <v>348</v>
      </c>
      <c r="B590" s="85"/>
      <c r="C590" s="94">
        <v>1</v>
      </c>
      <c r="D590" s="224"/>
      <c r="E590" s="224"/>
      <c r="F590" s="74" t="s">
        <v>317</v>
      </c>
      <c r="G590" s="493"/>
      <c r="H590" s="224"/>
      <c r="I590" s="224"/>
      <c r="J590" s="224"/>
      <c r="K590" s="65" t="s">
        <v>305</v>
      </c>
      <c r="L590" s="64">
        <f>C590*G590</f>
        <v>0</v>
      </c>
    </row>
    <row r="591" spans="1:12" s="45" customFormat="1" ht="15.75" thickTop="1" x14ac:dyDescent="0.25">
      <c r="A591" s="214"/>
      <c r="B591" s="214"/>
      <c r="C591" s="93"/>
      <c r="D591" s="71"/>
      <c r="E591" s="71"/>
      <c r="F591" s="72"/>
      <c r="G591" s="46"/>
      <c r="H591" s="71"/>
      <c r="I591" s="71"/>
      <c r="J591" s="71"/>
      <c r="K591" s="47"/>
      <c r="L591" s="46"/>
    </row>
    <row r="592" spans="1:12" s="45" customFormat="1" x14ac:dyDescent="0.25">
      <c r="B592" s="78"/>
      <c r="C592" s="51"/>
      <c r="G592" s="51"/>
      <c r="K592" s="51"/>
      <c r="L592" s="51"/>
    </row>
    <row r="593" spans="1:12" s="45" customFormat="1" x14ac:dyDescent="0.25">
      <c r="A593" s="554" t="s">
        <v>557</v>
      </c>
      <c r="B593" s="554"/>
      <c r="C593" s="554"/>
      <c r="D593" s="554"/>
      <c r="E593" s="554"/>
      <c r="F593" s="554"/>
      <c r="G593" s="554"/>
      <c r="H593" s="554"/>
      <c r="I593" s="554"/>
      <c r="J593" s="554"/>
      <c r="K593" s="554"/>
      <c r="L593" s="77"/>
    </row>
    <row r="594" spans="1:12" s="45" customFormat="1" x14ac:dyDescent="0.25">
      <c r="A594" s="554"/>
      <c r="B594" s="554"/>
      <c r="C594" s="554"/>
      <c r="D594" s="554"/>
      <c r="E594" s="554"/>
      <c r="F594" s="554"/>
      <c r="G594" s="554"/>
      <c r="H594" s="554"/>
      <c r="I594" s="554"/>
      <c r="J594" s="554"/>
      <c r="K594" s="554"/>
      <c r="L594" s="77"/>
    </row>
    <row r="595" spans="1:12" s="45" customFormat="1" x14ac:dyDescent="0.25">
      <c r="A595" s="554"/>
      <c r="B595" s="554"/>
      <c r="C595" s="554"/>
      <c r="D595" s="554"/>
      <c r="E595" s="554"/>
      <c r="F595" s="554"/>
      <c r="G595" s="554"/>
      <c r="H595" s="554"/>
      <c r="I595" s="554"/>
      <c r="J595" s="554"/>
      <c r="K595" s="554"/>
      <c r="L595" s="77"/>
    </row>
    <row r="596" spans="1:12" s="45" customFormat="1" x14ac:dyDescent="0.25">
      <c r="A596" s="574" t="s">
        <v>556</v>
      </c>
      <c r="B596" s="574"/>
      <c r="C596" s="574"/>
      <c r="D596" s="574"/>
      <c r="E596" s="574"/>
      <c r="F596" s="574"/>
      <c r="G596" s="575" t="s">
        <v>555</v>
      </c>
      <c r="H596" s="575"/>
      <c r="I596" s="161"/>
      <c r="J596" s="161"/>
      <c r="K596" s="160"/>
      <c r="L596" s="166"/>
    </row>
    <row r="597" spans="1:12" s="45" customFormat="1" ht="15" customHeight="1" x14ac:dyDescent="0.2">
      <c r="A597" s="574" t="s">
        <v>554</v>
      </c>
      <c r="B597" s="574"/>
      <c r="C597" s="574"/>
      <c r="D597" s="574"/>
      <c r="E597" s="574"/>
      <c r="F597" s="574"/>
      <c r="G597" s="575" t="s">
        <v>553</v>
      </c>
      <c r="H597" s="575"/>
      <c r="I597" s="161"/>
      <c r="J597" s="161"/>
      <c r="K597" s="160"/>
      <c r="L597" s="157"/>
    </row>
    <row r="598" spans="1:12" s="45" customFormat="1" ht="15" customHeight="1" x14ac:dyDescent="0.2">
      <c r="A598" s="574" t="s">
        <v>552</v>
      </c>
      <c r="B598" s="574"/>
      <c r="C598" s="574"/>
      <c r="D598" s="574"/>
      <c r="E598" s="574"/>
      <c r="F598" s="574"/>
      <c r="G598" s="575" t="s">
        <v>551</v>
      </c>
      <c r="H598" s="575"/>
      <c r="I598" s="161"/>
      <c r="J598" s="161"/>
      <c r="K598" s="160"/>
      <c r="L598" s="157"/>
    </row>
    <row r="599" spans="1:12" s="45" customFormat="1" ht="15" customHeight="1" x14ac:dyDescent="0.2">
      <c r="A599" s="574" t="s">
        <v>550</v>
      </c>
      <c r="B599" s="574"/>
      <c r="C599" s="574"/>
      <c r="D599" s="574"/>
      <c r="E599" s="574"/>
      <c r="F599" s="574"/>
      <c r="G599" s="575" t="s">
        <v>549</v>
      </c>
      <c r="H599" s="575"/>
      <c r="I599" s="161"/>
      <c r="J599" s="161"/>
      <c r="K599" s="160"/>
      <c r="L599" s="157"/>
    </row>
    <row r="600" spans="1:12" s="162" customFormat="1" ht="18" x14ac:dyDescent="0.25">
      <c r="A600" s="589" t="s">
        <v>548</v>
      </c>
      <c r="B600" s="589"/>
      <c r="C600" s="589"/>
      <c r="D600" s="589"/>
      <c r="E600" s="589"/>
      <c r="F600" s="589"/>
      <c r="G600" s="588" t="s">
        <v>547</v>
      </c>
      <c r="H600" s="588"/>
      <c r="I600" s="165"/>
      <c r="J600" s="165"/>
      <c r="K600" s="164"/>
      <c r="L600" s="163"/>
    </row>
    <row r="601" spans="1:12" s="162" customFormat="1" ht="18" x14ac:dyDescent="0.25">
      <c r="A601" s="589" t="s">
        <v>546</v>
      </c>
      <c r="B601" s="589"/>
      <c r="C601" s="589"/>
      <c r="D601" s="589"/>
      <c r="E601" s="589"/>
      <c r="F601" s="589"/>
      <c r="G601" s="588" t="s">
        <v>545</v>
      </c>
      <c r="H601" s="588"/>
      <c r="I601" s="165"/>
      <c r="J601" s="165"/>
      <c r="K601" s="164"/>
      <c r="L601" s="163"/>
    </row>
    <row r="602" spans="1:12" s="45" customFormat="1" ht="15" customHeight="1" x14ac:dyDescent="0.2">
      <c r="A602" s="574" t="s">
        <v>544</v>
      </c>
      <c r="B602" s="574"/>
      <c r="C602" s="574"/>
      <c r="D602" s="574"/>
      <c r="E602" s="574"/>
      <c r="F602" s="574"/>
      <c r="G602" s="575" t="s">
        <v>543</v>
      </c>
      <c r="H602" s="575"/>
      <c r="I602" s="161"/>
      <c r="J602" s="161"/>
      <c r="K602" s="160"/>
      <c r="L602" s="157"/>
    </row>
    <row r="603" spans="1:12" s="45" customFormat="1" ht="15" customHeight="1" x14ac:dyDescent="0.2">
      <c r="A603" s="574" t="s">
        <v>542</v>
      </c>
      <c r="B603" s="574"/>
      <c r="C603" s="574"/>
      <c r="D603" s="574"/>
      <c r="E603" s="574"/>
      <c r="F603" s="574"/>
      <c r="G603" s="575" t="s">
        <v>541</v>
      </c>
      <c r="H603" s="575"/>
      <c r="I603" s="161"/>
      <c r="J603" s="161"/>
      <c r="K603" s="160"/>
      <c r="L603" s="157"/>
    </row>
    <row r="604" spans="1:12" s="45" customFormat="1" ht="18" x14ac:dyDescent="0.2">
      <c r="A604" s="574" t="s">
        <v>540</v>
      </c>
      <c r="B604" s="574"/>
      <c r="C604" s="574"/>
      <c r="D604" s="574"/>
      <c r="E604" s="574"/>
      <c r="F604" s="574"/>
      <c r="G604" s="594" t="s">
        <v>539</v>
      </c>
      <c r="H604" s="594"/>
      <c r="I604" s="594"/>
      <c r="J604" s="594"/>
      <c r="K604" s="160"/>
      <c r="L604" s="157"/>
    </row>
    <row r="605" spans="1:12" s="45" customFormat="1" ht="18" x14ac:dyDescent="0.2">
      <c r="A605" s="574" t="s">
        <v>538</v>
      </c>
      <c r="B605" s="574"/>
      <c r="C605" s="574"/>
      <c r="D605" s="574"/>
      <c r="E605" s="574"/>
      <c r="F605" s="574"/>
      <c r="G605" s="588" t="s">
        <v>537</v>
      </c>
      <c r="H605" s="588"/>
      <c r="I605" s="161"/>
      <c r="J605" s="161"/>
      <c r="K605" s="160"/>
      <c r="L605" s="157"/>
    </row>
    <row r="606" spans="1:12" s="45" customFormat="1" ht="15" customHeight="1" x14ac:dyDescent="0.2">
      <c r="A606" s="574" t="s">
        <v>536</v>
      </c>
      <c r="B606" s="574"/>
      <c r="C606" s="574"/>
      <c r="D606" s="574"/>
      <c r="E606" s="574"/>
      <c r="F606" s="574"/>
      <c r="G606" s="575" t="s">
        <v>535</v>
      </c>
      <c r="H606" s="575"/>
      <c r="I606" s="161"/>
      <c r="J606" s="161"/>
      <c r="K606" s="160"/>
      <c r="L606" s="157"/>
    </row>
    <row r="607" spans="1:12" s="45" customFormat="1" ht="15" customHeight="1" x14ac:dyDescent="0.2">
      <c r="A607" s="574" t="s">
        <v>534</v>
      </c>
      <c r="B607" s="574"/>
      <c r="C607" s="574"/>
      <c r="D607" s="574"/>
      <c r="E607" s="574"/>
      <c r="F607" s="574"/>
      <c r="G607" s="575" t="s">
        <v>533</v>
      </c>
      <c r="H607" s="575"/>
      <c r="I607" s="161"/>
      <c r="J607" s="161"/>
      <c r="K607" s="160"/>
      <c r="L607" s="157"/>
    </row>
    <row r="608" spans="1:12" s="45" customFormat="1" ht="15" customHeight="1" x14ac:dyDescent="0.2">
      <c r="A608" s="574" t="s">
        <v>532</v>
      </c>
      <c r="B608" s="574"/>
      <c r="C608" s="574"/>
      <c r="D608" s="574"/>
      <c r="E608" s="574"/>
      <c r="F608" s="574"/>
      <c r="G608" s="575" t="s">
        <v>531</v>
      </c>
      <c r="H608" s="575"/>
      <c r="I608" s="575"/>
      <c r="J608" s="161"/>
      <c r="K608" s="160"/>
      <c r="L608" s="157"/>
    </row>
    <row r="609" spans="1:12" s="45" customFormat="1" ht="15" customHeight="1" x14ac:dyDescent="0.2">
      <c r="A609" s="574" t="s">
        <v>530</v>
      </c>
      <c r="B609" s="574"/>
      <c r="C609" s="574"/>
      <c r="D609" s="574"/>
      <c r="E609" s="574"/>
      <c r="F609" s="574"/>
      <c r="G609" s="591" t="s">
        <v>529</v>
      </c>
      <c r="H609" s="591"/>
      <c r="I609" s="591"/>
      <c r="J609" s="161"/>
      <c r="K609" s="160"/>
      <c r="L609" s="157"/>
    </row>
    <row r="610" spans="1:12" ht="18.75" x14ac:dyDescent="0.2">
      <c r="A610" s="574" t="s">
        <v>528</v>
      </c>
      <c r="B610" s="574"/>
      <c r="C610" s="574"/>
      <c r="D610" s="574"/>
      <c r="E610" s="574"/>
      <c r="F610" s="574"/>
      <c r="G610" s="591" t="s">
        <v>527</v>
      </c>
      <c r="H610" s="591"/>
      <c r="I610" s="158"/>
      <c r="J610" s="158"/>
      <c r="K610" s="158"/>
      <c r="L610" s="159"/>
    </row>
    <row r="611" spans="1:12" ht="15" customHeight="1" x14ac:dyDescent="0.2">
      <c r="A611" s="595" t="s">
        <v>526</v>
      </c>
      <c r="B611" s="595"/>
      <c r="C611" s="595"/>
      <c r="D611" s="595"/>
      <c r="E611" s="595"/>
      <c r="F611" s="595"/>
      <c r="G611" s="595"/>
      <c r="H611" s="595"/>
      <c r="I611" s="595"/>
      <c r="J611" s="595"/>
      <c r="K611" s="211"/>
      <c r="L611" s="159"/>
    </row>
    <row r="612" spans="1:12" ht="15" customHeight="1" x14ac:dyDescent="0.2">
      <c r="A612" s="595"/>
      <c r="B612" s="595"/>
      <c r="C612" s="595"/>
      <c r="D612" s="595"/>
      <c r="E612" s="595"/>
      <c r="F612" s="595"/>
      <c r="G612" s="595"/>
      <c r="H612" s="595"/>
      <c r="I612" s="595"/>
      <c r="J612" s="595"/>
      <c r="K612" s="211"/>
      <c r="L612" s="159"/>
    </row>
    <row r="613" spans="1:12" ht="15" customHeight="1" x14ac:dyDescent="0.2">
      <c r="A613" s="595"/>
      <c r="B613" s="595"/>
      <c r="C613" s="595"/>
      <c r="D613" s="595"/>
      <c r="E613" s="595"/>
      <c r="F613" s="595"/>
      <c r="G613" s="595"/>
      <c r="H613" s="595"/>
      <c r="I613" s="595"/>
      <c r="J613" s="595"/>
      <c r="K613" s="211"/>
      <c r="L613" s="159"/>
    </row>
    <row r="614" spans="1:12" ht="15" customHeight="1" x14ac:dyDescent="0.2">
      <c r="A614" s="595"/>
      <c r="B614" s="595"/>
      <c r="C614" s="595"/>
      <c r="D614" s="595"/>
      <c r="E614" s="595"/>
      <c r="F614" s="595"/>
      <c r="G614" s="595"/>
      <c r="H614" s="595"/>
      <c r="I614" s="595"/>
      <c r="J614" s="595"/>
      <c r="K614" s="211"/>
      <c r="L614" s="159"/>
    </row>
    <row r="615" spans="1:12" ht="15" customHeight="1" x14ac:dyDescent="0.2">
      <c r="A615" s="595"/>
      <c r="B615" s="595"/>
      <c r="C615" s="595"/>
      <c r="D615" s="595"/>
      <c r="E615" s="595"/>
      <c r="F615" s="595"/>
      <c r="G615" s="595"/>
      <c r="H615" s="595"/>
      <c r="I615" s="595"/>
      <c r="J615" s="595"/>
      <c r="K615" s="211"/>
      <c r="L615" s="159"/>
    </row>
    <row r="616" spans="1:12" ht="15" customHeight="1" x14ac:dyDescent="0.2">
      <c r="A616" s="595"/>
      <c r="B616" s="595"/>
      <c r="C616" s="595"/>
      <c r="D616" s="595"/>
      <c r="E616" s="595"/>
      <c r="F616" s="595"/>
      <c r="G616" s="595"/>
      <c r="H616" s="595"/>
      <c r="I616" s="595"/>
      <c r="J616" s="595"/>
      <c r="K616" s="211"/>
      <c r="L616" s="159"/>
    </row>
    <row r="617" spans="1:12" ht="15" customHeight="1" x14ac:dyDescent="0.2">
      <c r="A617" s="595"/>
      <c r="B617" s="595"/>
      <c r="C617" s="595"/>
      <c r="D617" s="595"/>
      <c r="E617" s="595"/>
      <c r="F617" s="595"/>
      <c r="G617" s="595"/>
      <c r="H617" s="595"/>
      <c r="I617" s="595"/>
      <c r="J617" s="595"/>
      <c r="K617" s="211"/>
      <c r="L617" s="159"/>
    </row>
    <row r="618" spans="1:12" ht="15" customHeight="1" x14ac:dyDescent="0.2">
      <c r="A618" s="211"/>
      <c r="B618" s="211"/>
      <c r="C618" s="211"/>
      <c r="D618" s="211"/>
      <c r="E618" s="211"/>
      <c r="F618" s="211"/>
      <c r="G618" s="211"/>
      <c r="H618" s="211"/>
      <c r="I618" s="211"/>
      <c r="J618" s="211"/>
      <c r="K618" s="211"/>
      <c r="L618" s="159"/>
    </row>
    <row r="619" spans="1:12" s="45" customFormat="1" ht="18.75" x14ac:dyDescent="0.2">
      <c r="A619" s="220"/>
      <c r="B619" s="220"/>
      <c r="C619" s="220"/>
      <c r="D619" s="220"/>
      <c r="E619" s="220"/>
      <c r="F619" s="220"/>
      <c r="G619" s="221"/>
      <c r="H619" s="221"/>
      <c r="I619" s="158"/>
      <c r="J619" s="158"/>
      <c r="K619" s="158"/>
      <c r="L619" s="157"/>
    </row>
    <row r="620" spans="1:12" s="45" customFormat="1" x14ac:dyDescent="0.25">
      <c r="A620" s="554" t="s">
        <v>525</v>
      </c>
      <c r="B620" s="554"/>
      <c r="C620" s="554"/>
      <c r="D620" s="554"/>
      <c r="E620" s="554"/>
      <c r="F620" s="554"/>
      <c r="G620" s="554"/>
      <c r="H620" s="554"/>
      <c r="I620" s="554"/>
      <c r="J620" s="554"/>
      <c r="K620" s="554"/>
      <c r="L620" s="77"/>
    </row>
    <row r="621" spans="1:12" s="55" customFormat="1" ht="15" customHeight="1" x14ac:dyDescent="0.2">
      <c r="A621" s="576" t="s">
        <v>345</v>
      </c>
      <c r="B621" s="582"/>
      <c r="C621" s="582"/>
      <c r="D621" s="582"/>
      <c r="E621" s="582"/>
      <c r="F621" s="582"/>
      <c r="G621" s="582"/>
      <c r="H621" s="582"/>
      <c r="I621" s="582"/>
      <c r="J621" s="582"/>
      <c r="K621" s="582"/>
      <c r="L621" s="91"/>
    </row>
    <row r="622" spans="1:12" s="55" customFormat="1" ht="15" customHeight="1" x14ac:dyDescent="0.2">
      <c r="A622" s="581"/>
      <c r="B622" s="581"/>
      <c r="C622" s="581"/>
      <c r="D622" s="581"/>
      <c r="E622" s="581"/>
      <c r="F622" s="581"/>
      <c r="G622" s="581"/>
      <c r="H622" s="581"/>
      <c r="I622" s="581"/>
      <c r="J622" s="581"/>
      <c r="K622" s="581"/>
      <c r="L622" s="91"/>
    </row>
    <row r="623" spans="1:12" s="55" customFormat="1" ht="15.75" thickBot="1" x14ac:dyDescent="0.25">
      <c r="A623" s="584"/>
      <c r="B623" s="584"/>
      <c r="C623" s="584"/>
      <c r="D623" s="584"/>
      <c r="E623" s="584"/>
      <c r="F623" s="584"/>
      <c r="G623" s="584"/>
      <c r="H623" s="584"/>
      <c r="I623" s="584"/>
      <c r="J623" s="584"/>
      <c r="K623" s="584"/>
      <c r="L623" s="91"/>
    </row>
    <row r="624" spans="1:12" s="45" customFormat="1" ht="16.5" thickTop="1" thickBot="1" x14ac:dyDescent="0.3">
      <c r="A624" s="76" t="s">
        <v>318</v>
      </c>
      <c r="B624" s="85"/>
      <c r="C624" s="94">
        <v>1</v>
      </c>
      <c r="D624" s="224"/>
      <c r="E624" s="224"/>
      <c r="F624" s="74" t="s">
        <v>317</v>
      </c>
      <c r="G624" s="493"/>
      <c r="H624" s="224"/>
      <c r="I624" s="224"/>
      <c r="J624" s="224"/>
      <c r="K624" s="65" t="s">
        <v>305</v>
      </c>
      <c r="L624" s="64">
        <f>C624*G624</f>
        <v>0</v>
      </c>
    </row>
    <row r="625" spans="1:12" s="45" customFormat="1" ht="15.75" thickTop="1" x14ac:dyDescent="0.25">
      <c r="A625" s="203"/>
      <c r="B625" s="203"/>
      <c r="C625" s="203"/>
      <c r="D625" s="203"/>
      <c r="E625" s="203"/>
      <c r="F625" s="203"/>
      <c r="G625" s="203"/>
      <c r="H625" s="203"/>
      <c r="I625" s="203"/>
      <c r="J625" s="203"/>
      <c r="K625" s="203"/>
      <c r="L625" s="77"/>
    </row>
    <row r="626" spans="1:12" s="45" customFormat="1" x14ac:dyDescent="0.25">
      <c r="A626" s="203"/>
      <c r="B626" s="203"/>
      <c r="C626" s="203"/>
      <c r="D626" s="203"/>
      <c r="E626" s="203"/>
      <c r="F626" s="203"/>
      <c r="G626" s="203"/>
      <c r="H626" s="203"/>
      <c r="I626" s="203"/>
      <c r="J626" s="203"/>
      <c r="K626" s="203"/>
      <c r="L626" s="77"/>
    </row>
    <row r="627" spans="1:12" s="45" customFormat="1" x14ac:dyDescent="0.25">
      <c r="A627" s="554" t="s">
        <v>524</v>
      </c>
      <c r="B627" s="554"/>
      <c r="C627" s="554"/>
      <c r="D627" s="554"/>
      <c r="E627" s="554"/>
      <c r="F627" s="554"/>
      <c r="G627" s="554"/>
      <c r="H627" s="554"/>
      <c r="I627" s="554"/>
      <c r="J627" s="554"/>
      <c r="K627" s="554"/>
      <c r="L627" s="77"/>
    </row>
    <row r="628" spans="1:12" s="45" customFormat="1" x14ac:dyDescent="0.25">
      <c r="A628" s="554"/>
      <c r="B628" s="554"/>
      <c r="C628" s="554"/>
      <c r="D628" s="554"/>
      <c r="E628" s="554"/>
      <c r="F628" s="554"/>
      <c r="G628" s="554"/>
      <c r="H628" s="554"/>
      <c r="I628" s="554"/>
      <c r="J628" s="554"/>
      <c r="K628" s="554"/>
      <c r="L628" s="77"/>
    </row>
    <row r="629" spans="1:12" s="45" customFormat="1" x14ac:dyDescent="0.25">
      <c r="A629" s="554"/>
      <c r="B629" s="554"/>
      <c r="C629" s="554"/>
      <c r="D629" s="554"/>
      <c r="E629" s="554"/>
      <c r="F629" s="554"/>
      <c r="G629" s="554"/>
      <c r="H629" s="554"/>
      <c r="I629" s="554"/>
      <c r="J629" s="554"/>
      <c r="K629" s="554"/>
      <c r="L629" s="77"/>
    </row>
    <row r="630" spans="1:12" s="45" customFormat="1" x14ac:dyDescent="0.25">
      <c r="A630" s="554"/>
      <c r="B630" s="554"/>
      <c r="C630" s="554"/>
      <c r="D630" s="554"/>
      <c r="E630" s="554"/>
      <c r="F630" s="554"/>
      <c r="G630" s="554"/>
      <c r="H630" s="554"/>
      <c r="I630" s="554"/>
      <c r="J630" s="554"/>
      <c r="K630" s="554"/>
      <c r="L630" s="77"/>
    </row>
    <row r="631" spans="1:12" s="45" customFormat="1" x14ac:dyDescent="0.25">
      <c r="A631" s="554"/>
      <c r="B631" s="554"/>
      <c r="C631" s="554"/>
      <c r="D631" s="554"/>
      <c r="E631" s="554"/>
      <c r="F631" s="554"/>
      <c r="G631" s="554"/>
      <c r="H631" s="554"/>
      <c r="I631" s="554"/>
      <c r="J631" s="554"/>
      <c r="K631" s="554"/>
      <c r="L631" s="77"/>
    </row>
    <row r="632" spans="1:12" s="45" customFormat="1" ht="18.75" x14ac:dyDescent="0.25">
      <c r="A632" s="618" t="s">
        <v>523</v>
      </c>
      <c r="B632" s="618"/>
      <c r="C632" s="618"/>
      <c r="D632" s="618"/>
      <c r="E632" s="618"/>
      <c r="F632" s="618"/>
      <c r="G632" s="618"/>
      <c r="H632" s="156"/>
      <c r="I632" s="156"/>
      <c r="J632" s="156"/>
      <c r="K632" s="156"/>
      <c r="L632" s="77"/>
    </row>
    <row r="633" spans="1:12" s="45" customFormat="1" x14ac:dyDescent="0.25">
      <c r="A633" s="573" t="s">
        <v>522</v>
      </c>
      <c r="B633" s="573"/>
      <c r="C633" s="573"/>
      <c r="D633" s="573"/>
      <c r="E633" s="573"/>
      <c r="F633" s="573"/>
      <c r="G633" s="593" t="s">
        <v>521</v>
      </c>
      <c r="H633" s="593"/>
      <c r="I633" s="593"/>
      <c r="J633" s="593"/>
      <c r="K633" s="593"/>
      <c r="L633" s="46"/>
    </row>
    <row r="634" spans="1:12" s="45" customFormat="1" x14ac:dyDescent="0.25">
      <c r="A634" s="573" t="s">
        <v>520</v>
      </c>
      <c r="B634" s="573"/>
      <c r="C634" s="573"/>
      <c r="D634" s="573"/>
      <c r="E634" s="573"/>
      <c r="F634" s="573"/>
      <c r="G634" s="593" t="s">
        <v>519</v>
      </c>
      <c r="H634" s="593"/>
      <c r="I634" s="593"/>
      <c r="J634" s="593"/>
      <c r="K634" s="593"/>
      <c r="L634" s="77"/>
    </row>
    <row r="635" spans="1:12" s="45" customFormat="1" x14ac:dyDescent="0.25">
      <c r="A635" s="573" t="s">
        <v>518</v>
      </c>
      <c r="B635" s="573"/>
      <c r="C635" s="573"/>
      <c r="D635" s="573"/>
      <c r="E635" s="573"/>
      <c r="F635" s="573"/>
      <c r="G635" s="593" t="s">
        <v>517</v>
      </c>
      <c r="H635" s="593"/>
      <c r="I635" s="593"/>
      <c r="J635" s="593"/>
      <c r="K635" s="593"/>
      <c r="L635" s="77"/>
    </row>
    <row r="636" spans="1:12" s="45" customFormat="1" x14ac:dyDescent="0.25">
      <c r="A636" s="573" t="s">
        <v>516</v>
      </c>
      <c r="B636" s="573"/>
      <c r="C636" s="573"/>
      <c r="D636" s="573"/>
      <c r="E636" s="573"/>
      <c r="F636" s="573"/>
      <c r="G636" s="593" t="s">
        <v>515</v>
      </c>
      <c r="H636" s="593"/>
      <c r="I636" s="593"/>
      <c r="J636" s="593"/>
      <c r="K636" s="593"/>
      <c r="L636" s="77"/>
    </row>
    <row r="637" spans="1:12" s="45" customFormat="1" x14ac:dyDescent="0.25">
      <c r="A637" s="573" t="s">
        <v>514</v>
      </c>
      <c r="B637" s="573"/>
      <c r="C637" s="573"/>
      <c r="D637" s="573"/>
      <c r="E637" s="573"/>
      <c r="F637" s="573"/>
      <c r="G637" s="593" t="s">
        <v>513</v>
      </c>
      <c r="H637" s="593"/>
      <c r="I637" s="593"/>
      <c r="J637" s="593"/>
      <c r="K637" s="593"/>
      <c r="L637" s="77"/>
    </row>
    <row r="638" spans="1:12" s="45" customFormat="1" x14ac:dyDescent="0.25">
      <c r="A638" s="573" t="s">
        <v>512</v>
      </c>
      <c r="B638" s="573"/>
      <c r="C638" s="573"/>
      <c r="D638" s="573"/>
      <c r="E638" s="573"/>
      <c r="F638" s="573"/>
      <c r="G638" s="601">
        <v>2</v>
      </c>
      <c r="H638" s="601"/>
      <c r="I638" s="601"/>
      <c r="J638" s="601"/>
      <c r="K638" s="601"/>
      <c r="L638" s="77"/>
    </row>
    <row r="639" spans="1:12" s="45" customFormat="1" x14ac:dyDescent="0.25">
      <c r="A639" s="573" t="s">
        <v>511</v>
      </c>
      <c r="B639" s="573"/>
      <c r="C639" s="573"/>
      <c r="D639" s="573"/>
      <c r="E639" s="573"/>
      <c r="F639" s="573"/>
      <c r="G639" s="593" t="s">
        <v>510</v>
      </c>
      <c r="H639" s="593"/>
      <c r="I639" s="593"/>
      <c r="J639" s="593"/>
      <c r="K639" s="593"/>
      <c r="L639" s="77"/>
    </row>
    <row r="640" spans="1:12" s="45" customFormat="1" x14ac:dyDescent="0.25">
      <c r="A640" s="573" t="s">
        <v>509</v>
      </c>
      <c r="B640" s="573"/>
      <c r="C640" s="573"/>
      <c r="D640" s="573"/>
      <c r="E640" s="573"/>
      <c r="F640" s="573"/>
      <c r="G640" s="593" t="s">
        <v>508</v>
      </c>
      <c r="H640" s="593"/>
      <c r="I640" s="593"/>
      <c r="J640" s="593"/>
      <c r="K640" s="593"/>
      <c r="L640" s="77"/>
    </row>
    <row r="641" spans="1:12" s="45" customFormat="1" x14ac:dyDescent="0.25">
      <c r="A641" s="71"/>
      <c r="B641" s="212"/>
      <c r="C641" s="47"/>
      <c r="D641" s="71"/>
      <c r="E641" s="71"/>
      <c r="F641" s="72"/>
      <c r="G641" s="46"/>
      <c r="H641" s="71"/>
      <c r="I641" s="71"/>
      <c r="J641" s="71"/>
      <c r="K641" s="47"/>
      <c r="L641" s="77"/>
    </row>
    <row r="642" spans="1:12" s="45" customFormat="1" x14ac:dyDescent="0.25">
      <c r="A642" s="571" t="s">
        <v>507</v>
      </c>
      <c r="B642" s="571"/>
      <c r="C642" s="571"/>
      <c r="D642" s="571"/>
      <c r="E642" s="571"/>
      <c r="F642" s="571"/>
      <c r="G642" s="571"/>
      <c r="H642" s="571"/>
      <c r="I642" s="571"/>
      <c r="J642" s="571"/>
      <c r="K642" s="571"/>
      <c r="L642" s="77"/>
    </row>
    <row r="643" spans="1:12" s="45" customFormat="1" x14ac:dyDescent="0.25">
      <c r="A643" s="571"/>
      <c r="B643" s="571"/>
      <c r="C643" s="571"/>
      <c r="D643" s="571"/>
      <c r="E643" s="571"/>
      <c r="F643" s="571"/>
      <c r="G643" s="571"/>
      <c r="H643" s="571"/>
      <c r="I643" s="571"/>
      <c r="J643" s="571"/>
      <c r="K643" s="571"/>
      <c r="L643" s="77"/>
    </row>
    <row r="644" spans="1:12" s="55" customFormat="1" ht="15" customHeight="1" x14ac:dyDescent="0.2">
      <c r="A644" s="576" t="s">
        <v>345</v>
      </c>
      <c r="B644" s="582"/>
      <c r="C644" s="582"/>
      <c r="D644" s="582"/>
      <c r="E644" s="582"/>
      <c r="F644" s="582"/>
      <c r="G644" s="582"/>
      <c r="H644" s="582"/>
      <c r="I644" s="582"/>
      <c r="J644" s="582"/>
      <c r="K644" s="582"/>
      <c r="L644" s="91"/>
    </row>
    <row r="645" spans="1:12" s="55" customFormat="1" ht="15" customHeight="1" x14ac:dyDescent="0.2">
      <c r="A645" s="581"/>
      <c r="B645" s="581"/>
      <c r="C645" s="581"/>
      <c r="D645" s="581"/>
      <c r="E645" s="581"/>
      <c r="F645" s="581"/>
      <c r="G645" s="581"/>
      <c r="H645" s="581"/>
      <c r="I645" s="581"/>
      <c r="J645" s="581"/>
      <c r="K645" s="581"/>
      <c r="L645" s="91"/>
    </row>
    <row r="646" spans="1:12" s="55" customFormat="1" ht="15.75" thickBot="1" x14ac:dyDescent="0.25">
      <c r="A646" s="584"/>
      <c r="B646" s="584"/>
      <c r="C646" s="584"/>
      <c r="D646" s="584"/>
      <c r="E646" s="584"/>
      <c r="F646" s="584"/>
      <c r="G646" s="584"/>
      <c r="H646" s="584"/>
      <c r="I646" s="584"/>
      <c r="J646" s="584"/>
      <c r="K646" s="584"/>
      <c r="L646" s="91"/>
    </row>
    <row r="647" spans="1:12" s="45" customFormat="1" ht="16.5" thickTop="1" thickBot="1" x14ac:dyDescent="0.3">
      <c r="A647" s="76" t="s">
        <v>318</v>
      </c>
      <c r="B647" s="75">
        <v>1</v>
      </c>
      <c r="C647" s="65"/>
      <c r="D647" s="224"/>
      <c r="E647" s="224"/>
      <c r="F647" s="74" t="s">
        <v>317</v>
      </c>
      <c r="G647" s="493"/>
      <c r="H647" s="224"/>
      <c r="I647" s="224"/>
      <c r="J647" s="224"/>
      <c r="K647" s="65" t="s">
        <v>305</v>
      </c>
      <c r="L647" s="64">
        <f>B647*G647</f>
        <v>0</v>
      </c>
    </row>
    <row r="648" spans="1:12" s="45" customFormat="1" ht="15.75" thickTop="1" x14ac:dyDescent="0.25">
      <c r="A648" s="71"/>
      <c r="B648" s="212"/>
      <c r="C648" s="47"/>
      <c r="D648" s="71"/>
      <c r="E648" s="71"/>
      <c r="F648" s="72"/>
      <c r="G648" s="46"/>
      <c r="H648" s="71"/>
      <c r="I648" s="71"/>
      <c r="J648" s="71"/>
      <c r="K648" s="47"/>
      <c r="L648" s="46"/>
    </row>
    <row r="649" spans="1:12" s="45" customFormat="1" x14ac:dyDescent="0.25">
      <c r="A649" s="71"/>
      <c r="B649" s="212"/>
      <c r="C649" s="47"/>
      <c r="D649" s="71"/>
      <c r="E649" s="71"/>
      <c r="F649" s="72"/>
      <c r="G649" s="46"/>
      <c r="H649" s="71"/>
      <c r="I649" s="71"/>
      <c r="J649" s="71"/>
      <c r="K649" s="47"/>
      <c r="L649" s="46"/>
    </row>
    <row r="650" spans="1:12" s="45" customFormat="1" x14ac:dyDescent="0.25">
      <c r="A650" s="554" t="s">
        <v>506</v>
      </c>
      <c r="B650" s="554"/>
      <c r="C650" s="554"/>
      <c r="D650" s="554"/>
      <c r="E650" s="554"/>
      <c r="F650" s="554"/>
      <c r="G650" s="554"/>
      <c r="H650" s="554"/>
      <c r="I650" s="554"/>
      <c r="J650" s="554"/>
      <c r="K650" s="554"/>
      <c r="L650" s="46"/>
    </row>
    <row r="651" spans="1:12" s="45" customFormat="1" x14ac:dyDescent="0.25">
      <c r="A651" s="554"/>
      <c r="B651" s="554"/>
      <c r="C651" s="554"/>
      <c r="D651" s="554"/>
      <c r="E651" s="554"/>
      <c r="F651" s="554"/>
      <c r="G651" s="554"/>
      <c r="H651" s="554"/>
      <c r="I651" s="554"/>
      <c r="J651" s="554"/>
      <c r="K651" s="554"/>
      <c r="L651" s="46"/>
    </row>
    <row r="652" spans="1:12" s="45" customFormat="1" x14ac:dyDescent="0.25">
      <c r="A652" s="554"/>
      <c r="B652" s="554"/>
      <c r="C652" s="554"/>
      <c r="D652" s="554"/>
      <c r="E652" s="554"/>
      <c r="F652" s="554"/>
      <c r="G652" s="554"/>
      <c r="H652" s="554"/>
      <c r="I652" s="554"/>
      <c r="J652" s="554"/>
      <c r="K652" s="554"/>
      <c r="L652" s="46"/>
    </row>
    <row r="653" spans="1:12" s="45" customFormat="1" x14ac:dyDescent="0.25">
      <c r="A653" s="554"/>
      <c r="B653" s="554"/>
      <c r="C653" s="554"/>
      <c r="D653" s="554"/>
      <c r="E653" s="554"/>
      <c r="F653" s="554"/>
      <c r="G653" s="554"/>
      <c r="H653" s="554"/>
      <c r="I653" s="554"/>
      <c r="J653" s="554"/>
      <c r="K653" s="554"/>
      <c r="L653" s="46"/>
    </row>
    <row r="654" spans="1:12" s="45" customFormat="1" x14ac:dyDescent="0.25">
      <c r="A654" s="554"/>
      <c r="B654" s="554"/>
      <c r="C654" s="554"/>
      <c r="D654" s="554"/>
      <c r="E654" s="554"/>
      <c r="F654" s="554"/>
      <c r="G654" s="554"/>
      <c r="H654" s="554"/>
      <c r="I654" s="554"/>
      <c r="J654" s="554"/>
      <c r="K654" s="554"/>
      <c r="L654" s="46"/>
    </row>
    <row r="655" spans="1:12" s="45" customFormat="1" x14ac:dyDescent="0.25">
      <c r="A655" s="554"/>
      <c r="B655" s="554"/>
      <c r="C655" s="554"/>
      <c r="D655" s="554"/>
      <c r="E655" s="554"/>
      <c r="F655" s="554"/>
      <c r="G655" s="554"/>
      <c r="H655" s="554"/>
      <c r="I655" s="554"/>
      <c r="J655" s="554"/>
      <c r="K655" s="554"/>
      <c r="L655" s="46"/>
    </row>
    <row r="656" spans="1:12" s="45" customFormat="1" x14ac:dyDescent="0.25">
      <c r="A656" s="570"/>
      <c r="B656" s="570"/>
      <c r="C656" s="570"/>
      <c r="D656" s="201"/>
      <c r="E656" s="92"/>
      <c r="F656" s="92"/>
      <c r="G656" s="92"/>
      <c r="H656" s="71"/>
      <c r="I656" s="71"/>
      <c r="J656" s="71"/>
      <c r="K656" s="47"/>
      <c r="L656" s="46"/>
    </row>
    <row r="657" spans="1:12" s="45" customFormat="1" x14ac:dyDescent="0.25">
      <c r="A657" s="554" t="s">
        <v>487</v>
      </c>
      <c r="B657" s="554"/>
      <c r="C657" s="554"/>
      <c r="D657" s="554"/>
      <c r="E657" s="554"/>
      <c r="F657" s="554"/>
      <c r="G657" s="554"/>
      <c r="H657" s="554"/>
      <c r="I657" s="554"/>
      <c r="J657" s="554"/>
      <c r="K657" s="554"/>
      <c r="L657" s="77"/>
    </row>
    <row r="658" spans="1:12" s="45" customFormat="1" x14ac:dyDescent="0.25">
      <c r="A658" s="572" t="s">
        <v>486</v>
      </c>
      <c r="B658" s="572"/>
      <c r="C658" s="572"/>
      <c r="D658" s="571" t="s">
        <v>485</v>
      </c>
      <c r="E658" s="571"/>
      <c r="F658" s="571"/>
      <c r="G658" s="571"/>
      <c r="H658" s="71"/>
      <c r="I658" s="71"/>
      <c r="J658" s="71"/>
      <c r="K658" s="47"/>
      <c r="L658" s="46"/>
    </row>
    <row r="659" spans="1:12" s="45" customFormat="1" x14ac:dyDescent="0.25">
      <c r="A659" s="572" t="s">
        <v>484</v>
      </c>
      <c r="B659" s="572"/>
      <c r="C659" s="572"/>
      <c r="D659" s="577" t="s">
        <v>483</v>
      </c>
      <c r="E659" s="577"/>
      <c r="F659" s="577"/>
      <c r="G659" s="577"/>
      <c r="H659" s="71"/>
      <c r="I659" s="71"/>
      <c r="J659" s="71"/>
      <c r="K659" s="47"/>
      <c r="L659" s="46"/>
    </row>
    <row r="660" spans="1:12" s="45" customFormat="1" x14ac:dyDescent="0.25">
      <c r="A660" s="572" t="s">
        <v>482</v>
      </c>
      <c r="B660" s="572"/>
      <c r="C660" s="572"/>
      <c r="D660" s="571" t="s">
        <v>505</v>
      </c>
      <c r="E660" s="571"/>
      <c r="F660" s="571"/>
      <c r="G660" s="571"/>
      <c r="H660" s="71"/>
      <c r="I660" s="71"/>
      <c r="J660" s="71"/>
      <c r="K660" s="47"/>
      <c r="L660" s="46"/>
    </row>
    <row r="661" spans="1:12" s="45" customFormat="1" x14ac:dyDescent="0.25">
      <c r="A661" s="572" t="s">
        <v>480</v>
      </c>
      <c r="B661" s="572"/>
      <c r="C661" s="572"/>
      <c r="D661" s="571" t="s">
        <v>479</v>
      </c>
      <c r="E661" s="571"/>
      <c r="F661" s="571"/>
      <c r="G661" s="571"/>
      <c r="H661" s="71"/>
      <c r="I661" s="71"/>
      <c r="J661" s="71"/>
      <c r="K661" s="47"/>
      <c r="L661" s="46"/>
    </row>
    <row r="662" spans="1:12" s="45" customFormat="1" x14ac:dyDescent="0.25">
      <c r="A662" s="572" t="s">
        <v>478</v>
      </c>
      <c r="B662" s="572"/>
      <c r="C662" s="572"/>
      <c r="D662" s="571" t="s">
        <v>504</v>
      </c>
      <c r="E662" s="571"/>
      <c r="F662" s="571"/>
      <c r="G662" s="571"/>
      <c r="H662" s="71"/>
      <c r="I662" s="71"/>
      <c r="J662" s="71"/>
      <c r="K662" s="47"/>
      <c r="L662" s="46"/>
    </row>
    <row r="663" spans="1:12" s="45" customFormat="1" x14ac:dyDescent="0.25">
      <c r="A663" s="572" t="s">
        <v>476</v>
      </c>
      <c r="B663" s="572"/>
      <c r="C663" s="572"/>
      <c r="D663" s="571" t="s">
        <v>503</v>
      </c>
      <c r="E663" s="571"/>
      <c r="F663" s="571"/>
      <c r="G663" s="571"/>
      <c r="H663" s="71"/>
      <c r="I663" s="71"/>
      <c r="J663" s="71"/>
      <c r="K663" s="47"/>
      <c r="L663" s="46"/>
    </row>
    <row r="664" spans="1:12" s="45" customFormat="1" x14ac:dyDescent="0.25">
      <c r="A664" s="572" t="s">
        <v>474</v>
      </c>
      <c r="B664" s="572"/>
      <c r="C664" s="572"/>
      <c r="D664" s="573" t="s">
        <v>473</v>
      </c>
      <c r="E664" s="573"/>
      <c r="F664" s="573"/>
      <c r="G664" s="573"/>
      <c r="H664" s="71"/>
      <c r="I664" s="71"/>
      <c r="J664" s="71"/>
      <c r="K664" s="47"/>
      <c r="L664" s="46"/>
    </row>
    <row r="665" spans="1:12" s="45" customFormat="1" x14ac:dyDescent="0.25">
      <c r="A665" s="572" t="s">
        <v>472</v>
      </c>
      <c r="B665" s="572"/>
      <c r="C665" s="572"/>
      <c r="D665" s="571" t="s">
        <v>471</v>
      </c>
      <c r="E665" s="571"/>
      <c r="F665" s="571"/>
      <c r="G665" s="571"/>
      <c r="H665" s="71"/>
      <c r="I665" s="71"/>
      <c r="J665" s="71"/>
      <c r="K665" s="47"/>
      <c r="L665" s="46"/>
    </row>
    <row r="666" spans="1:12" s="45" customFormat="1" x14ac:dyDescent="0.25">
      <c r="A666" s="570"/>
      <c r="B666" s="570"/>
      <c r="C666" s="570"/>
      <c r="D666" s="201"/>
      <c r="E666" s="92"/>
      <c r="F666" s="92"/>
      <c r="G666" s="92"/>
      <c r="H666" s="71"/>
      <c r="I666" s="71"/>
      <c r="J666" s="71"/>
      <c r="K666" s="47"/>
      <c r="L666" s="46"/>
    </row>
    <row r="667" spans="1:12" s="45" customFormat="1" x14ac:dyDescent="0.25">
      <c r="A667" s="571" t="s">
        <v>502</v>
      </c>
      <c r="B667" s="571"/>
      <c r="C667" s="571"/>
      <c r="D667" s="571"/>
      <c r="E667" s="571"/>
      <c r="F667" s="571"/>
      <c r="G667" s="571"/>
      <c r="H667" s="571"/>
      <c r="I667" s="571"/>
      <c r="J667" s="71"/>
      <c r="K667" s="47"/>
      <c r="L667" s="46"/>
    </row>
    <row r="668" spans="1:12" s="55" customFormat="1" ht="15" customHeight="1" x14ac:dyDescent="0.2">
      <c r="A668" s="576" t="s">
        <v>345</v>
      </c>
      <c r="B668" s="582"/>
      <c r="C668" s="582"/>
      <c r="D668" s="582"/>
      <c r="E668" s="582"/>
      <c r="F668" s="582"/>
      <c r="G668" s="582"/>
      <c r="H668" s="582"/>
      <c r="I668" s="582"/>
      <c r="J668" s="582"/>
      <c r="K668" s="582"/>
      <c r="L668" s="91"/>
    </row>
    <row r="669" spans="1:12" s="55" customFormat="1" ht="15" customHeight="1" x14ac:dyDescent="0.2">
      <c r="A669" s="581"/>
      <c r="B669" s="581"/>
      <c r="C669" s="581"/>
      <c r="D669" s="581"/>
      <c r="E669" s="581"/>
      <c r="F669" s="581"/>
      <c r="G669" s="581"/>
      <c r="H669" s="581"/>
      <c r="I669" s="581"/>
      <c r="J669" s="581"/>
      <c r="K669" s="581"/>
      <c r="L669" s="91"/>
    </row>
    <row r="670" spans="1:12" s="55" customFormat="1" ht="15.75" thickBot="1" x14ac:dyDescent="0.25">
      <c r="A670" s="584"/>
      <c r="B670" s="584"/>
      <c r="C670" s="584"/>
      <c r="D670" s="584"/>
      <c r="E670" s="584"/>
      <c r="F670" s="584"/>
      <c r="G670" s="584"/>
      <c r="H670" s="584"/>
      <c r="I670" s="584"/>
      <c r="J670" s="584"/>
      <c r="K670" s="584"/>
      <c r="L670" s="91"/>
    </row>
    <row r="671" spans="1:12" s="45" customFormat="1" ht="16.5" thickTop="1" thickBot="1" x14ac:dyDescent="0.3">
      <c r="A671" s="76" t="s">
        <v>318</v>
      </c>
      <c r="B671" s="75">
        <v>2</v>
      </c>
      <c r="C671" s="65"/>
      <c r="D671" s="224"/>
      <c r="E671" s="224"/>
      <c r="F671" s="74" t="s">
        <v>317</v>
      </c>
      <c r="G671" s="493"/>
      <c r="H671" s="224"/>
      <c r="I671" s="224"/>
      <c r="J671" s="224"/>
      <c r="K671" s="65" t="s">
        <v>305</v>
      </c>
      <c r="L671" s="64">
        <f>B671*G671</f>
        <v>0</v>
      </c>
    </row>
    <row r="672" spans="1:12" s="45" customFormat="1" ht="15.75" thickTop="1" x14ac:dyDescent="0.25">
      <c r="A672" s="71"/>
      <c r="B672" s="212"/>
      <c r="C672" s="47"/>
      <c r="D672" s="71"/>
      <c r="E672" s="71"/>
      <c r="F672" s="72"/>
      <c r="G672" s="46"/>
      <c r="H672" s="71"/>
      <c r="I672" s="71"/>
      <c r="J672" s="71"/>
      <c r="K672" s="47"/>
      <c r="L672" s="46"/>
    </row>
    <row r="673" spans="1:12" s="45" customFormat="1" ht="15" customHeight="1" x14ac:dyDescent="0.25">
      <c r="A673" s="71"/>
      <c r="B673" s="212"/>
      <c r="C673" s="47"/>
      <c r="D673" s="71"/>
      <c r="E673" s="71"/>
      <c r="F673" s="72"/>
      <c r="G673" s="46"/>
      <c r="H673" s="71"/>
      <c r="I673" s="71"/>
      <c r="J673" s="71"/>
      <c r="K673" s="47"/>
      <c r="L673" s="46"/>
    </row>
    <row r="674" spans="1:12" s="45" customFormat="1" x14ac:dyDescent="0.25">
      <c r="A674" s="554" t="s">
        <v>501</v>
      </c>
      <c r="B674" s="554"/>
      <c r="C674" s="554"/>
      <c r="D674" s="554"/>
      <c r="E674" s="554"/>
      <c r="F674" s="554"/>
      <c r="G674" s="554"/>
      <c r="H674" s="554"/>
      <c r="I674" s="554"/>
      <c r="J674" s="554"/>
      <c r="K674" s="554"/>
      <c r="L674" s="46"/>
    </row>
    <row r="675" spans="1:12" s="45" customFormat="1" x14ac:dyDescent="0.25">
      <c r="A675" s="554"/>
      <c r="B675" s="554"/>
      <c r="C675" s="554"/>
      <c r="D675" s="554"/>
      <c r="E675" s="554"/>
      <c r="F675" s="554"/>
      <c r="G675" s="554"/>
      <c r="H675" s="554"/>
      <c r="I675" s="554"/>
      <c r="J675" s="554"/>
      <c r="K675" s="554"/>
      <c r="L675" s="46"/>
    </row>
    <row r="676" spans="1:12" s="45" customFormat="1" x14ac:dyDescent="0.25">
      <c r="A676" s="554"/>
      <c r="B676" s="554"/>
      <c r="C676" s="554"/>
      <c r="D676" s="554"/>
      <c r="E676" s="554"/>
      <c r="F676" s="554"/>
      <c r="G676" s="554"/>
      <c r="H676" s="554"/>
      <c r="I676" s="554"/>
      <c r="J676" s="554"/>
      <c r="K676" s="554"/>
      <c r="L676" s="46"/>
    </row>
    <row r="677" spans="1:12" s="45" customFormat="1" x14ac:dyDescent="0.25">
      <c r="A677" s="554"/>
      <c r="B677" s="554"/>
      <c r="C677" s="554"/>
      <c r="D677" s="554"/>
      <c r="E677" s="554"/>
      <c r="F677" s="554"/>
      <c r="G677" s="554"/>
      <c r="H677" s="554"/>
      <c r="I677" s="554"/>
      <c r="J677" s="554"/>
      <c r="K677" s="554"/>
      <c r="L677" s="46"/>
    </row>
    <row r="678" spans="1:12" s="45" customFormat="1" x14ac:dyDescent="0.25">
      <c r="A678" s="554"/>
      <c r="B678" s="554"/>
      <c r="C678" s="554"/>
      <c r="D678" s="554"/>
      <c r="E678" s="554"/>
      <c r="F678" s="554"/>
      <c r="G678" s="554"/>
      <c r="H678" s="554"/>
      <c r="I678" s="554"/>
      <c r="J678" s="554"/>
      <c r="K678" s="554"/>
      <c r="L678" s="46"/>
    </row>
    <row r="679" spans="1:12" s="45" customFormat="1" x14ac:dyDescent="0.25">
      <c r="A679" s="554"/>
      <c r="B679" s="554"/>
      <c r="C679" s="554"/>
      <c r="D679" s="554"/>
      <c r="E679" s="554"/>
      <c r="F679" s="554"/>
      <c r="G679" s="554"/>
      <c r="H679" s="554"/>
      <c r="I679" s="554"/>
      <c r="J679" s="554"/>
      <c r="K679" s="554"/>
      <c r="L679" s="46"/>
    </row>
    <row r="680" spans="1:12" s="45" customFormat="1" x14ac:dyDescent="0.25">
      <c r="A680" s="570"/>
      <c r="B680" s="570"/>
      <c r="C680" s="570"/>
      <c r="D680" s="201"/>
      <c r="E680" s="92"/>
      <c r="F680" s="92"/>
      <c r="G680" s="92"/>
      <c r="H680" s="71"/>
      <c r="I680" s="71"/>
      <c r="J680" s="71"/>
      <c r="K680" s="47"/>
      <c r="L680" s="46"/>
    </row>
    <row r="681" spans="1:12" s="45" customFormat="1" x14ac:dyDescent="0.25">
      <c r="A681" s="554" t="s">
        <v>487</v>
      </c>
      <c r="B681" s="554"/>
      <c r="C681" s="554"/>
      <c r="D681" s="554"/>
      <c r="E681" s="554"/>
      <c r="F681" s="554"/>
      <c r="G681" s="554"/>
      <c r="H681" s="554"/>
      <c r="I681" s="554"/>
      <c r="J681" s="554"/>
      <c r="K681" s="554"/>
      <c r="L681" s="77"/>
    </row>
    <row r="682" spans="1:12" s="45" customFormat="1" x14ac:dyDescent="0.25">
      <c r="A682" s="572" t="s">
        <v>486</v>
      </c>
      <c r="B682" s="572"/>
      <c r="C682" s="572"/>
      <c r="D682" s="571" t="s">
        <v>485</v>
      </c>
      <c r="E682" s="571"/>
      <c r="F682" s="571"/>
      <c r="G682" s="571"/>
      <c r="H682" s="71"/>
      <c r="I682" s="71"/>
      <c r="J682" s="71"/>
      <c r="K682" s="47"/>
      <c r="L682" s="46"/>
    </row>
    <row r="683" spans="1:12" s="45" customFormat="1" x14ac:dyDescent="0.25">
      <c r="A683" s="572" t="s">
        <v>484</v>
      </c>
      <c r="B683" s="572"/>
      <c r="C683" s="572"/>
      <c r="D683" s="577" t="s">
        <v>500</v>
      </c>
      <c r="E683" s="577"/>
      <c r="F683" s="577"/>
      <c r="G683" s="577"/>
      <c r="H683" s="71"/>
      <c r="I683" s="71"/>
      <c r="J683" s="71"/>
      <c r="K683" s="47"/>
      <c r="L683" s="46"/>
    </row>
    <row r="684" spans="1:12" s="45" customFormat="1" x14ac:dyDescent="0.25">
      <c r="A684" s="572" t="s">
        <v>482</v>
      </c>
      <c r="B684" s="572"/>
      <c r="C684" s="572"/>
      <c r="D684" s="571" t="s">
        <v>493</v>
      </c>
      <c r="E684" s="571"/>
      <c r="F684" s="571"/>
      <c r="G684" s="571"/>
      <c r="H684" s="71"/>
      <c r="I684" s="71"/>
      <c r="J684" s="71"/>
      <c r="K684" s="47"/>
      <c r="L684" s="46"/>
    </row>
    <row r="685" spans="1:12" s="45" customFormat="1" x14ac:dyDescent="0.25">
      <c r="A685" s="572" t="s">
        <v>480</v>
      </c>
      <c r="B685" s="572"/>
      <c r="C685" s="572"/>
      <c r="D685" s="571" t="s">
        <v>479</v>
      </c>
      <c r="E685" s="571"/>
      <c r="F685" s="571"/>
      <c r="G685" s="571"/>
      <c r="H685" s="71"/>
      <c r="I685" s="71"/>
      <c r="J685" s="71"/>
      <c r="K685" s="47"/>
      <c r="L685" s="46"/>
    </row>
    <row r="686" spans="1:12" s="45" customFormat="1" x14ac:dyDescent="0.25">
      <c r="A686" s="572" t="s">
        <v>478</v>
      </c>
      <c r="B686" s="572"/>
      <c r="C686" s="572"/>
      <c r="D686" s="571" t="s">
        <v>499</v>
      </c>
      <c r="E686" s="571"/>
      <c r="F686" s="571"/>
      <c r="G686" s="571"/>
      <c r="H686" s="71"/>
      <c r="I686" s="71"/>
      <c r="J686" s="71"/>
      <c r="K686" s="47"/>
      <c r="L686" s="46"/>
    </row>
    <row r="687" spans="1:12" s="45" customFormat="1" x14ac:dyDescent="0.25">
      <c r="A687" s="572" t="s">
        <v>476</v>
      </c>
      <c r="B687" s="572"/>
      <c r="C687" s="572"/>
      <c r="D687" s="571" t="s">
        <v>498</v>
      </c>
      <c r="E687" s="571"/>
      <c r="F687" s="571"/>
      <c r="G687" s="571"/>
      <c r="H687" s="71"/>
      <c r="I687" s="71"/>
      <c r="J687" s="71"/>
      <c r="K687" s="47"/>
      <c r="L687" s="46"/>
    </row>
    <row r="688" spans="1:12" s="45" customFormat="1" x14ac:dyDescent="0.25">
      <c r="A688" s="572" t="s">
        <v>474</v>
      </c>
      <c r="B688" s="572"/>
      <c r="C688" s="572"/>
      <c r="D688" s="573" t="s">
        <v>473</v>
      </c>
      <c r="E688" s="573"/>
      <c r="F688" s="573"/>
      <c r="G688" s="573"/>
      <c r="H688" s="71"/>
      <c r="I688" s="71"/>
      <c r="J688" s="71"/>
      <c r="K688" s="47"/>
      <c r="L688" s="46"/>
    </row>
    <row r="689" spans="1:12" s="45" customFormat="1" x14ac:dyDescent="0.25">
      <c r="A689" s="572" t="s">
        <v>472</v>
      </c>
      <c r="B689" s="572"/>
      <c r="C689" s="572"/>
      <c r="D689" s="571" t="s">
        <v>497</v>
      </c>
      <c r="E689" s="571"/>
      <c r="F689" s="571"/>
      <c r="G689" s="571"/>
      <c r="H689" s="71"/>
      <c r="I689" s="71"/>
      <c r="J689" s="71"/>
      <c r="K689" s="47"/>
      <c r="L689" s="46"/>
    </row>
    <row r="690" spans="1:12" s="45" customFormat="1" x14ac:dyDescent="0.25">
      <c r="A690" s="570"/>
      <c r="B690" s="570"/>
      <c r="C690" s="570"/>
      <c r="D690" s="201"/>
      <c r="E690" s="92"/>
      <c r="F690" s="92"/>
      <c r="G690" s="92"/>
      <c r="H690" s="71"/>
      <c r="I690" s="71"/>
      <c r="J690" s="71"/>
      <c r="K690" s="47"/>
      <c r="L690" s="46"/>
    </row>
    <row r="691" spans="1:12" s="45" customFormat="1" x14ac:dyDescent="0.25">
      <c r="A691" s="571" t="s">
        <v>496</v>
      </c>
      <c r="B691" s="571"/>
      <c r="C691" s="571"/>
      <c r="D691" s="571"/>
      <c r="E691" s="571"/>
      <c r="F691" s="571"/>
      <c r="G691" s="571"/>
      <c r="H691" s="571"/>
      <c r="I691" s="571"/>
      <c r="J691" s="71"/>
      <c r="K691" s="47"/>
      <c r="L691" s="46"/>
    </row>
    <row r="692" spans="1:12" s="55" customFormat="1" ht="15" customHeight="1" x14ac:dyDescent="0.2">
      <c r="A692" s="576" t="s">
        <v>345</v>
      </c>
      <c r="B692" s="582"/>
      <c r="C692" s="582"/>
      <c r="D692" s="582"/>
      <c r="E692" s="582"/>
      <c r="F692" s="582"/>
      <c r="G692" s="582"/>
      <c r="H692" s="582"/>
      <c r="I692" s="582"/>
      <c r="J692" s="582"/>
      <c r="K692" s="582"/>
      <c r="L692" s="91"/>
    </row>
    <row r="693" spans="1:12" s="55" customFormat="1" ht="15" customHeight="1" x14ac:dyDescent="0.2">
      <c r="A693" s="581"/>
      <c r="B693" s="581"/>
      <c r="C693" s="581"/>
      <c r="D693" s="581"/>
      <c r="E693" s="581"/>
      <c r="F693" s="581"/>
      <c r="G693" s="581"/>
      <c r="H693" s="581"/>
      <c r="I693" s="581"/>
      <c r="J693" s="581"/>
      <c r="K693" s="581"/>
      <c r="L693" s="91"/>
    </row>
    <row r="694" spans="1:12" s="55" customFormat="1" ht="15.75" thickBot="1" x14ac:dyDescent="0.25">
      <c r="A694" s="584"/>
      <c r="B694" s="584"/>
      <c r="C694" s="584"/>
      <c r="D694" s="584"/>
      <c r="E694" s="584"/>
      <c r="F694" s="584"/>
      <c r="G694" s="584"/>
      <c r="H694" s="584"/>
      <c r="I694" s="584"/>
      <c r="J694" s="584"/>
      <c r="K694" s="584"/>
      <c r="L694" s="91"/>
    </row>
    <row r="695" spans="1:12" s="45" customFormat="1" ht="16.5" thickTop="1" thickBot="1" x14ac:dyDescent="0.3">
      <c r="A695" s="76" t="s">
        <v>318</v>
      </c>
      <c r="B695" s="75">
        <v>1</v>
      </c>
      <c r="C695" s="65"/>
      <c r="D695" s="224"/>
      <c r="E695" s="224"/>
      <c r="F695" s="74" t="s">
        <v>317</v>
      </c>
      <c r="G695" s="493"/>
      <c r="H695" s="224"/>
      <c r="I695" s="224"/>
      <c r="J695" s="224"/>
      <c r="K695" s="65" t="s">
        <v>305</v>
      </c>
      <c r="L695" s="64">
        <f>B695*G695</f>
        <v>0</v>
      </c>
    </row>
    <row r="696" spans="1:12" s="45" customFormat="1" ht="15.75" thickTop="1" x14ac:dyDescent="0.25">
      <c r="A696" s="71"/>
      <c r="B696" s="212"/>
      <c r="C696" s="47"/>
      <c r="D696" s="71"/>
      <c r="E696" s="71"/>
      <c r="F696" s="72"/>
      <c r="G696" s="46"/>
      <c r="H696" s="71"/>
      <c r="I696" s="71"/>
      <c r="J696" s="71"/>
      <c r="K696" s="47"/>
      <c r="L696" s="46"/>
    </row>
    <row r="697" spans="1:12" s="45" customFormat="1" ht="15" customHeight="1" x14ac:dyDescent="0.25">
      <c r="A697" s="71"/>
      <c r="B697" s="212"/>
      <c r="C697" s="47"/>
      <c r="D697" s="71"/>
      <c r="E697" s="71"/>
      <c r="F697" s="72"/>
      <c r="G697" s="46"/>
      <c r="H697" s="71"/>
      <c r="I697" s="71"/>
      <c r="J697" s="71"/>
      <c r="K697" s="47"/>
      <c r="L697" s="46"/>
    </row>
    <row r="698" spans="1:12" s="45" customFormat="1" x14ac:dyDescent="0.25">
      <c r="A698" s="554" t="s">
        <v>495</v>
      </c>
      <c r="B698" s="554"/>
      <c r="C698" s="554"/>
      <c r="D698" s="554"/>
      <c r="E698" s="554"/>
      <c r="F698" s="554"/>
      <c r="G698" s="554"/>
      <c r="H698" s="554"/>
      <c r="I698" s="554"/>
      <c r="J698" s="554"/>
      <c r="K698" s="554"/>
      <c r="L698" s="46"/>
    </row>
    <row r="699" spans="1:12" s="45" customFormat="1" x14ac:dyDescent="0.25">
      <c r="A699" s="554"/>
      <c r="B699" s="554"/>
      <c r="C699" s="554"/>
      <c r="D699" s="554"/>
      <c r="E699" s="554"/>
      <c r="F699" s="554"/>
      <c r="G699" s="554"/>
      <c r="H699" s="554"/>
      <c r="I699" s="554"/>
      <c r="J699" s="554"/>
      <c r="K699" s="554"/>
      <c r="L699" s="46"/>
    </row>
    <row r="700" spans="1:12" s="45" customFormat="1" x14ac:dyDescent="0.25">
      <c r="A700" s="554"/>
      <c r="B700" s="554"/>
      <c r="C700" s="554"/>
      <c r="D700" s="554"/>
      <c r="E700" s="554"/>
      <c r="F700" s="554"/>
      <c r="G700" s="554"/>
      <c r="H700" s="554"/>
      <c r="I700" s="554"/>
      <c r="J700" s="554"/>
      <c r="K700" s="554"/>
      <c r="L700" s="46"/>
    </row>
    <row r="701" spans="1:12" s="45" customFormat="1" x14ac:dyDescent="0.25">
      <c r="A701" s="554"/>
      <c r="B701" s="554"/>
      <c r="C701" s="554"/>
      <c r="D701" s="554"/>
      <c r="E701" s="554"/>
      <c r="F701" s="554"/>
      <c r="G701" s="554"/>
      <c r="H701" s="554"/>
      <c r="I701" s="554"/>
      <c r="J701" s="554"/>
      <c r="K701" s="554"/>
      <c r="L701" s="46"/>
    </row>
    <row r="702" spans="1:12" s="45" customFormat="1" x14ac:dyDescent="0.25">
      <c r="A702" s="554"/>
      <c r="B702" s="554"/>
      <c r="C702" s="554"/>
      <c r="D702" s="554"/>
      <c r="E702" s="554"/>
      <c r="F702" s="554"/>
      <c r="G702" s="554"/>
      <c r="H702" s="554"/>
      <c r="I702" s="554"/>
      <c r="J702" s="554"/>
      <c r="K702" s="554"/>
      <c r="L702" s="46"/>
    </row>
    <row r="703" spans="1:12" s="45" customFormat="1" x14ac:dyDescent="0.25">
      <c r="A703" s="554"/>
      <c r="B703" s="554"/>
      <c r="C703" s="554"/>
      <c r="D703" s="554"/>
      <c r="E703" s="554"/>
      <c r="F703" s="554"/>
      <c r="G703" s="554"/>
      <c r="H703" s="554"/>
      <c r="I703" s="554"/>
      <c r="J703" s="554"/>
      <c r="K703" s="554"/>
      <c r="L703" s="46"/>
    </row>
    <row r="704" spans="1:12" s="45" customFormat="1" x14ac:dyDescent="0.25">
      <c r="A704" s="570"/>
      <c r="B704" s="570"/>
      <c r="C704" s="570"/>
      <c r="D704" s="201"/>
      <c r="E704" s="92"/>
      <c r="F704" s="92"/>
      <c r="G704" s="92"/>
      <c r="H704" s="71"/>
      <c r="I704" s="71"/>
      <c r="J704" s="71"/>
      <c r="K704" s="47"/>
      <c r="L704" s="46"/>
    </row>
    <row r="705" spans="1:12" s="45" customFormat="1" x14ac:dyDescent="0.25">
      <c r="A705" s="554" t="s">
        <v>487</v>
      </c>
      <c r="B705" s="554"/>
      <c r="C705" s="554"/>
      <c r="D705" s="554"/>
      <c r="E705" s="554"/>
      <c r="F705" s="554"/>
      <c r="G705" s="554"/>
      <c r="H705" s="554"/>
      <c r="I705" s="554"/>
      <c r="J705" s="554"/>
      <c r="K705" s="554"/>
      <c r="L705" s="77"/>
    </row>
    <row r="706" spans="1:12" s="45" customFormat="1" x14ac:dyDescent="0.25">
      <c r="A706" s="572" t="s">
        <v>486</v>
      </c>
      <c r="B706" s="572"/>
      <c r="C706" s="572"/>
      <c r="D706" s="571" t="s">
        <v>485</v>
      </c>
      <c r="E706" s="571"/>
      <c r="F706" s="571"/>
      <c r="G706" s="571"/>
      <c r="H706" s="71"/>
      <c r="I706" s="71"/>
      <c r="J706" s="71"/>
      <c r="K706" s="47"/>
      <c r="L706" s="46"/>
    </row>
    <row r="707" spans="1:12" s="45" customFormat="1" x14ac:dyDescent="0.25">
      <c r="A707" s="572" t="s">
        <v>484</v>
      </c>
      <c r="B707" s="572"/>
      <c r="C707" s="572"/>
      <c r="D707" s="577" t="s">
        <v>494</v>
      </c>
      <c r="E707" s="577"/>
      <c r="F707" s="577"/>
      <c r="G707" s="577"/>
      <c r="H707" s="71"/>
      <c r="I707" s="71"/>
      <c r="J707" s="71"/>
      <c r="K707" s="47"/>
      <c r="L707" s="46"/>
    </row>
    <row r="708" spans="1:12" s="45" customFormat="1" x14ac:dyDescent="0.25">
      <c r="A708" s="572" t="s">
        <v>482</v>
      </c>
      <c r="B708" s="572"/>
      <c r="C708" s="572"/>
      <c r="D708" s="571" t="s">
        <v>493</v>
      </c>
      <c r="E708" s="571"/>
      <c r="F708" s="571"/>
      <c r="G708" s="571"/>
      <c r="H708" s="71"/>
      <c r="I708" s="71"/>
      <c r="J708" s="71"/>
      <c r="K708" s="47"/>
      <c r="L708" s="46"/>
    </row>
    <row r="709" spans="1:12" s="45" customFormat="1" x14ac:dyDescent="0.25">
      <c r="A709" s="572" t="s">
        <v>480</v>
      </c>
      <c r="B709" s="572"/>
      <c r="C709" s="572"/>
      <c r="D709" s="571" t="s">
        <v>479</v>
      </c>
      <c r="E709" s="571"/>
      <c r="F709" s="571"/>
      <c r="G709" s="571"/>
      <c r="H709" s="71"/>
      <c r="I709" s="71"/>
      <c r="J709" s="71"/>
      <c r="K709" s="47"/>
      <c r="L709" s="46"/>
    </row>
    <row r="710" spans="1:12" s="45" customFormat="1" x14ac:dyDescent="0.25">
      <c r="A710" s="572" t="s">
        <v>478</v>
      </c>
      <c r="B710" s="572"/>
      <c r="C710" s="572"/>
      <c r="D710" s="571" t="s">
        <v>492</v>
      </c>
      <c r="E710" s="571"/>
      <c r="F710" s="571"/>
      <c r="G710" s="571"/>
      <c r="H710" s="71"/>
      <c r="I710" s="71"/>
      <c r="J710" s="71"/>
      <c r="K710" s="47"/>
      <c r="L710" s="46"/>
    </row>
    <row r="711" spans="1:12" s="45" customFormat="1" x14ac:dyDescent="0.25">
      <c r="A711" s="572" t="s">
        <v>476</v>
      </c>
      <c r="B711" s="572"/>
      <c r="C711" s="572"/>
      <c r="D711" s="571" t="s">
        <v>491</v>
      </c>
      <c r="E711" s="571"/>
      <c r="F711" s="571"/>
      <c r="G711" s="571"/>
      <c r="H711" s="71"/>
      <c r="I711" s="71"/>
      <c r="J711" s="71"/>
      <c r="K711" s="47"/>
      <c r="L711" s="46"/>
    </row>
    <row r="712" spans="1:12" s="45" customFormat="1" x14ac:dyDescent="0.25">
      <c r="A712" s="572" t="s">
        <v>474</v>
      </c>
      <c r="B712" s="572"/>
      <c r="C712" s="572"/>
      <c r="D712" s="573" t="s">
        <v>473</v>
      </c>
      <c r="E712" s="573"/>
      <c r="F712" s="573"/>
      <c r="G712" s="573"/>
      <c r="H712" s="71"/>
      <c r="I712" s="71"/>
      <c r="J712" s="71"/>
      <c r="K712" s="47"/>
      <c r="L712" s="46"/>
    </row>
    <row r="713" spans="1:12" s="45" customFormat="1" x14ac:dyDescent="0.25">
      <c r="A713" s="572" t="s">
        <v>472</v>
      </c>
      <c r="B713" s="572"/>
      <c r="C713" s="572"/>
      <c r="D713" s="571" t="s">
        <v>490</v>
      </c>
      <c r="E713" s="571"/>
      <c r="F713" s="571"/>
      <c r="G713" s="571"/>
      <c r="H713" s="71"/>
      <c r="I713" s="71"/>
      <c r="J713" s="71"/>
      <c r="K713" s="47"/>
      <c r="L713" s="46"/>
    </row>
    <row r="714" spans="1:12" s="45" customFormat="1" x14ac:dyDescent="0.25">
      <c r="A714" s="570"/>
      <c r="B714" s="570"/>
      <c r="C714" s="570"/>
      <c r="D714" s="201"/>
      <c r="E714" s="92"/>
      <c r="F714" s="92"/>
      <c r="G714" s="92"/>
      <c r="H714" s="71"/>
      <c r="I714" s="71"/>
      <c r="J714" s="71"/>
      <c r="K714" s="47"/>
      <c r="L714" s="46"/>
    </row>
    <row r="715" spans="1:12" s="45" customFormat="1" x14ac:dyDescent="0.25">
      <c r="A715" s="571" t="s">
        <v>489</v>
      </c>
      <c r="B715" s="571"/>
      <c r="C715" s="571"/>
      <c r="D715" s="571"/>
      <c r="E715" s="571"/>
      <c r="F715" s="571"/>
      <c r="G715" s="571"/>
      <c r="H715" s="571"/>
      <c r="I715" s="571"/>
      <c r="J715" s="71"/>
      <c r="K715" s="47"/>
      <c r="L715" s="46"/>
    </row>
    <row r="716" spans="1:12" s="55" customFormat="1" ht="15" customHeight="1" x14ac:dyDescent="0.2">
      <c r="A716" s="576" t="s">
        <v>345</v>
      </c>
      <c r="B716" s="582"/>
      <c r="C716" s="582"/>
      <c r="D716" s="582"/>
      <c r="E716" s="582"/>
      <c r="F716" s="582"/>
      <c r="G716" s="582"/>
      <c r="H716" s="582"/>
      <c r="I716" s="582"/>
      <c r="J716" s="582"/>
      <c r="K716" s="582"/>
      <c r="L716" s="91"/>
    </row>
    <row r="717" spans="1:12" s="55" customFormat="1" ht="15" customHeight="1" x14ac:dyDescent="0.2">
      <c r="A717" s="581"/>
      <c r="B717" s="581"/>
      <c r="C717" s="581"/>
      <c r="D717" s="581"/>
      <c r="E717" s="581"/>
      <c r="F717" s="581"/>
      <c r="G717" s="581"/>
      <c r="H717" s="581"/>
      <c r="I717" s="581"/>
      <c r="J717" s="581"/>
      <c r="K717" s="581"/>
      <c r="L717" s="91"/>
    </row>
    <row r="718" spans="1:12" s="55" customFormat="1" ht="15.75" thickBot="1" x14ac:dyDescent="0.25">
      <c r="A718" s="584"/>
      <c r="B718" s="584"/>
      <c r="C718" s="584"/>
      <c r="D718" s="584"/>
      <c r="E718" s="584"/>
      <c r="F718" s="584"/>
      <c r="G718" s="584"/>
      <c r="H718" s="584"/>
      <c r="I718" s="584"/>
      <c r="J718" s="584"/>
      <c r="K718" s="584"/>
      <c r="L718" s="91"/>
    </row>
    <row r="719" spans="1:12" s="45" customFormat="1" ht="16.5" thickTop="1" thickBot="1" x14ac:dyDescent="0.3">
      <c r="A719" s="76" t="s">
        <v>318</v>
      </c>
      <c r="B719" s="75">
        <v>2</v>
      </c>
      <c r="C719" s="65"/>
      <c r="D719" s="224"/>
      <c r="E719" s="224"/>
      <c r="F719" s="74" t="s">
        <v>317</v>
      </c>
      <c r="G719" s="493"/>
      <c r="H719" s="224"/>
      <c r="I719" s="224"/>
      <c r="J719" s="224"/>
      <c r="K719" s="65" t="s">
        <v>305</v>
      </c>
      <c r="L719" s="64">
        <f>B719*G719</f>
        <v>0</v>
      </c>
    </row>
    <row r="720" spans="1:12" s="45" customFormat="1" ht="15.75" thickTop="1" x14ac:dyDescent="0.25">
      <c r="A720" s="71"/>
      <c r="B720" s="212"/>
      <c r="C720" s="47"/>
      <c r="D720" s="71"/>
      <c r="E720" s="71"/>
      <c r="F720" s="72"/>
      <c r="G720" s="46"/>
      <c r="H720" s="71"/>
      <c r="I720" s="71"/>
      <c r="J720" s="71"/>
      <c r="K720" s="47"/>
      <c r="L720" s="46"/>
    </row>
    <row r="721" spans="1:12" s="45" customFormat="1" ht="15" customHeight="1" x14ac:dyDescent="0.25">
      <c r="A721" s="71"/>
      <c r="B721" s="212"/>
      <c r="C721" s="47"/>
      <c r="D721" s="71"/>
      <c r="E721" s="71"/>
      <c r="F721" s="72"/>
      <c r="G721" s="46"/>
      <c r="H721" s="71"/>
      <c r="I721" s="71"/>
      <c r="J721" s="71"/>
      <c r="K721" s="47"/>
      <c r="L721" s="46"/>
    </row>
    <row r="722" spans="1:12" s="45" customFormat="1" ht="15" customHeight="1" x14ac:dyDescent="0.25">
      <c r="A722" s="71"/>
      <c r="B722" s="212"/>
      <c r="C722" s="47"/>
      <c r="D722" s="71"/>
      <c r="E722" s="71"/>
      <c r="F722" s="72"/>
      <c r="G722" s="46"/>
      <c r="H722" s="71"/>
      <c r="I722" s="71"/>
      <c r="J722" s="71"/>
      <c r="K722" s="47"/>
      <c r="L722" s="46"/>
    </row>
    <row r="723" spans="1:12" s="45" customFormat="1" ht="15" customHeight="1" x14ac:dyDescent="0.25">
      <c r="A723" s="71"/>
      <c r="B723" s="212"/>
      <c r="C723" s="47"/>
      <c r="D723" s="71"/>
      <c r="E723" s="71"/>
      <c r="F723" s="72"/>
      <c r="G723" s="46"/>
      <c r="H723" s="71"/>
      <c r="I723" s="71"/>
      <c r="J723" s="71"/>
      <c r="K723" s="47"/>
      <c r="L723" s="46"/>
    </row>
    <row r="724" spans="1:12" s="45" customFormat="1" x14ac:dyDescent="0.25">
      <c r="A724" s="554" t="s">
        <v>488</v>
      </c>
      <c r="B724" s="554"/>
      <c r="C724" s="554"/>
      <c r="D724" s="554"/>
      <c r="E724" s="554"/>
      <c r="F724" s="554"/>
      <c r="G724" s="554"/>
      <c r="H724" s="554"/>
      <c r="I724" s="554"/>
      <c r="J724" s="554"/>
      <c r="K724" s="554"/>
      <c r="L724" s="46"/>
    </row>
    <row r="725" spans="1:12" s="45" customFormat="1" x14ac:dyDescent="0.25">
      <c r="A725" s="554"/>
      <c r="B725" s="554"/>
      <c r="C725" s="554"/>
      <c r="D725" s="554"/>
      <c r="E725" s="554"/>
      <c r="F725" s="554"/>
      <c r="G725" s="554"/>
      <c r="H725" s="554"/>
      <c r="I725" s="554"/>
      <c r="J725" s="554"/>
      <c r="K725" s="554"/>
      <c r="L725" s="46"/>
    </row>
    <row r="726" spans="1:12" s="45" customFormat="1" x14ac:dyDescent="0.25">
      <c r="A726" s="554"/>
      <c r="B726" s="554"/>
      <c r="C726" s="554"/>
      <c r="D726" s="554"/>
      <c r="E726" s="554"/>
      <c r="F726" s="554"/>
      <c r="G726" s="554"/>
      <c r="H726" s="554"/>
      <c r="I726" s="554"/>
      <c r="J726" s="554"/>
      <c r="K726" s="554"/>
      <c r="L726" s="46"/>
    </row>
    <row r="727" spans="1:12" s="45" customFormat="1" x14ac:dyDescent="0.25">
      <c r="A727" s="554"/>
      <c r="B727" s="554"/>
      <c r="C727" s="554"/>
      <c r="D727" s="554"/>
      <c r="E727" s="554"/>
      <c r="F727" s="554"/>
      <c r="G727" s="554"/>
      <c r="H727" s="554"/>
      <c r="I727" s="554"/>
      <c r="J727" s="554"/>
      <c r="K727" s="554"/>
      <c r="L727" s="46"/>
    </row>
    <row r="728" spans="1:12" s="45" customFormat="1" x14ac:dyDescent="0.25">
      <c r="A728" s="554"/>
      <c r="B728" s="554"/>
      <c r="C728" s="554"/>
      <c r="D728" s="554"/>
      <c r="E728" s="554"/>
      <c r="F728" s="554"/>
      <c r="G728" s="554"/>
      <c r="H728" s="554"/>
      <c r="I728" s="554"/>
      <c r="J728" s="554"/>
      <c r="K728" s="554"/>
      <c r="L728" s="46"/>
    </row>
    <row r="729" spans="1:12" s="45" customFormat="1" x14ac:dyDescent="0.25">
      <c r="A729" s="554"/>
      <c r="B729" s="554"/>
      <c r="C729" s="554"/>
      <c r="D729" s="554"/>
      <c r="E729" s="554"/>
      <c r="F729" s="554"/>
      <c r="G729" s="554"/>
      <c r="H729" s="554"/>
      <c r="I729" s="554"/>
      <c r="J729" s="554"/>
      <c r="K729" s="554"/>
      <c r="L729" s="46"/>
    </row>
    <row r="730" spans="1:12" s="45" customFormat="1" x14ac:dyDescent="0.25">
      <c r="A730" s="570"/>
      <c r="B730" s="570"/>
      <c r="C730" s="570"/>
      <c r="D730" s="201"/>
      <c r="E730" s="92"/>
      <c r="F730" s="92"/>
      <c r="G730" s="92"/>
      <c r="H730" s="71"/>
      <c r="I730" s="71"/>
      <c r="J730" s="71"/>
      <c r="K730" s="47"/>
      <c r="L730" s="46"/>
    </row>
    <row r="731" spans="1:12" s="45" customFormat="1" x14ac:dyDescent="0.25">
      <c r="A731" s="554" t="s">
        <v>487</v>
      </c>
      <c r="B731" s="554"/>
      <c r="C731" s="554"/>
      <c r="D731" s="554"/>
      <c r="E731" s="554"/>
      <c r="F731" s="554"/>
      <c r="G731" s="554"/>
      <c r="H731" s="554"/>
      <c r="I731" s="554"/>
      <c r="J731" s="554"/>
      <c r="K731" s="554"/>
      <c r="L731" s="77"/>
    </row>
    <row r="732" spans="1:12" s="45" customFormat="1" x14ac:dyDescent="0.25">
      <c r="A732" s="572" t="s">
        <v>486</v>
      </c>
      <c r="B732" s="572"/>
      <c r="C732" s="572"/>
      <c r="D732" s="571" t="s">
        <v>485</v>
      </c>
      <c r="E732" s="571"/>
      <c r="F732" s="571"/>
      <c r="G732" s="571"/>
      <c r="H732" s="71"/>
      <c r="I732" s="71"/>
      <c r="J732" s="71"/>
      <c r="K732" s="47"/>
      <c r="L732" s="46"/>
    </row>
    <row r="733" spans="1:12" s="45" customFormat="1" x14ac:dyDescent="0.25">
      <c r="A733" s="572" t="s">
        <v>484</v>
      </c>
      <c r="B733" s="572"/>
      <c r="C733" s="572"/>
      <c r="D733" s="577" t="s">
        <v>483</v>
      </c>
      <c r="E733" s="577"/>
      <c r="F733" s="577"/>
      <c r="G733" s="577"/>
      <c r="H733" s="71"/>
      <c r="I733" s="71"/>
      <c r="J733" s="71"/>
      <c r="K733" s="47"/>
      <c r="L733" s="46"/>
    </row>
    <row r="734" spans="1:12" s="45" customFormat="1" x14ac:dyDescent="0.25">
      <c r="A734" s="572" t="s">
        <v>482</v>
      </c>
      <c r="B734" s="572"/>
      <c r="C734" s="572"/>
      <c r="D734" s="571" t="s">
        <v>481</v>
      </c>
      <c r="E734" s="571"/>
      <c r="F734" s="571"/>
      <c r="G734" s="571"/>
      <c r="H734" s="71"/>
      <c r="I734" s="71"/>
      <c r="J734" s="71"/>
      <c r="K734" s="47"/>
      <c r="L734" s="46"/>
    </row>
    <row r="735" spans="1:12" s="45" customFormat="1" x14ac:dyDescent="0.25">
      <c r="A735" s="572" t="s">
        <v>480</v>
      </c>
      <c r="B735" s="572"/>
      <c r="C735" s="572"/>
      <c r="D735" s="571" t="s">
        <v>479</v>
      </c>
      <c r="E735" s="571"/>
      <c r="F735" s="571"/>
      <c r="G735" s="571"/>
      <c r="H735" s="71"/>
      <c r="I735" s="71"/>
      <c r="J735" s="71"/>
      <c r="K735" s="47"/>
      <c r="L735" s="46"/>
    </row>
    <row r="736" spans="1:12" s="45" customFormat="1" x14ac:dyDescent="0.25">
      <c r="A736" s="572" t="s">
        <v>478</v>
      </c>
      <c r="B736" s="572"/>
      <c r="C736" s="572"/>
      <c r="D736" s="571" t="s">
        <v>477</v>
      </c>
      <c r="E736" s="571"/>
      <c r="F736" s="571"/>
      <c r="G736" s="571"/>
      <c r="H736" s="71"/>
      <c r="I736" s="71"/>
      <c r="J736" s="71"/>
      <c r="K736" s="47"/>
      <c r="L736" s="46"/>
    </row>
    <row r="737" spans="1:12" s="45" customFormat="1" x14ac:dyDescent="0.25">
      <c r="A737" s="572" t="s">
        <v>476</v>
      </c>
      <c r="B737" s="572"/>
      <c r="C737" s="572"/>
      <c r="D737" s="571" t="s">
        <v>475</v>
      </c>
      <c r="E737" s="571"/>
      <c r="F737" s="571"/>
      <c r="G737" s="571"/>
      <c r="H737" s="71"/>
      <c r="I737" s="71"/>
      <c r="J737" s="71"/>
      <c r="K737" s="47"/>
      <c r="L737" s="46"/>
    </row>
    <row r="738" spans="1:12" s="45" customFormat="1" x14ac:dyDescent="0.25">
      <c r="A738" s="572" t="s">
        <v>474</v>
      </c>
      <c r="B738" s="572"/>
      <c r="C738" s="572"/>
      <c r="D738" s="573" t="s">
        <v>473</v>
      </c>
      <c r="E738" s="573"/>
      <c r="F738" s="573"/>
      <c r="G738" s="573"/>
      <c r="H738" s="71"/>
      <c r="I738" s="71"/>
      <c r="J738" s="71"/>
      <c r="K738" s="47"/>
      <c r="L738" s="46"/>
    </row>
    <row r="739" spans="1:12" s="45" customFormat="1" x14ac:dyDescent="0.25">
      <c r="A739" s="572" t="s">
        <v>472</v>
      </c>
      <c r="B739" s="572"/>
      <c r="C739" s="572"/>
      <c r="D739" s="571" t="s">
        <v>471</v>
      </c>
      <c r="E739" s="571"/>
      <c r="F739" s="571"/>
      <c r="G739" s="571"/>
      <c r="H739" s="71"/>
      <c r="I739" s="71"/>
      <c r="J739" s="71"/>
      <c r="K739" s="47"/>
      <c r="L739" s="46"/>
    </row>
    <row r="740" spans="1:12" s="45" customFormat="1" x14ac:dyDescent="0.25">
      <c r="A740" s="570"/>
      <c r="B740" s="570"/>
      <c r="C740" s="570"/>
      <c r="D740" s="201"/>
      <c r="E740" s="92"/>
      <c r="F740" s="92"/>
      <c r="G740" s="92"/>
      <c r="H740" s="71"/>
      <c r="I740" s="71"/>
      <c r="J740" s="71"/>
      <c r="K740" s="47"/>
      <c r="L740" s="46"/>
    </row>
    <row r="741" spans="1:12" s="45" customFormat="1" x14ac:dyDescent="0.25">
      <c r="A741" s="571" t="s">
        <v>470</v>
      </c>
      <c r="B741" s="571"/>
      <c r="C741" s="571"/>
      <c r="D741" s="571"/>
      <c r="E741" s="571"/>
      <c r="F741" s="571"/>
      <c r="G741" s="571"/>
      <c r="H741" s="571"/>
      <c r="I741" s="571"/>
      <c r="J741" s="71"/>
      <c r="K741" s="47"/>
      <c r="L741" s="46"/>
    </row>
    <row r="742" spans="1:12" s="55" customFormat="1" ht="15" customHeight="1" x14ac:dyDescent="0.2">
      <c r="A742" s="576" t="s">
        <v>345</v>
      </c>
      <c r="B742" s="582"/>
      <c r="C742" s="582"/>
      <c r="D742" s="582"/>
      <c r="E742" s="582"/>
      <c r="F742" s="582"/>
      <c r="G742" s="582"/>
      <c r="H742" s="582"/>
      <c r="I742" s="582"/>
      <c r="J742" s="582"/>
      <c r="K742" s="582"/>
      <c r="L742" s="91"/>
    </row>
    <row r="743" spans="1:12" s="55" customFormat="1" ht="15" customHeight="1" x14ac:dyDescent="0.2">
      <c r="A743" s="581"/>
      <c r="B743" s="581"/>
      <c r="C743" s="581"/>
      <c r="D743" s="581"/>
      <c r="E743" s="581"/>
      <c r="F743" s="581"/>
      <c r="G743" s="581"/>
      <c r="H743" s="581"/>
      <c r="I743" s="581"/>
      <c r="J743" s="581"/>
      <c r="K743" s="581"/>
      <c r="L743" s="91"/>
    </row>
    <row r="744" spans="1:12" s="55" customFormat="1" ht="15.75" thickBot="1" x14ac:dyDescent="0.25">
      <c r="A744" s="584"/>
      <c r="B744" s="584"/>
      <c r="C744" s="584"/>
      <c r="D744" s="584"/>
      <c r="E744" s="584"/>
      <c r="F744" s="584"/>
      <c r="G744" s="584"/>
      <c r="H744" s="584"/>
      <c r="I744" s="584"/>
      <c r="J744" s="584"/>
      <c r="K744" s="584"/>
      <c r="L744" s="91"/>
    </row>
    <row r="745" spans="1:12" s="45" customFormat="1" ht="16.5" thickTop="1" thickBot="1" x14ac:dyDescent="0.3">
      <c r="A745" s="76" t="s">
        <v>318</v>
      </c>
      <c r="B745" s="75">
        <v>2</v>
      </c>
      <c r="C745" s="65"/>
      <c r="D745" s="224"/>
      <c r="E745" s="224"/>
      <c r="F745" s="74" t="s">
        <v>317</v>
      </c>
      <c r="G745" s="493"/>
      <c r="H745" s="224"/>
      <c r="I745" s="224"/>
      <c r="J745" s="224"/>
      <c r="K745" s="65" t="s">
        <v>305</v>
      </c>
      <c r="L745" s="64">
        <f>B745*G745</f>
        <v>0</v>
      </c>
    </row>
    <row r="746" spans="1:12" s="45" customFormat="1" ht="15.75" thickTop="1" x14ac:dyDescent="0.25">
      <c r="A746" s="71"/>
      <c r="B746" s="212"/>
      <c r="C746" s="47"/>
      <c r="D746" s="71"/>
      <c r="E746" s="71"/>
      <c r="F746" s="72"/>
      <c r="G746" s="46"/>
      <c r="H746" s="71"/>
      <c r="I746" s="71"/>
      <c r="J746" s="71"/>
      <c r="K746" s="47"/>
      <c r="L746" s="46"/>
    </row>
    <row r="747" spans="1:12" s="45" customFormat="1" ht="15" customHeight="1" x14ac:dyDescent="0.25">
      <c r="A747" s="71"/>
      <c r="B747" s="212"/>
      <c r="C747" s="47"/>
      <c r="D747" s="71"/>
      <c r="E747" s="71"/>
      <c r="F747" s="72"/>
      <c r="G747" s="46"/>
      <c r="H747" s="71"/>
      <c r="I747" s="71"/>
      <c r="J747" s="71"/>
      <c r="K747" s="47"/>
      <c r="L747" s="46"/>
    </row>
    <row r="748" spans="1:12" s="45" customFormat="1" x14ac:dyDescent="0.25">
      <c r="A748" s="554" t="s">
        <v>469</v>
      </c>
      <c r="B748" s="554"/>
      <c r="C748" s="554"/>
      <c r="D748" s="554"/>
      <c r="E748" s="554"/>
      <c r="F748" s="554"/>
      <c r="G748" s="554"/>
      <c r="H748" s="554"/>
      <c r="I748" s="554"/>
      <c r="J748" s="554"/>
      <c r="K748" s="554"/>
      <c r="L748" s="46"/>
    </row>
    <row r="749" spans="1:12" s="45" customFormat="1" x14ac:dyDescent="0.25">
      <c r="A749" s="554"/>
      <c r="B749" s="554"/>
      <c r="C749" s="554"/>
      <c r="D749" s="554"/>
      <c r="E749" s="554"/>
      <c r="F749" s="554"/>
      <c r="G749" s="554"/>
      <c r="H749" s="554"/>
      <c r="I749" s="554"/>
      <c r="J749" s="554"/>
      <c r="K749" s="554"/>
      <c r="L749" s="46"/>
    </row>
    <row r="750" spans="1:12" s="45" customFormat="1" x14ac:dyDescent="0.25">
      <c r="A750" s="554"/>
      <c r="B750" s="554"/>
      <c r="C750" s="554"/>
      <c r="D750" s="554"/>
      <c r="E750" s="554"/>
      <c r="F750" s="554"/>
      <c r="G750" s="554"/>
      <c r="H750" s="554"/>
      <c r="I750" s="554"/>
      <c r="J750" s="554"/>
      <c r="K750" s="554"/>
      <c r="L750" s="46"/>
    </row>
    <row r="751" spans="1:12" s="45" customFormat="1" x14ac:dyDescent="0.25">
      <c r="A751" s="554"/>
      <c r="B751" s="554"/>
      <c r="C751" s="554"/>
      <c r="D751" s="554"/>
      <c r="E751" s="554"/>
      <c r="F751" s="554"/>
      <c r="G751" s="554"/>
      <c r="H751" s="554"/>
      <c r="I751" s="554"/>
      <c r="J751" s="554"/>
      <c r="K751" s="554"/>
      <c r="L751" s="46"/>
    </row>
    <row r="752" spans="1:12" s="45" customFormat="1" x14ac:dyDescent="0.25">
      <c r="A752" s="554"/>
      <c r="B752" s="554"/>
      <c r="C752" s="554"/>
      <c r="D752" s="554"/>
      <c r="E752" s="554"/>
      <c r="F752" s="554"/>
      <c r="G752" s="554"/>
      <c r="H752" s="554"/>
      <c r="I752" s="554"/>
      <c r="J752" s="554"/>
      <c r="K752" s="554"/>
      <c r="L752" s="46"/>
    </row>
    <row r="753" spans="1:16" s="45" customFormat="1" x14ac:dyDescent="0.25">
      <c r="A753" s="554"/>
      <c r="B753" s="554"/>
      <c r="C753" s="554"/>
      <c r="D753" s="554"/>
      <c r="E753" s="554"/>
      <c r="F753" s="554"/>
      <c r="G753" s="554"/>
      <c r="H753" s="554"/>
      <c r="I753" s="554"/>
      <c r="J753" s="554"/>
      <c r="K753" s="554"/>
      <c r="L753" s="46"/>
    </row>
    <row r="754" spans="1:16" s="45" customFormat="1" x14ac:dyDescent="0.25">
      <c r="A754" s="554"/>
      <c r="B754" s="554"/>
      <c r="C754" s="554"/>
      <c r="D754" s="554"/>
      <c r="E754" s="554"/>
      <c r="F754" s="554"/>
      <c r="G754" s="554"/>
      <c r="H754" s="554"/>
      <c r="I754" s="554"/>
      <c r="J754" s="554"/>
      <c r="K754" s="554"/>
      <c r="L754" s="46"/>
    </row>
    <row r="755" spans="1:16" s="45" customFormat="1" ht="15" customHeight="1" x14ac:dyDescent="0.25">
      <c r="A755" s="71"/>
      <c r="B755" s="212"/>
      <c r="C755" s="47"/>
      <c r="D755" s="71"/>
      <c r="E755" s="71"/>
      <c r="F755" s="72"/>
      <c r="G755" s="46"/>
      <c r="H755" s="71"/>
      <c r="I755" s="71"/>
      <c r="J755" s="71"/>
      <c r="K755" s="47"/>
      <c r="L755" s="46"/>
    </row>
    <row r="756" spans="1:16" s="45" customFormat="1" ht="15.75" thickBot="1" x14ac:dyDescent="0.3">
      <c r="A756" s="611" t="s">
        <v>460</v>
      </c>
      <c r="B756" s="611"/>
      <c r="C756" s="611"/>
      <c r="D756" s="611"/>
      <c r="E756" s="611"/>
      <c r="G756" s="51"/>
      <c r="K756" s="51"/>
      <c r="L756" s="46"/>
    </row>
    <row r="757" spans="1:16" s="45" customFormat="1" ht="16.5" thickTop="1" thickBot="1" x14ac:dyDescent="0.3">
      <c r="A757" s="86" t="s">
        <v>337</v>
      </c>
      <c r="B757" s="85"/>
      <c r="C757" s="73">
        <v>42</v>
      </c>
      <c r="D757" s="224"/>
      <c r="E757" s="224"/>
      <c r="F757" s="74" t="s">
        <v>317</v>
      </c>
      <c r="G757" s="493"/>
      <c r="H757" s="224"/>
      <c r="I757" s="224"/>
      <c r="J757" s="224"/>
      <c r="K757" s="65" t="s">
        <v>305</v>
      </c>
      <c r="L757" s="64">
        <f>C757*G757</f>
        <v>0</v>
      </c>
      <c r="M757" s="130"/>
      <c r="P757" s="130"/>
    </row>
    <row r="758" spans="1:16" s="45" customFormat="1" ht="15.75" thickTop="1" x14ac:dyDescent="0.25">
      <c r="A758" s="71"/>
      <c r="B758" s="212"/>
      <c r="C758" s="47"/>
      <c r="D758" s="71"/>
      <c r="E758" s="71"/>
      <c r="F758" s="72"/>
      <c r="G758" s="46"/>
      <c r="H758" s="71"/>
      <c r="I758" s="71"/>
      <c r="J758" s="71"/>
      <c r="K758" s="47"/>
      <c r="L758" s="46"/>
    </row>
    <row r="759" spans="1:16" s="45" customFormat="1" ht="15.75" thickBot="1" x14ac:dyDescent="0.3">
      <c r="A759" s="611" t="s">
        <v>468</v>
      </c>
      <c r="B759" s="611"/>
      <c r="C759" s="611"/>
      <c r="D759" s="611"/>
      <c r="E759" s="611"/>
      <c r="G759" s="51"/>
      <c r="K759" s="51"/>
      <c r="L759" s="46"/>
    </row>
    <row r="760" spans="1:16" s="45" customFormat="1" ht="16.5" thickTop="1" thickBot="1" x14ac:dyDescent="0.3">
      <c r="A760" s="86" t="s">
        <v>337</v>
      </c>
      <c r="B760" s="85"/>
      <c r="C760" s="73">
        <v>6</v>
      </c>
      <c r="D760" s="224"/>
      <c r="E760" s="224"/>
      <c r="F760" s="74" t="s">
        <v>317</v>
      </c>
      <c r="G760" s="493"/>
      <c r="H760" s="224"/>
      <c r="I760" s="224"/>
      <c r="J760" s="224"/>
      <c r="K760" s="65" t="s">
        <v>305</v>
      </c>
      <c r="L760" s="64">
        <f>C760*G760</f>
        <v>0</v>
      </c>
    </row>
    <row r="761" spans="1:16" s="45" customFormat="1" ht="15.75" thickTop="1" x14ac:dyDescent="0.25">
      <c r="A761" s="84"/>
      <c r="B761" s="214"/>
      <c r="C761" s="46"/>
      <c r="D761" s="71"/>
      <c r="E761" s="71"/>
      <c r="F761" s="72"/>
      <c r="G761" s="46"/>
      <c r="H761" s="71"/>
      <c r="I761" s="71"/>
      <c r="J761" s="71"/>
      <c r="K761" s="47"/>
      <c r="L761" s="46"/>
    </row>
    <row r="762" spans="1:16" s="45" customFormat="1" ht="15.75" thickBot="1" x14ac:dyDescent="0.3">
      <c r="A762" s="611" t="s">
        <v>467</v>
      </c>
      <c r="B762" s="611"/>
      <c r="C762" s="611"/>
      <c r="D762" s="611"/>
      <c r="E762" s="611"/>
      <c r="G762" s="51"/>
      <c r="K762" s="51"/>
      <c r="L762" s="46"/>
    </row>
    <row r="763" spans="1:16" s="45" customFormat="1" ht="16.5" thickTop="1" thickBot="1" x14ac:dyDescent="0.3">
      <c r="A763" s="86" t="s">
        <v>337</v>
      </c>
      <c r="B763" s="85"/>
      <c r="C763" s="73">
        <v>24</v>
      </c>
      <c r="D763" s="224"/>
      <c r="E763" s="224"/>
      <c r="F763" s="74" t="s">
        <v>317</v>
      </c>
      <c r="G763" s="493"/>
      <c r="H763" s="224"/>
      <c r="I763" s="224"/>
      <c r="J763" s="224"/>
      <c r="K763" s="65" t="s">
        <v>305</v>
      </c>
      <c r="L763" s="64">
        <f>C763*G763</f>
        <v>0</v>
      </c>
    </row>
    <row r="764" spans="1:16" s="45" customFormat="1" ht="15.75" thickTop="1" x14ac:dyDescent="0.25">
      <c r="A764" s="84"/>
      <c r="B764" s="214"/>
      <c r="C764" s="46"/>
      <c r="D764" s="71"/>
      <c r="E764" s="71"/>
      <c r="F764" s="72"/>
      <c r="G764" s="46"/>
      <c r="H764" s="71"/>
      <c r="I764" s="71"/>
      <c r="J764" s="71"/>
      <c r="K764" s="47"/>
      <c r="L764" s="46"/>
    </row>
    <row r="765" spans="1:16" s="45" customFormat="1" ht="15.75" thickBot="1" x14ac:dyDescent="0.3">
      <c r="A765" s="611" t="s">
        <v>466</v>
      </c>
      <c r="B765" s="611"/>
      <c r="C765" s="611"/>
      <c r="D765" s="611"/>
      <c r="E765" s="611"/>
      <c r="G765" s="51"/>
      <c r="K765" s="51"/>
      <c r="L765" s="46"/>
    </row>
    <row r="766" spans="1:16" s="45" customFormat="1" ht="16.5" thickTop="1" thickBot="1" x14ac:dyDescent="0.3">
      <c r="A766" s="86" t="s">
        <v>337</v>
      </c>
      <c r="B766" s="85"/>
      <c r="C766" s="73">
        <v>12</v>
      </c>
      <c r="D766" s="224"/>
      <c r="E766" s="224"/>
      <c r="F766" s="74" t="s">
        <v>317</v>
      </c>
      <c r="G766" s="493"/>
      <c r="H766" s="224"/>
      <c r="I766" s="224"/>
      <c r="J766" s="224"/>
      <c r="K766" s="65" t="s">
        <v>305</v>
      </c>
      <c r="L766" s="64">
        <f>C766*G766</f>
        <v>0</v>
      </c>
    </row>
    <row r="767" spans="1:16" s="45" customFormat="1" ht="15.75" thickTop="1" x14ac:dyDescent="0.25">
      <c r="A767" s="84"/>
      <c r="B767" s="214"/>
      <c r="C767" s="46"/>
      <c r="D767" s="71"/>
      <c r="E767" s="71"/>
      <c r="F767" s="72"/>
      <c r="G767" s="46"/>
      <c r="H767" s="71"/>
      <c r="I767" s="71"/>
      <c r="J767" s="71"/>
      <c r="K767" s="47"/>
      <c r="L767" s="46"/>
    </row>
    <row r="768" spans="1:16" s="45" customFormat="1" ht="15.75" thickBot="1" x14ac:dyDescent="0.3">
      <c r="A768" s="611" t="s">
        <v>465</v>
      </c>
      <c r="B768" s="611"/>
      <c r="C768" s="611"/>
      <c r="D768" s="611"/>
      <c r="E768" s="611"/>
      <c r="G768" s="51"/>
      <c r="K768" s="51"/>
      <c r="L768" s="46"/>
    </row>
    <row r="769" spans="1:12" s="45" customFormat="1" ht="16.5" thickTop="1" thickBot="1" x14ac:dyDescent="0.3">
      <c r="A769" s="86" t="s">
        <v>337</v>
      </c>
      <c r="B769" s="85"/>
      <c r="C769" s="73">
        <v>30</v>
      </c>
      <c r="D769" s="224"/>
      <c r="E769" s="224"/>
      <c r="F769" s="74" t="s">
        <v>317</v>
      </c>
      <c r="G769" s="493"/>
      <c r="H769" s="224"/>
      <c r="I769" s="224"/>
      <c r="J769" s="224"/>
      <c r="K769" s="65" t="s">
        <v>305</v>
      </c>
      <c r="L769" s="64">
        <f>C769*G769</f>
        <v>0</v>
      </c>
    </row>
    <row r="770" spans="1:12" s="45" customFormat="1" ht="15.75" thickTop="1" x14ac:dyDescent="0.25">
      <c r="A770" s="84"/>
      <c r="B770" s="214"/>
      <c r="C770" s="46"/>
      <c r="D770" s="71"/>
      <c r="E770" s="71"/>
      <c r="F770" s="72"/>
      <c r="G770" s="46"/>
      <c r="H770" s="71"/>
      <c r="I770" s="71"/>
      <c r="J770" s="71"/>
      <c r="K770" s="47"/>
      <c r="L770" s="46"/>
    </row>
    <row r="771" spans="1:12" s="45" customFormat="1" ht="15.75" thickBot="1" x14ac:dyDescent="0.3">
      <c r="A771" s="611" t="s">
        <v>464</v>
      </c>
      <c r="B771" s="611"/>
      <c r="C771" s="611"/>
      <c r="D771" s="611"/>
      <c r="E771" s="611"/>
      <c r="G771" s="51"/>
      <c r="K771" s="51"/>
      <c r="L771" s="46"/>
    </row>
    <row r="772" spans="1:12" s="45" customFormat="1" ht="16.5" thickTop="1" thickBot="1" x14ac:dyDescent="0.3">
      <c r="A772" s="86" t="s">
        <v>337</v>
      </c>
      <c r="B772" s="85"/>
      <c r="C772" s="73">
        <v>30</v>
      </c>
      <c r="D772" s="224"/>
      <c r="E772" s="224"/>
      <c r="F772" s="74" t="s">
        <v>317</v>
      </c>
      <c r="G772" s="493"/>
      <c r="H772" s="224"/>
      <c r="I772" s="224"/>
      <c r="J772" s="224"/>
      <c r="K772" s="65" t="s">
        <v>305</v>
      </c>
      <c r="L772" s="64">
        <f>C772*G772</f>
        <v>0</v>
      </c>
    </row>
    <row r="773" spans="1:12" s="45" customFormat="1" ht="15.75" thickTop="1" x14ac:dyDescent="0.25">
      <c r="A773" s="84"/>
      <c r="B773" s="214"/>
      <c r="C773" s="46"/>
      <c r="D773" s="71"/>
      <c r="E773" s="71"/>
      <c r="F773" s="72"/>
      <c r="G773" s="46"/>
      <c r="H773" s="71"/>
      <c r="I773" s="71"/>
      <c r="J773" s="71"/>
      <c r="K773" s="47"/>
      <c r="L773" s="46"/>
    </row>
    <row r="774" spans="1:12" s="45" customFormat="1" ht="15" customHeight="1" x14ac:dyDescent="0.25">
      <c r="A774" s="84"/>
      <c r="B774" s="214"/>
      <c r="C774" s="46"/>
      <c r="D774" s="71"/>
      <c r="E774" s="71"/>
      <c r="F774" s="72"/>
      <c r="G774" s="46"/>
      <c r="H774" s="71"/>
      <c r="I774" s="71"/>
      <c r="J774" s="71"/>
      <c r="K774" s="47"/>
      <c r="L774" s="46"/>
    </row>
    <row r="775" spans="1:12" s="45" customFormat="1" x14ac:dyDescent="0.25">
      <c r="A775" s="554" t="s">
        <v>463</v>
      </c>
      <c r="B775" s="554"/>
      <c r="C775" s="554"/>
      <c r="D775" s="554"/>
      <c r="E775" s="554"/>
      <c r="F775" s="554"/>
      <c r="G775" s="554"/>
      <c r="H775" s="554"/>
      <c r="I775" s="554"/>
      <c r="J775" s="554"/>
      <c r="K775" s="554"/>
      <c r="L775" s="46"/>
    </row>
    <row r="776" spans="1:12" s="45" customFormat="1" x14ac:dyDescent="0.25">
      <c r="A776" s="554"/>
      <c r="B776" s="554"/>
      <c r="C776" s="554"/>
      <c r="D776" s="554"/>
      <c r="E776" s="554"/>
      <c r="F776" s="554"/>
      <c r="G776" s="554"/>
      <c r="H776" s="554"/>
      <c r="I776" s="554"/>
      <c r="J776" s="554"/>
      <c r="K776" s="554"/>
      <c r="L776" s="46"/>
    </row>
    <row r="777" spans="1:12" s="45" customFormat="1" x14ac:dyDescent="0.25">
      <c r="A777" s="554"/>
      <c r="B777" s="554"/>
      <c r="C777" s="554"/>
      <c r="D777" s="554"/>
      <c r="E777" s="554"/>
      <c r="F777" s="554"/>
      <c r="G777" s="554"/>
      <c r="H777" s="554"/>
      <c r="I777" s="554"/>
      <c r="J777" s="554"/>
      <c r="K777" s="554"/>
      <c r="L777" s="46"/>
    </row>
    <row r="778" spans="1:12" s="45" customFormat="1" x14ac:dyDescent="0.25">
      <c r="A778" s="554"/>
      <c r="B778" s="554"/>
      <c r="C778" s="554"/>
      <c r="D778" s="554"/>
      <c r="E778" s="554"/>
      <c r="F778" s="554"/>
      <c r="G778" s="554"/>
      <c r="H778" s="554"/>
      <c r="I778" s="554"/>
      <c r="J778" s="554"/>
      <c r="K778" s="554"/>
      <c r="L778" s="46"/>
    </row>
    <row r="779" spans="1:12" s="45" customFormat="1" x14ac:dyDescent="0.25">
      <c r="A779" s="554"/>
      <c r="B779" s="554"/>
      <c r="C779" s="554"/>
      <c r="D779" s="554"/>
      <c r="E779" s="554"/>
      <c r="F779" s="554"/>
      <c r="G779" s="554"/>
      <c r="H779" s="554"/>
      <c r="I779" s="554"/>
      <c r="J779" s="554"/>
      <c r="K779" s="554"/>
      <c r="L779" s="46"/>
    </row>
    <row r="780" spans="1:12" s="45" customFormat="1" ht="15.75" thickBot="1" x14ac:dyDescent="0.3">
      <c r="A780" s="203"/>
      <c r="B780" s="89"/>
      <c r="C780" s="203"/>
      <c r="D780" s="203"/>
      <c r="E780" s="203"/>
      <c r="F780" s="203"/>
      <c r="G780" s="203"/>
      <c r="H780" s="203"/>
      <c r="I780" s="203"/>
      <c r="J780" s="203"/>
      <c r="K780" s="203"/>
      <c r="L780" s="46"/>
    </row>
    <row r="781" spans="1:12" s="45" customFormat="1" ht="16.5" thickTop="1" thickBot="1" x14ac:dyDescent="0.3">
      <c r="A781" s="76" t="s">
        <v>363</v>
      </c>
      <c r="B781" s="75">
        <v>200</v>
      </c>
      <c r="C781" s="65"/>
      <c r="D781" s="224"/>
      <c r="E781" s="224"/>
      <c r="F781" s="74" t="s">
        <v>317</v>
      </c>
      <c r="G781" s="493"/>
      <c r="H781" s="224"/>
      <c r="I781" s="224"/>
      <c r="J781" s="224"/>
      <c r="K781" s="65" t="s">
        <v>305</v>
      </c>
      <c r="L781" s="64">
        <f>B781*G781</f>
        <v>0</v>
      </c>
    </row>
    <row r="782" spans="1:12" s="45" customFormat="1" ht="15.75" thickTop="1" x14ac:dyDescent="0.25">
      <c r="A782" s="71"/>
      <c r="B782" s="212"/>
      <c r="C782" s="47"/>
      <c r="D782" s="71"/>
      <c r="E782" s="71"/>
      <c r="F782" s="72"/>
      <c r="G782" s="46"/>
      <c r="H782" s="71"/>
      <c r="I782" s="71"/>
      <c r="J782" s="71"/>
      <c r="K782" s="47"/>
      <c r="L782" s="46"/>
    </row>
    <row r="783" spans="1:12" s="45" customFormat="1" ht="15" customHeight="1" x14ac:dyDescent="0.25">
      <c r="A783" s="71"/>
      <c r="B783" s="212"/>
      <c r="C783" s="47"/>
      <c r="D783" s="71"/>
      <c r="E783" s="71"/>
      <c r="F783" s="72"/>
      <c r="G783" s="46"/>
      <c r="H783" s="71"/>
      <c r="I783" s="71"/>
      <c r="J783" s="71"/>
      <c r="K783" s="47"/>
      <c r="L783" s="46"/>
    </row>
    <row r="784" spans="1:12" s="45" customFormat="1" x14ac:dyDescent="0.25">
      <c r="A784" s="554" t="s">
        <v>462</v>
      </c>
      <c r="B784" s="554"/>
      <c r="C784" s="554"/>
      <c r="D784" s="554"/>
      <c r="E784" s="554"/>
      <c r="F784" s="554"/>
      <c r="G784" s="554"/>
      <c r="H784" s="554"/>
      <c r="I784" s="554"/>
      <c r="J784" s="554"/>
      <c r="K784" s="554"/>
      <c r="L784" s="46"/>
    </row>
    <row r="785" spans="1:16" s="45" customFormat="1" x14ac:dyDescent="0.25">
      <c r="A785" s="554"/>
      <c r="B785" s="554"/>
      <c r="C785" s="554"/>
      <c r="D785" s="554"/>
      <c r="E785" s="554"/>
      <c r="F785" s="554"/>
      <c r="G785" s="554"/>
      <c r="H785" s="554"/>
      <c r="I785" s="554"/>
      <c r="J785" s="554"/>
      <c r="K785" s="554"/>
      <c r="L785" s="46"/>
    </row>
    <row r="786" spans="1:16" s="45" customFormat="1" x14ac:dyDescent="0.25">
      <c r="A786" s="554"/>
      <c r="B786" s="554"/>
      <c r="C786" s="554"/>
      <c r="D786" s="554"/>
      <c r="E786" s="554"/>
      <c r="F786" s="554"/>
      <c r="G786" s="554"/>
      <c r="H786" s="554"/>
      <c r="I786" s="554"/>
      <c r="J786" s="554"/>
      <c r="K786" s="554"/>
      <c r="L786" s="46"/>
    </row>
    <row r="787" spans="1:16" s="45" customFormat="1" x14ac:dyDescent="0.25">
      <c r="A787" s="554"/>
      <c r="B787" s="554"/>
      <c r="C787" s="554"/>
      <c r="D787" s="554"/>
      <c r="E787" s="554"/>
      <c r="F787" s="554"/>
      <c r="G787" s="554"/>
      <c r="H787" s="554"/>
      <c r="I787" s="554"/>
      <c r="J787" s="554"/>
      <c r="K787" s="554"/>
      <c r="L787" s="46"/>
    </row>
    <row r="788" spans="1:16" s="45" customFormat="1" x14ac:dyDescent="0.25">
      <c r="A788" s="84"/>
      <c r="B788" s="214"/>
      <c r="C788" s="46"/>
      <c r="D788" s="71"/>
      <c r="E788" s="71"/>
      <c r="F788" s="72"/>
      <c r="G788" s="46"/>
      <c r="H788" s="71"/>
      <c r="I788" s="71"/>
      <c r="J788" s="71"/>
      <c r="K788" s="47"/>
      <c r="L788" s="46"/>
    </row>
    <row r="789" spans="1:16" s="45" customFormat="1" x14ac:dyDescent="0.25">
      <c r="A789" s="614" t="s">
        <v>461</v>
      </c>
      <c r="B789" s="614"/>
      <c r="C789" s="614"/>
      <c r="D789" s="614"/>
      <c r="E789" s="614"/>
      <c r="F789" s="614"/>
      <c r="G789" s="614"/>
      <c r="H789" s="614"/>
      <c r="I789" s="614"/>
      <c r="J789" s="614"/>
      <c r="K789" s="614"/>
      <c r="L789" s="46"/>
    </row>
    <row r="790" spans="1:16" s="45" customFormat="1" ht="15.75" thickBot="1" x14ac:dyDescent="0.3">
      <c r="A790" s="611" t="s">
        <v>460</v>
      </c>
      <c r="B790" s="611"/>
      <c r="C790" s="611"/>
      <c r="D790" s="611"/>
      <c r="E790" s="611"/>
      <c r="G790" s="51"/>
      <c r="K790" s="51"/>
      <c r="L790" s="46"/>
    </row>
    <row r="791" spans="1:16" s="45" customFormat="1" ht="16.5" thickTop="1" thickBot="1" x14ac:dyDescent="0.3">
      <c r="A791" s="86" t="s">
        <v>337</v>
      </c>
      <c r="B791" s="85"/>
      <c r="C791" s="73">
        <v>42</v>
      </c>
      <c r="D791" s="224"/>
      <c r="E791" s="224"/>
      <c r="F791" s="74" t="s">
        <v>317</v>
      </c>
      <c r="G791" s="493"/>
      <c r="H791" s="224"/>
      <c r="I791" s="224"/>
      <c r="J791" s="224"/>
      <c r="K791" s="65" t="s">
        <v>305</v>
      </c>
      <c r="L791" s="64">
        <f>C791*G791</f>
        <v>0</v>
      </c>
      <c r="P791" s="130"/>
    </row>
    <row r="792" spans="1:16" s="45" customFormat="1" ht="15.75" thickTop="1" x14ac:dyDescent="0.25">
      <c r="A792" s="84"/>
      <c r="B792" s="214"/>
      <c r="C792" s="46"/>
      <c r="D792" s="71"/>
      <c r="E792" s="71"/>
      <c r="F792" s="72"/>
      <c r="G792" s="46"/>
      <c r="H792" s="71"/>
      <c r="I792" s="71"/>
      <c r="J792" s="71"/>
      <c r="K792" s="47"/>
      <c r="L792" s="46"/>
    </row>
    <row r="793" spans="1:16" s="45" customFormat="1" ht="15" customHeight="1" x14ac:dyDescent="0.25">
      <c r="A793" s="84"/>
      <c r="B793" s="214"/>
      <c r="C793" s="46"/>
      <c r="D793" s="71"/>
      <c r="E793" s="71"/>
      <c r="F793" s="72"/>
      <c r="G793" s="46"/>
      <c r="H793" s="71"/>
      <c r="I793" s="71"/>
      <c r="J793" s="71"/>
      <c r="K793" s="47"/>
      <c r="L793" s="46"/>
    </row>
    <row r="794" spans="1:16" s="45" customFormat="1" x14ac:dyDescent="0.25">
      <c r="A794" s="554" t="s">
        <v>459</v>
      </c>
      <c r="B794" s="554"/>
      <c r="C794" s="554"/>
      <c r="D794" s="554"/>
      <c r="E794" s="554"/>
      <c r="F794" s="554"/>
      <c r="G794" s="554"/>
      <c r="H794" s="554"/>
      <c r="I794" s="554"/>
      <c r="J794" s="554"/>
      <c r="K794" s="554"/>
      <c r="L794" s="46"/>
    </row>
    <row r="795" spans="1:16" s="45" customFormat="1" x14ac:dyDescent="0.25">
      <c r="A795" s="554"/>
      <c r="B795" s="554"/>
      <c r="C795" s="554"/>
      <c r="D795" s="554"/>
      <c r="E795" s="554"/>
      <c r="F795" s="554"/>
      <c r="G795" s="554"/>
      <c r="H795" s="554"/>
      <c r="I795" s="554"/>
      <c r="J795" s="554"/>
      <c r="K795" s="554"/>
      <c r="L795" s="46"/>
    </row>
    <row r="796" spans="1:16" s="45" customFormat="1" x14ac:dyDescent="0.25">
      <c r="A796" s="554"/>
      <c r="B796" s="554"/>
      <c r="C796" s="554"/>
      <c r="D796" s="554"/>
      <c r="E796" s="554"/>
      <c r="F796" s="554"/>
      <c r="G796" s="554"/>
      <c r="H796" s="554"/>
      <c r="I796" s="554"/>
      <c r="J796" s="554"/>
      <c r="K796" s="554"/>
      <c r="L796" s="46"/>
    </row>
    <row r="797" spans="1:16" s="45" customFormat="1" x14ac:dyDescent="0.25">
      <c r="A797" s="554"/>
      <c r="B797" s="554"/>
      <c r="C797" s="554"/>
      <c r="D797" s="554"/>
      <c r="E797" s="554"/>
      <c r="F797" s="554"/>
      <c r="G797" s="554"/>
      <c r="H797" s="554"/>
      <c r="I797" s="554"/>
      <c r="J797" s="554"/>
      <c r="K797" s="554"/>
      <c r="L797" s="46"/>
    </row>
    <row r="798" spans="1:16" s="45" customFormat="1" x14ac:dyDescent="0.25">
      <c r="A798" s="554"/>
      <c r="B798" s="554"/>
      <c r="C798" s="554"/>
      <c r="D798" s="554"/>
      <c r="E798" s="554"/>
      <c r="F798" s="554"/>
      <c r="G798" s="554"/>
      <c r="H798" s="554"/>
      <c r="I798" s="554"/>
      <c r="J798" s="554"/>
      <c r="K798" s="554"/>
      <c r="L798" s="46"/>
    </row>
    <row r="799" spans="1:16" s="45" customFormat="1" x14ac:dyDescent="0.25">
      <c r="A799" s="203"/>
      <c r="B799" s="89"/>
      <c r="C799" s="203"/>
      <c r="D799" s="203"/>
      <c r="E799" s="203"/>
      <c r="F799" s="203"/>
      <c r="G799" s="203"/>
      <c r="H799" s="203"/>
      <c r="I799" s="203"/>
      <c r="J799" s="203"/>
      <c r="K799" s="203"/>
      <c r="L799" s="46"/>
    </row>
    <row r="800" spans="1:16" s="45" customFormat="1" x14ac:dyDescent="0.25">
      <c r="A800" s="619" t="s">
        <v>458</v>
      </c>
      <c r="B800" s="619"/>
      <c r="C800" s="619"/>
      <c r="D800" s="619"/>
      <c r="E800" s="619"/>
      <c r="F800" s="619"/>
      <c r="G800" s="619"/>
      <c r="H800" s="619"/>
      <c r="I800" s="619"/>
      <c r="J800" s="619"/>
      <c r="K800" s="619"/>
      <c r="L800" s="46"/>
    </row>
    <row r="801" spans="1:12" s="55" customFormat="1" ht="15" customHeight="1" x14ac:dyDescent="0.2">
      <c r="A801" s="576" t="s">
        <v>345</v>
      </c>
      <c r="B801" s="582"/>
      <c r="C801" s="582"/>
      <c r="D801" s="582"/>
      <c r="E801" s="582"/>
      <c r="F801" s="582"/>
      <c r="G801" s="582"/>
      <c r="H801" s="582"/>
      <c r="I801" s="582"/>
      <c r="J801" s="582"/>
      <c r="K801" s="582"/>
      <c r="L801" s="91"/>
    </row>
    <row r="802" spans="1:12" s="55" customFormat="1" ht="15" customHeight="1" x14ac:dyDescent="0.2">
      <c r="A802" s="581"/>
      <c r="B802" s="581"/>
      <c r="C802" s="581"/>
      <c r="D802" s="581"/>
      <c r="E802" s="581"/>
      <c r="F802" s="581"/>
      <c r="G802" s="581"/>
      <c r="H802" s="581"/>
      <c r="I802" s="581"/>
      <c r="J802" s="581"/>
      <c r="K802" s="581"/>
      <c r="L802" s="91"/>
    </row>
    <row r="803" spans="1:12" s="55" customFormat="1" ht="15" customHeight="1" x14ac:dyDescent="0.2">
      <c r="A803" s="564"/>
      <c r="B803" s="564"/>
      <c r="C803" s="564"/>
      <c r="D803" s="564"/>
      <c r="E803" s="564"/>
      <c r="F803" s="564"/>
      <c r="G803" s="564"/>
      <c r="H803" s="564"/>
      <c r="I803" s="564"/>
      <c r="J803" s="564"/>
      <c r="K803" s="564"/>
      <c r="L803" s="91"/>
    </row>
    <row r="804" spans="1:12" s="45" customFormat="1" ht="15.75" thickBot="1" x14ac:dyDescent="0.3">
      <c r="A804" s="611" t="s">
        <v>457</v>
      </c>
      <c r="B804" s="611"/>
      <c r="C804" s="611"/>
      <c r="D804" s="611"/>
      <c r="E804" s="611"/>
      <c r="G804" s="51"/>
      <c r="K804" s="51"/>
      <c r="L804" s="46"/>
    </row>
    <row r="805" spans="1:12" s="45" customFormat="1" ht="16.5" thickTop="1" thickBot="1" x14ac:dyDescent="0.3">
      <c r="A805" s="86" t="s">
        <v>337</v>
      </c>
      <c r="B805" s="85"/>
      <c r="C805" s="73">
        <v>6</v>
      </c>
      <c r="D805" s="224"/>
      <c r="E805" s="224"/>
      <c r="F805" s="74" t="s">
        <v>317</v>
      </c>
      <c r="G805" s="493"/>
      <c r="H805" s="224"/>
      <c r="I805" s="224"/>
      <c r="J805" s="224"/>
      <c r="K805" s="65" t="s">
        <v>305</v>
      </c>
      <c r="L805" s="64">
        <f>C805*G805</f>
        <v>0</v>
      </c>
    </row>
    <row r="806" spans="1:12" s="45" customFormat="1" ht="15.75" thickTop="1" x14ac:dyDescent="0.25">
      <c r="A806" s="222"/>
      <c r="B806" s="222"/>
      <c r="C806" s="222"/>
      <c r="D806" s="222"/>
      <c r="E806" s="222"/>
      <c r="F806" s="222"/>
      <c r="G806" s="222"/>
      <c r="H806" s="222"/>
      <c r="I806" s="222"/>
      <c r="J806" s="222"/>
      <c r="K806" s="222"/>
      <c r="L806" s="46"/>
    </row>
    <row r="807" spans="1:12" s="45" customFormat="1" ht="15.75" thickBot="1" x14ac:dyDescent="0.3">
      <c r="A807" s="611" t="s">
        <v>456</v>
      </c>
      <c r="B807" s="611"/>
      <c r="C807" s="611"/>
      <c r="D807" s="611"/>
      <c r="E807" s="611"/>
      <c r="G807" s="51"/>
      <c r="K807" s="51"/>
      <c r="L807" s="46"/>
    </row>
    <row r="808" spans="1:12" s="45" customFormat="1" ht="16.5" thickTop="1" thickBot="1" x14ac:dyDescent="0.3">
      <c r="A808" s="86" t="s">
        <v>337</v>
      </c>
      <c r="B808" s="85"/>
      <c r="C808" s="73">
        <v>12</v>
      </c>
      <c r="D808" s="224"/>
      <c r="E808" s="224"/>
      <c r="F808" s="74" t="s">
        <v>317</v>
      </c>
      <c r="G808" s="493"/>
      <c r="H808" s="224"/>
      <c r="I808" s="224"/>
      <c r="J808" s="224"/>
      <c r="K808" s="65" t="s">
        <v>305</v>
      </c>
      <c r="L808" s="64">
        <f>C808*G808</f>
        <v>0</v>
      </c>
    </row>
    <row r="809" spans="1:12" s="45" customFormat="1" ht="15.75" thickTop="1" x14ac:dyDescent="0.25">
      <c r="A809" s="84"/>
      <c r="B809" s="214"/>
      <c r="C809" s="46"/>
      <c r="D809" s="71"/>
      <c r="E809" s="71"/>
      <c r="F809" s="72"/>
      <c r="G809" s="46"/>
      <c r="H809" s="71"/>
      <c r="I809" s="71"/>
      <c r="J809" s="71"/>
      <c r="K809" s="47"/>
      <c r="L809" s="46"/>
    </row>
    <row r="810" spans="1:12" s="45" customFormat="1" ht="15.75" thickBot="1" x14ac:dyDescent="0.3">
      <c r="A810" s="611" t="s">
        <v>455</v>
      </c>
      <c r="B810" s="611"/>
      <c r="C810" s="611"/>
      <c r="D810" s="611"/>
      <c r="E810" s="611"/>
      <c r="G810" s="51"/>
      <c r="K810" s="51"/>
      <c r="L810" s="46"/>
    </row>
    <row r="811" spans="1:12" s="45" customFormat="1" ht="16.5" thickTop="1" thickBot="1" x14ac:dyDescent="0.3">
      <c r="A811" s="86" t="s">
        <v>337</v>
      </c>
      <c r="B811" s="85"/>
      <c r="C811" s="73">
        <v>12</v>
      </c>
      <c r="D811" s="224"/>
      <c r="E811" s="224"/>
      <c r="F811" s="74" t="s">
        <v>317</v>
      </c>
      <c r="G811" s="493"/>
      <c r="H811" s="224"/>
      <c r="I811" s="224"/>
      <c r="J811" s="224"/>
      <c r="K811" s="65" t="s">
        <v>305</v>
      </c>
      <c r="L811" s="64">
        <f>C811*G811</f>
        <v>0</v>
      </c>
    </row>
    <row r="812" spans="1:12" s="45" customFormat="1" ht="15.75" thickTop="1" x14ac:dyDescent="0.25">
      <c r="A812" s="84"/>
      <c r="B812" s="214"/>
      <c r="C812" s="46"/>
      <c r="D812" s="71"/>
      <c r="E812" s="71"/>
      <c r="F812" s="72"/>
      <c r="G812" s="46"/>
      <c r="H812" s="71"/>
      <c r="I812" s="71"/>
      <c r="J812" s="71"/>
      <c r="K812" s="47"/>
      <c r="L812" s="46"/>
    </row>
    <row r="813" spans="1:12" s="45" customFormat="1" ht="15.75" thickBot="1" x14ac:dyDescent="0.3">
      <c r="A813" s="611" t="s">
        <v>454</v>
      </c>
      <c r="B813" s="611"/>
      <c r="C813" s="611"/>
      <c r="D813" s="611"/>
      <c r="E813" s="611"/>
      <c r="G813" s="51"/>
      <c r="K813" s="51"/>
      <c r="L813" s="46"/>
    </row>
    <row r="814" spans="1:12" s="45" customFormat="1" ht="16.5" thickTop="1" thickBot="1" x14ac:dyDescent="0.3">
      <c r="A814" s="86" t="s">
        <v>337</v>
      </c>
      <c r="B814" s="85"/>
      <c r="C814" s="73">
        <v>30</v>
      </c>
      <c r="D814" s="224"/>
      <c r="E814" s="224"/>
      <c r="F814" s="74" t="s">
        <v>317</v>
      </c>
      <c r="G814" s="493"/>
      <c r="H814" s="224"/>
      <c r="I814" s="224"/>
      <c r="J814" s="224"/>
      <c r="K814" s="65" t="s">
        <v>305</v>
      </c>
      <c r="L814" s="64">
        <f>C814*G814</f>
        <v>0</v>
      </c>
    </row>
    <row r="815" spans="1:12" s="45" customFormat="1" ht="15.75" thickTop="1" x14ac:dyDescent="0.25">
      <c r="A815" s="84"/>
      <c r="B815" s="214"/>
      <c r="C815" s="46"/>
      <c r="D815" s="71"/>
      <c r="E815" s="71"/>
      <c r="F815" s="72"/>
      <c r="G815" s="46"/>
      <c r="H815" s="71"/>
      <c r="I815" s="71"/>
      <c r="J815" s="71"/>
      <c r="K815" s="47"/>
      <c r="L815" s="46"/>
    </row>
    <row r="816" spans="1:12" s="45" customFormat="1" ht="15.75" thickBot="1" x14ac:dyDescent="0.3">
      <c r="A816" s="611" t="s">
        <v>453</v>
      </c>
      <c r="B816" s="611"/>
      <c r="C816" s="611"/>
      <c r="D816" s="611"/>
      <c r="E816" s="611"/>
      <c r="G816" s="51"/>
      <c r="K816" s="51"/>
      <c r="L816" s="46"/>
    </row>
    <row r="817" spans="1:14" s="45" customFormat="1" ht="16.5" thickTop="1" thickBot="1" x14ac:dyDescent="0.3">
      <c r="A817" s="86" t="s">
        <v>337</v>
      </c>
      <c r="B817" s="85"/>
      <c r="C817" s="73">
        <v>30</v>
      </c>
      <c r="D817" s="224"/>
      <c r="E817" s="224"/>
      <c r="F817" s="74" t="s">
        <v>317</v>
      </c>
      <c r="G817" s="493"/>
      <c r="H817" s="224"/>
      <c r="I817" s="224"/>
      <c r="J817" s="224"/>
      <c r="K817" s="65" t="s">
        <v>305</v>
      </c>
      <c r="L817" s="64">
        <f>C817*G817</f>
        <v>0</v>
      </c>
    </row>
    <row r="818" spans="1:14" s="45" customFormat="1" ht="15.75" thickTop="1" x14ac:dyDescent="0.25">
      <c r="A818" s="84"/>
      <c r="B818" s="214"/>
      <c r="C818" s="46"/>
      <c r="D818" s="71"/>
      <c r="E818" s="71"/>
      <c r="F818" s="72"/>
      <c r="G818" s="46"/>
      <c r="H818" s="71"/>
      <c r="I818" s="71"/>
      <c r="J818" s="71"/>
      <c r="K818" s="47"/>
      <c r="L818" s="46"/>
    </row>
    <row r="819" spans="1:14" s="45" customFormat="1" ht="15" customHeight="1" x14ac:dyDescent="0.25">
      <c r="A819" s="71"/>
      <c r="B819" s="212"/>
      <c r="C819" s="47"/>
      <c r="D819" s="71"/>
      <c r="E819" s="71"/>
      <c r="F819" s="72"/>
      <c r="G819" s="46"/>
      <c r="H819" s="71"/>
      <c r="I819" s="71"/>
      <c r="J819" s="71"/>
      <c r="K819" s="47"/>
      <c r="L819" s="46"/>
    </row>
    <row r="820" spans="1:14" s="45" customFormat="1" ht="15" customHeight="1" x14ac:dyDescent="0.25">
      <c r="A820" s="71"/>
      <c r="B820" s="212"/>
      <c r="C820" s="47"/>
      <c r="D820" s="71"/>
      <c r="E820" s="71"/>
      <c r="F820" s="72"/>
      <c r="G820" s="46"/>
      <c r="H820" s="71"/>
      <c r="I820" s="71"/>
      <c r="J820" s="71"/>
      <c r="K820" s="47"/>
      <c r="L820" s="46"/>
    </row>
    <row r="821" spans="1:14" s="134" customFormat="1" x14ac:dyDescent="0.25">
      <c r="A821" s="554" t="s">
        <v>452</v>
      </c>
      <c r="B821" s="554"/>
      <c r="C821" s="554"/>
      <c r="D821" s="554"/>
      <c r="E821" s="554"/>
      <c r="F821" s="554"/>
      <c r="G821" s="554"/>
      <c r="H821" s="554"/>
      <c r="I821" s="554"/>
      <c r="J821" s="554"/>
      <c r="K821" s="554"/>
      <c r="L821" s="46"/>
      <c r="N821" s="45"/>
    </row>
    <row r="822" spans="1:14" s="134" customFormat="1" x14ac:dyDescent="0.25">
      <c r="A822" s="554"/>
      <c r="B822" s="554"/>
      <c r="C822" s="554"/>
      <c r="D822" s="554"/>
      <c r="E822" s="554"/>
      <c r="F822" s="554"/>
      <c r="G822" s="554"/>
      <c r="H822" s="554"/>
      <c r="I822" s="554"/>
      <c r="J822" s="554"/>
      <c r="K822" s="554"/>
      <c r="L822" s="46"/>
      <c r="N822" s="45"/>
    </row>
    <row r="823" spans="1:14" s="134" customFormat="1" x14ac:dyDescent="0.25">
      <c r="A823" s="554"/>
      <c r="B823" s="554"/>
      <c r="C823" s="554"/>
      <c r="D823" s="554"/>
      <c r="E823" s="554"/>
      <c r="F823" s="554"/>
      <c r="G823" s="554"/>
      <c r="H823" s="554"/>
      <c r="I823" s="554"/>
      <c r="J823" s="554"/>
      <c r="K823" s="554"/>
      <c r="L823" s="46"/>
      <c r="N823" s="45"/>
    </row>
    <row r="824" spans="1:14" s="134" customFormat="1" x14ac:dyDescent="0.25">
      <c r="A824" s="554"/>
      <c r="B824" s="554"/>
      <c r="C824" s="554"/>
      <c r="D824" s="554"/>
      <c r="E824" s="554"/>
      <c r="F824" s="554"/>
      <c r="G824" s="554"/>
      <c r="H824" s="554"/>
      <c r="I824" s="554"/>
      <c r="J824" s="554"/>
      <c r="K824" s="554"/>
      <c r="L824" s="46"/>
      <c r="N824" s="45"/>
    </row>
    <row r="825" spans="1:14" s="134" customFormat="1" x14ac:dyDescent="0.25">
      <c r="A825" s="203"/>
      <c r="B825" s="89"/>
      <c r="C825" s="203"/>
      <c r="D825" s="203"/>
      <c r="E825" s="203"/>
      <c r="F825" s="203"/>
      <c r="G825" s="203"/>
      <c r="H825" s="203"/>
      <c r="I825" s="203"/>
      <c r="J825" s="203"/>
      <c r="K825" s="203"/>
      <c r="L825" s="46"/>
      <c r="N825" s="45"/>
    </row>
    <row r="826" spans="1:14" s="134" customFormat="1" ht="15.75" thickBot="1" x14ac:dyDescent="0.3">
      <c r="A826" s="565" t="s">
        <v>451</v>
      </c>
      <c r="B826" s="565"/>
      <c r="C826" s="565"/>
      <c r="D826" s="565"/>
      <c r="E826" s="565"/>
      <c r="F826" s="565"/>
      <c r="G826" s="565"/>
      <c r="H826" s="565"/>
      <c r="I826" s="565"/>
      <c r="J826" s="565"/>
      <c r="K826" s="565"/>
      <c r="L826" s="46"/>
      <c r="N826" s="45"/>
    </row>
    <row r="827" spans="1:14" s="134" customFormat="1" ht="15.75" thickTop="1" x14ac:dyDescent="0.25">
      <c r="A827" s="155" t="s">
        <v>439</v>
      </c>
      <c r="B827" s="154" t="s">
        <v>348</v>
      </c>
      <c r="C827" s="153">
        <v>2</v>
      </c>
      <c r="D827" s="151"/>
      <c r="E827" s="151"/>
      <c r="F827" s="152" t="s">
        <v>317</v>
      </c>
      <c r="G827" s="496"/>
      <c r="H827" s="151"/>
      <c r="I827" s="151"/>
      <c r="J827" s="151"/>
      <c r="K827" s="67" t="s">
        <v>305</v>
      </c>
      <c r="L827" s="142">
        <f>C827*G827</f>
        <v>0</v>
      </c>
    </row>
    <row r="828" spans="1:14" s="134" customFormat="1" ht="15" customHeight="1" x14ac:dyDescent="0.25">
      <c r="A828" s="155" t="s">
        <v>358</v>
      </c>
      <c r="B828" s="154" t="s">
        <v>348</v>
      </c>
      <c r="C828" s="153">
        <v>1</v>
      </c>
      <c r="D828" s="151"/>
      <c r="E828" s="151"/>
      <c r="F828" s="152" t="s">
        <v>317</v>
      </c>
      <c r="G828" s="496"/>
      <c r="H828" s="151"/>
      <c r="I828" s="151"/>
      <c r="J828" s="151"/>
      <c r="K828" s="67" t="s">
        <v>305</v>
      </c>
      <c r="L828" s="150">
        <f>C828*G828</f>
        <v>0</v>
      </c>
    </row>
    <row r="829" spans="1:14" s="134" customFormat="1" ht="15.75" thickBot="1" x14ac:dyDescent="0.3">
      <c r="A829" s="141" t="s">
        <v>370</v>
      </c>
      <c r="B829" s="140" t="s">
        <v>348</v>
      </c>
      <c r="C829" s="139">
        <v>12</v>
      </c>
      <c r="D829" s="137"/>
      <c r="E829" s="137"/>
      <c r="F829" s="138" t="s">
        <v>317</v>
      </c>
      <c r="G829" s="494"/>
      <c r="H829" s="137"/>
      <c r="I829" s="137"/>
      <c r="J829" s="137"/>
      <c r="K829" s="136" t="s">
        <v>305</v>
      </c>
      <c r="L829" s="135">
        <f>C829*G829</f>
        <v>0</v>
      </c>
    </row>
    <row r="830" spans="1:14" s="134" customFormat="1" ht="15.75" thickTop="1" x14ac:dyDescent="0.25">
      <c r="A830" s="45"/>
      <c r="B830" s="78"/>
      <c r="C830" s="77"/>
      <c r="D830" s="45"/>
      <c r="E830" s="45"/>
      <c r="F830" s="133"/>
      <c r="G830" s="77"/>
      <c r="H830" s="45"/>
      <c r="I830" s="45"/>
      <c r="J830" s="45"/>
      <c r="K830" s="51"/>
      <c r="L830" s="46"/>
    </row>
    <row r="831" spans="1:14" s="134" customFormat="1" ht="15.75" thickBot="1" x14ac:dyDescent="0.3">
      <c r="A831" s="565" t="s">
        <v>450</v>
      </c>
      <c r="B831" s="565"/>
      <c r="C831" s="565"/>
      <c r="D831" s="45"/>
      <c r="E831" s="45"/>
      <c r="F831" s="133"/>
      <c r="G831" s="77"/>
      <c r="H831" s="45"/>
      <c r="I831" s="45"/>
      <c r="J831" s="45"/>
      <c r="K831" s="51"/>
      <c r="L831" s="46"/>
    </row>
    <row r="832" spans="1:14" s="134" customFormat="1" ht="16.5" thickTop="1" thickBot="1" x14ac:dyDescent="0.3">
      <c r="A832" s="76" t="s">
        <v>368</v>
      </c>
      <c r="B832" s="85" t="s">
        <v>348</v>
      </c>
      <c r="C832" s="94">
        <v>1</v>
      </c>
      <c r="D832" s="224"/>
      <c r="E832" s="224"/>
      <c r="F832" s="74" t="s">
        <v>317</v>
      </c>
      <c r="G832" s="493"/>
      <c r="H832" s="224"/>
      <c r="I832" s="224"/>
      <c r="J832" s="224"/>
      <c r="K832" s="65" t="s">
        <v>305</v>
      </c>
      <c r="L832" s="64">
        <f>C832*G832</f>
        <v>0</v>
      </c>
    </row>
    <row r="833" spans="1:12" s="71" customFormat="1" ht="15.75" thickTop="1" x14ac:dyDescent="0.25">
      <c r="A833" s="45"/>
      <c r="B833" s="78"/>
      <c r="C833" s="77"/>
      <c r="D833" s="45"/>
      <c r="E833" s="45"/>
      <c r="F833" s="133"/>
      <c r="G833" s="77"/>
      <c r="H833" s="45"/>
      <c r="I833" s="45"/>
      <c r="J833" s="45"/>
      <c r="K833" s="51"/>
      <c r="L833" s="46"/>
    </row>
    <row r="834" spans="1:12" s="71" customFormat="1" ht="15.75" thickBot="1" x14ac:dyDescent="0.3">
      <c r="A834" s="571" t="s">
        <v>449</v>
      </c>
      <c r="B834" s="571"/>
      <c r="C834" s="571"/>
      <c r="D834" s="45"/>
      <c r="E834" s="45"/>
      <c r="F834" s="133"/>
      <c r="G834" s="77"/>
      <c r="H834" s="45"/>
      <c r="I834" s="45"/>
      <c r="J834" s="45"/>
      <c r="K834" s="51"/>
      <c r="L834" s="46"/>
    </row>
    <row r="835" spans="1:12" s="134" customFormat="1" ht="16.5" thickTop="1" thickBot="1" x14ac:dyDescent="0.3">
      <c r="A835" s="76" t="s">
        <v>370</v>
      </c>
      <c r="B835" s="85" t="s">
        <v>348</v>
      </c>
      <c r="C835" s="94">
        <v>2</v>
      </c>
      <c r="D835" s="224"/>
      <c r="E835" s="224"/>
      <c r="F835" s="74" t="s">
        <v>317</v>
      </c>
      <c r="G835" s="493"/>
      <c r="H835" s="224"/>
      <c r="I835" s="224"/>
      <c r="J835" s="224"/>
      <c r="K835" s="65" t="s">
        <v>305</v>
      </c>
      <c r="L835" s="64">
        <f>C835*G835</f>
        <v>0</v>
      </c>
    </row>
    <row r="836" spans="1:12" s="71" customFormat="1" ht="15.75" thickTop="1" x14ac:dyDescent="0.25">
      <c r="A836" s="203"/>
      <c r="B836" s="149"/>
      <c r="C836" s="52"/>
      <c r="D836" s="45"/>
      <c r="E836" s="45"/>
      <c r="F836" s="133"/>
      <c r="G836" s="77"/>
      <c r="H836" s="45"/>
      <c r="I836" s="45"/>
      <c r="J836" s="45"/>
      <c r="K836" s="51"/>
      <c r="L836" s="46"/>
    </row>
    <row r="837" spans="1:12" s="71" customFormat="1" ht="15.75" thickBot="1" x14ac:dyDescent="0.3">
      <c r="A837" s="571" t="s">
        <v>448</v>
      </c>
      <c r="B837" s="571"/>
      <c r="C837" s="571"/>
      <c r="D837" s="45"/>
      <c r="E837" s="45"/>
      <c r="F837" s="133"/>
      <c r="G837" s="77"/>
      <c r="H837" s="45"/>
      <c r="I837" s="45"/>
      <c r="J837" s="45"/>
      <c r="K837" s="51"/>
      <c r="L837" s="46"/>
    </row>
    <row r="838" spans="1:12" s="134" customFormat="1" ht="16.5" thickTop="1" thickBot="1" x14ac:dyDescent="0.3">
      <c r="A838" s="76" t="s">
        <v>370</v>
      </c>
      <c r="B838" s="85" t="s">
        <v>348</v>
      </c>
      <c r="C838" s="94">
        <v>2</v>
      </c>
      <c r="D838" s="224"/>
      <c r="E838" s="224"/>
      <c r="F838" s="74" t="s">
        <v>317</v>
      </c>
      <c r="G838" s="493"/>
      <c r="H838" s="224"/>
      <c r="I838" s="224"/>
      <c r="J838" s="224"/>
      <c r="K838" s="65" t="s">
        <v>305</v>
      </c>
      <c r="L838" s="64">
        <f>C838*G838</f>
        <v>0</v>
      </c>
    </row>
    <row r="839" spans="1:12" s="71" customFormat="1" ht="15.75" thickTop="1" x14ac:dyDescent="0.25">
      <c r="A839" s="203"/>
      <c r="B839" s="149"/>
      <c r="C839" s="52"/>
      <c r="D839" s="45"/>
      <c r="E839" s="45"/>
      <c r="F839" s="133"/>
      <c r="G839" s="77"/>
      <c r="H839" s="45"/>
      <c r="I839" s="45"/>
      <c r="J839" s="45"/>
      <c r="K839" s="51"/>
      <c r="L839" s="46"/>
    </row>
    <row r="840" spans="1:12" s="45" customFormat="1" ht="15.75" thickBot="1" x14ac:dyDescent="0.3">
      <c r="A840" s="565" t="s">
        <v>447</v>
      </c>
      <c r="B840" s="565"/>
      <c r="C840" s="565"/>
      <c r="D840" s="565"/>
      <c r="E840" s="565"/>
      <c r="F840" s="565"/>
      <c r="G840" s="565"/>
      <c r="H840" s="565"/>
      <c r="I840" s="565"/>
      <c r="J840" s="565"/>
      <c r="K840" s="51"/>
      <c r="L840" s="46"/>
    </row>
    <row r="841" spans="1:12" s="79" customFormat="1" ht="16.5" thickTop="1" thickBot="1" x14ac:dyDescent="0.3">
      <c r="A841" s="76" t="s">
        <v>446</v>
      </c>
      <c r="B841" s="85" t="s">
        <v>348</v>
      </c>
      <c r="C841" s="94">
        <v>6</v>
      </c>
      <c r="D841" s="224"/>
      <c r="E841" s="224"/>
      <c r="F841" s="74" t="s">
        <v>317</v>
      </c>
      <c r="G841" s="493"/>
      <c r="H841" s="224"/>
      <c r="I841" s="224"/>
      <c r="J841" s="224"/>
      <c r="K841" s="65" t="s">
        <v>305</v>
      </c>
      <c r="L841" s="64">
        <f>C841*G841</f>
        <v>0</v>
      </c>
    </row>
    <row r="842" spans="1:12" s="79" customFormat="1" ht="15.75" thickTop="1" x14ac:dyDescent="0.25">
      <c r="A842" s="71"/>
      <c r="B842" s="214"/>
      <c r="C842" s="93"/>
      <c r="D842" s="71"/>
      <c r="E842" s="71"/>
      <c r="F842" s="72"/>
      <c r="G842" s="46"/>
      <c r="H842" s="71"/>
      <c r="I842" s="71"/>
      <c r="J842" s="71"/>
      <c r="K842" s="47"/>
      <c r="L842" s="46"/>
    </row>
    <row r="843" spans="1:12" s="79" customFormat="1" ht="15" customHeight="1" x14ac:dyDescent="0.25">
      <c r="A843" s="613" t="s">
        <v>445</v>
      </c>
      <c r="B843" s="613"/>
      <c r="C843" s="613"/>
      <c r="D843" s="613"/>
      <c r="E843" s="71"/>
      <c r="F843" s="72"/>
      <c r="G843" s="46"/>
      <c r="H843" s="71"/>
      <c r="I843" s="71"/>
      <c r="J843" s="71"/>
      <c r="K843" s="47"/>
      <c r="L843" s="46"/>
    </row>
    <row r="844" spans="1:12" s="79" customFormat="1" x14ac:dyDescent="0.25">
      <c r="A844" s="214"/>
      <c r="B844" s="214"/>
      <c r="C844" s="214"/>
      <c r="D844" s="214"/>
      <c r="E844" s="71"/>
      <c r="F844" s="72"/>
      <c r="G844" s="46"/>
      <c r="H844" s="71"/>
      <c r="I844" s="71"/>
      <c r="J844" s="71"/>
      <c r="K844" s="47"/>
      <c r="L844" s="46"/>
    </row>
    <row r="845" spans="1:12" s="134" customFormat="1" ht="15.75" thickBot="1" x14ac:dyDescent="0.3">
      <c r="A845" s="565" t="s">
        <v>444</v>
      </c>
      <c r="B845" s="565"/>
      <c r="C845" s="565"/>
      <c r="D845" s="565"/>
      <c r="E845" s="565"/>
      <c r="F845" s="565"/>
      <c r="G845" s="565"/>
      <c r="H845" s="565"/>
      <c r="I845" s="565"/>
      <c r="J845" s="565"/>
      <c r="K845" s="565"/>
      <c r="L845" s="46"/>
    </row>
    <row r="846" spans="1:12" s="134" customFormat="1" ht="15.75" thickTop="1" x14ac:dyDescent="0.25">
      <c r="A846" s="148" t="s">
        <v>440</v>
      </c>
      <c r="B846" s="147" t="s">
        <v>348</v>
      </c>
      <c r="C846" s="146">
        <v>2</v>
      </c>
      <c r="D846" s="144"/>
      <c r="E846" s="144"/>
      <c r="F846" s="145" t="s">
        <v>317</v>
      </c>
      <c r="G846" s="495"/>
      <c r="H846" s="144"/>
      <c r="I846" s="144"/>
      <c r="J846" s="144"/>
      <c r="K846" s="143" t="s">
        <v>305</v>
      </c>
      <c r="L846" s="142">
        <f>C846*G846</f>
        <v>0</v>
      </c>
    </row>
    <row r="847" spans="1:12" s="134" customFormat="1" ht="15.75" thickBot="1" x14ac:dyDescent="0.3">
      <c r="A847" s="141" t="s">
        <v>443</v>
      </c>
      <c r="B847" s="140" t="s">
        <v>348</v>
      </c>
      <c r="C847" s="139">
        <v>1</v>
      </c>
      <c r="D847" s="137"/>
      <c r="E847" s="137"/>
      <c r="F847" s="138" t="s">
        <v>317</v>
      </c>
      <c r="G847" s="494"/>
      <c r="H847" s="137"/>
      <c r="I847" s="137"/>
      <c r="J847" s="137"/>
      <c r="K847" s="136" t="s">
        <v>305</v>
      </c>
      <c r="L847" s="135">
        <f>C847*G847</f>
        <v>0</v>
      </c>
    </row>
    <row r="848" spans="1:12" s="79" customFormat="1" ht="15.75" thickTop="1" x14ac:dyDescent="0.25">
      <c r="A848" s="71"/>
      <c r="B848" s="214"/>
      <c r="C848" s="93"/>
      <c r="D848" s="71"/>
      <c r="E848" s="71"/>
      <c r="F848" s="72"/>
      <c r="G848" s="46"/>
      <c r="H848" s="71"/>
      <c r="I848" s="71"/>
      <c r="J848" s="71"/>
      <c r="K848" s="47"/>
      <c r="L848" s="46"/>
    </row>
    <row r="849" spans="1:12" s="45" customFormat="1" ht="15" customHeight="1" x14ac:dyDescent="0.25">
      <c r="A849" s="71"/>
      <c r="B849" s="212"/>
      <c r="C849" s="47"/>
      <c r="D849" s="71"/>
      <c r="E849" s="71"/>
      <c r="F849" s="72"/>
      <c r="G849" s="46"/>
      <c r="H849" s="71"/>
      <c r="I849" s="71"/>
      <c r="J849" s="71"/>
      <c r="K849" s="47"/>
      <c r="L849" s="46"/>
    </row>
    <row r="850" spans="1:12" s="45" customFormat="1" x14ac:dyDescent="0.25">
      <c r="A850" s="554" t="s">
        <v>442</v>
      </c>
      <c r="B850" s="554"/>
      <c r="C850" s="554"/>
      <c r="D850" s="554"/>
      <c r="E850" s="554"/>
      <c r="F850" s="554"/>
      <c r="G850" s="554"/>
      <c r="H850" s="554"/>
      <c r="I850" s="554"/>
      <c r="J850" s="554"/>
      <c r="K850" s="554"/>
      <c r="L850" s="46"/>
    </row>
    <row r="851" spans="1:12" s="45" customFormat="1" x14ac:dyDescent="0.25">
      <c r="A851" s="554"/>
      <c r="B851" s="554"/>
      <c r="C851" s="554"/>
      <c r="D851" s="554"/>
      <c r="E851" s="554"/>
      <c r="F851" s="554"/>
      <c r="G851" s="554"/>
      <c r="H851" s="554"/>
      <c r="I851" s="554"/>
      <c r="J851" s="554"/>
      <c r="K851" s="554"/>
      <c r="L851" s="46"/>
    </row>
    <row r="852" spans="1:12" s="45" customFormat="1" x14ac:dyDescent="0.25">
      <c r="A852" s="554"/>
      <c r="B852" s="554"/>
      <c r="C852" s="554"/>
      <c r="D852" s="554"/>
      <c r="E852" s="554"/>
      <c r="F852" s="554"/>
      <c r="G852" s="554"/>
      <c r="H852" s="554"/>
      <c r="I852" s="554"/>
      <c r="J852" s="554"/>
      <c r="K852" s="554"/>
      <c r="L852" s="46"/>
    </row>
    <row r="853" spans="1:12" s="45" customFormat="1" x14ac:dyDescent="0.25">
      <c r="A853" s="554"/>
      <c r="B853" s="554"/>
      <c r="C853" s="554"/>
      <c r="D853" s="554"/>
      <c r="E853" s="554"/>
      <c r="F853" s="554"/>
      <c r="G853" s="554"/>
      <c r="H853" s="554"/>
      <c r="I853" s="554"/>
      <c r="J853" s="554"/>
      <c r="K853" s="554"/>
      <c r="L853" s="46"/>
    </row>
    <row r="854" spans="1:12" s="45" customFormat="1" x14ac:dyDescent="0.25">
      <c r="A854" s="554"/>
      <c r="B854" s="554"/>
      <c r="C854" s="554"/>
      <c r="D854" s="554"/>
      <c r="E854" s="554"/>
      <c r="F854" s="554"/>
      <c r="G854" s="554"/>
      <c r="H854" s="554"/>
      <c r="I854" s="554"/>
      <c r="J854" s="554"/>
      <c r="K854" s="554"/>
      <c r="L854" s="46"/>
    </row>
    <row r="855" spans="1:12" s="45" customFormat="1" x14ac:dyDescent="0.25">
      <c r="A855" s="554"/>
      <c r="B855" s="554"/>
      <c r="C855" s="554"/>
      <c r="D855" s="554"/>
      <c r="E855" s="554"/>
      <c r="F855" s="554"/>
      <c r="G855" s="554"/>
      <c r="H855" s="554"/>
      <c r="I855" s="554"/>
      <c r="J855" s="554"/>
      <c r="K855" s="554"/>
      <c r="L855" s="46"/>
    </row>
    <row r="856" spans="1:12" s="45" customFormat="1" x14ac:dyDescent="0.25">
      <c r="A856" s="554"/>
      <c r="B856" s="554"/>
      <c r="C856" s="554"/>
      <c r="D856" s="554"/>
      <c r="E856" s="554"/>
      <c r="F856" s="554"/>
      <c r="G856" s="554"/>
      <c r="H856" s="554"/>
      <c r="I856" s="554"/>
      <c r="J856" s="554"/>
      <c r="K856" s="554"/>
      <c r="L856" s="46"/>
    </row>
    <row r="857" spans="1:12" s="45" customFormat="1" x14ac:dyDescent="0.25">
      <c r="A857" s="554"/>
      <c r="B857" s="554"/>
      <c r="C857" s="554"/>
      <c r="D857" s="554"/>
      <c r="E857" s="554"/>
      <c r="F857" s="554"/>
      <c r="G857" s="554"/>
      <c r="H857" s="554"/>
      <c r="I857" s="554"/>
      <c r="J857" s="554"/>
      <c r="K857" s="554"/>
      <c r="L857" s="46"/>
    </row>
    <row r="858" spans="1:12" s="45" customFormat="1" x14ac:dyDescent="0.25">
      <c r="A858" s="203"/>
      <c r="B858" s="89"/>
      <c r="C858" s="203"/>
      <c r="D858" s="203"/>
      <c r="E858" s="203"/>
      <c r="F858" s="203"/>
      <c r="G858" s="203"/>
      <c r="H858" s="203"/>
      <c r="I858" s="203"/>
      <c r="J858" s="203"/>
      <c r="K858" s="203"/>
      <c r="L858" s="46"/>
    </row>
    <row r="859" spans="1:12" s="45" customFormat="1" x14ac:dyDescent="0.25">
      <c r="A859" s="571" t="s">
        <v>441</v>
      </c>
      <c r="B859" s="571"/>
      <c r="C859" s="571"/>
      <c r="D859" s="571"/>
      <c r="E859" s="571"/>
      <c r="F859" s="571"/>
      <c r="G859" s="571"/>
      <c r="H859" s="571"/>
      <c r="I859" s="571"/>
      <c r="J859" s="571"/>
      <c r="K859" s="571"/>
      <c r="L859" s="46"/>
    </row>
    <row r="860" spans="1:12" s="55" customFormat="1" ht="15" customHeight="1" x14ac:dyDescent="0.2">
      <c r="A860" s="576" t="s">
        <v>345</v>
      </c>
      <c r="B860" s="582"/>
      <c r="C860" s="582"/>
      <c r="D860" s="582"/>
      <c r="E860" s="582"/>
      <c r="F860" s="582"/>
      <c r="G860" s="582"/>
      <c r="H860" s="582"/>
      <c r="I860" s="582"/>
      <c r="J860" s="582"/>
      <c r="K860" s="582"/>
      <c r="L860" s="91"/>
    </row>
    <row r="861" spans="1:12" s="55" customFormat="1" ht="15" customHeight="1" x14ac:dyDescent="0.2">
      <c r="A861" s="581"/>
      <c r="B861" s="581"/>
      <c r="C861" s="581"/>
      <c r="D861" s="581"/>
      <c r="E861" s="581"/>
      <c r="F861" s="581"/>
      <c r="G861" s="581"/>
      <c r="H861" s="581"/>
      <c r="I861" s="581"/>
      <c r="J861" s="581"/>
      <c r="K861" s="581"/>
      <c r="L861" s="91"/>
    </row>
    <row r="862" spans="1:12" s="55" customFormat="1" ht="15.75" thickBot="1" x14ac:dyDescent="0.25">
      <c r="A862" s="564"/>
      <c r="B862" s="564"/>
      <c r="C862" s="564"/>
      <c r="D862" s="564"/>
      <c r="E862" s="564"/>
      <c r="F862" s="564"/>
      <c r="G862" s="564"/>
      <c r="H862" s="564"/>
      <c r="I862" s="564"/>
      <c r="J862" s="564"/>
      <c r="K862" s="564"/>
      <c r="L862" s="91"/>
    </row>
    <row r="863" spans="1:12" s="134" customFormat="1" ht="15.75" thickTop="1" x14ac:dyDescent="0.25">
      <c r="A863" s="148" t="s">
        <v>440</v>
      </c>
      <c r="B863" s="147" t="s">
        <v>348</v>
      </c>
      <c r="C863" s="146">
        <v>1</v>
      </c>
      <c r="D863" s="144"/>
      <c r="E863" s="144"/>
      <c r="F863" s="145" t="s">
        <v>317</v>
      </c>
      <c r="G863" s="495"/>
      <c r="H863" s="144"/>
      <c r="I863" s="144"/>
      <c r="J863" s="144"/>
      <c r="K863" s="143" t="s">
        <v>305</v>
      </c>
      <c r="L863" s="142">
        <f>C863*G863</f>
        <v>0</v>
      </c>
    </row>
    <row r="864" spans="1:12" s="134" customFormat="1" ht="15.75" thickBot="1" x14ac:dyDescent="0.3">
      <c r="A864" s="141" t="s">
        <v>439</v>
      </c>
      <c r="B864" s="140" t="s">
        <v>348</v>
      </c>
      <c r="C864" s="139">
        <v>2</v>
      </c>
      <c r="D864" s="137"/>
      <c r="E864" s="137"/>
      <c r="F864" s="138" t="s">
        <v>317</v>
      </c>
      <c r="G864" s="494"/>
      <c r="H864" s="137"/>
      <c r="I864" s="137"/>
      <c r="J864" s="137"/>
      <c r="K864" s="136" t="s">
        <v>305</v>
      </c>
      <c r="L864" s="135">
        <f>C864*G864</f>
        <v>0</v>
      </c>
    </row>
    <row r="865" spans="1:12" s="45" customFormat="1" ht="15.75" thickTop="1" x14ac:dyDescent="0.25">
      <c r="A865" s="71"/>
      <c r="B865" s="214"/>
      <c r="C865" s="93"/>
      <c r="D865" s="71"/>
      <c r="E865" s="71"/>
      <c r="F865" s="72"/>
      <c r="G865" s="46"/>
      <c r="H865" s="71"/>
      <c r="I865" s="71"/>
      <c r="J865" s="71"/>
      <c r="K865" s="47"/>
      <c r="L865" s="46"/>
    </row>
    <row r="866" spans="1:12" s="45" customFormat="1" ht="15" customHeight="1" x14ac:dyDescent="0.25">
      <c r="A866" s="71"/>
      <c r="B866" s="214"/>
      <c r="C866" s="93"/>
      <c r="D866" s="71"/>
      <c r="E866" s="71"/>
      <c r="F866" s="72"/>
      <c r="G866" s="46"/>
      <c r="H866" s="71"/>
      <c r="I866" s="71"/>
      <c r="J866" s="71"/>
      <c r="K866" s="47"/>
      <c r="L866" s="46"/>
    </row>
    <row r="867" spans="1:12" s="45" customFormat="1" ht="15" customHeight="1" x14ac:dyDescent="0.25">
      <c r="A867" s="71"/>
      <c r="B867" s="214"/>
      <c r="C867" s="93"/>
      <c r="D867" s="71"/>
      <c r="E867" s="71"/>
      <c r="F867" s="72"/>
      <c r="G867" s="46"/>
      <c r="H867" s="71"/>
      <c r="I867" s="71"/>
      <c r="J867" s="71"/>
      <c r="K867" s="47"/>
      <c r="L867" s="46"/>
    </row>
    <row r="868" spans="1:12" s="45" customFormat="1" x14ac:dyDescent="0.25">
      <c r="A868" s="554" t="s">
        <v>438</v>
      </c>
      <c r="B868" s="554"/>
      <c r="C868" s="554"/>
      <c r="D868" s="554"/>
      <c r="E868" s="554"/>
      <c r="F868" s="554"/>
      <c r="G868" s="554"/>
      <c r="H868" s="554"/>
      <c r="I868" s="554"/>
      <c r="J868" s="554"/>
      <c r="K868" s="554"/>
      <c r="L868" s="46"/>
    </row>
    <row r="869" spans="1:12" s="45" customFormat="1" x14ac:dyDescent="0.25">
      <c r="A869" s="554"/>
      <c r="B869" s="554"/>
      <c r="C869" s="554"/>
      <c r="D869" s="554"/>
      <c r="E869" s="554"/>
      <c r="F869" s="554"/>
      <c r="G869" s="554"/>
      <c r="H869" s="554"/>
      <c r="I869" s="554"/>
      <c r="J869" s="554"/>
      <c r="K869" s="554"/>
      <c r="L869" s="46"/>
    </row>
    <row r="870" spans="1:12" s="45" customFormat="1" x14ac:dyDescent="0.25">
      <c r="A870" s="554"/>
      <c r="B870" s="554"/>
      <c r="C870" s="554"/>
      <c r="D870" s="554"/>
      <c r="E870" s="554"/>
      <c r="F870" s="554"/>
      <c r="G870" s="554"/>
      <c r="H870" s="554"/>
      <c r="I870" s="554"/>
      <c r="J870" s="554"/>
      <c r="K870" s="554"/>
      <c r="L870" s="46"/>
    </row>
    <row r="871" spans="1:12" s="45" customFormat="1" x14ac:dyDescent="0.25">
      <c r="A871" s="554"/>
      <c r="B871" s="554"/>
      <c r="C871" s="554"/>
      <c r="D871" s="554"/>
      <c r="E871" s="554"/>
      <c r="F871" s="554"/>
      <c r="G871" s="554"/>
      <c r="H871" s="554"/>
      <c r="I871" s="554"/>
      <c r="J871" s="554"/>
      <c r="K871" s="554"/>
      <c r="L871" s="46"/>
    </row>
    <row r="872" spans="1:12" s="45" customFormat="1" x14ac:dyDescent="0.25">
      <c r="A872" s="554"/>
      <c r="B872" s="554"/>
      <c r="C872" s="554"/>
      <c r="D872" s="554"/>
      <c r="E872" s="554"/>
      <c r="F872" s="554"/>
      <c r="G872" s="554"/>
      <c r="H872" s="554"/>
      <c r="I872" s="554"/>
      <c r="J872" s="554"/>
      <c r="K872" s="554"/>
      <c r="L872" s="46"/>
    </row>
    <row r="873" spans="1:12" s="45" customFormat="1" x14ac:dyDescent="0.25">
      <c r="A873" s="554"/>
      <c r="B873" s="554"/>
      <c r="C873" s="554"/>
      <c r="D873" s="554"/>
      <c r="E873" s="554"/>
      <c r="F873" s="554"/>
      <c r="G873" s="554"/>
      <c r="H873" s="554"/>
      <c r="I873" s="554"/>
      <c r="J873" s="554"/>
      <c r="K873" s="554"/>
      <c r="L873" s="46"/>
    </row>
    <row r="874" spans="1:12" s="45" customFormat="1" x14ac:dyDescent="0.25">
      <c r="A874" s="554"/>
      <c r="B874" s="554"/>
      <c r="C874" s="554"/>
      <c r="D874" s="554"/>
      <c r="E874" s="554"/>
      <c r="F874" s="554"/>
      <c r="G874" s="554"/>
      <c r="H874" s="554"/>
      <c r="I874" s="554"/>
      <c r="J874" s="554"/>
      <c r="K874" s="554"/>
      <c r="L874" s="46"/>
    </row>
    <row r="875" spans="1:12" s="45" customFormat="1" x14ac:dyDescent="0.25">
      <c r="A875" s="554"/>
      <c r="B875" s="554"/>
      <c r="C875" s="554"/>
      <c r="D875" s="554"/>
      <c r="E875" s="554"/>
      <c r="F875" s="554"/>
      <c r="G875" s="554"/>
      <c r="H875" s="554"/>
      <c r="I875" s="554"/>
      <c r="J875" s="554"/>
      <c r="K875" s="554"/>
      <c r="L875" s="46"/>
    </row>
    <row r="876" spans="1:12" s="45" customFormat="1" x14ac:dyDescent="0.25">
      <c r="A876" s="203"/>
      <c r="B876" s="89"/>
      <c r="C876" s="203"/>
      <c r="D876" s="203"/>
      <c r="E876" s="203"/>
      <c r="F876" s="203"/>
      <c r="G876" s="203"/>
      <c r="H876" s="203"/>
      <c r="I876" s="203"/>
      <c r="J876" s="203"/>
      <c r="K876" s="203"/>
      <c r="L876" s="46"/>
    </row>
    <row r="877" spans="1:12" s="45" customFormat="1" x14ac:dyDescent="0.25">
      <c r="A877" s="571" t="s">
        <v>437</v>
      </c>
      <c r="B877" s="571"/>
      <c r="C877" s="571"/>
      <c r="D877" s="571"/>
      <c r="E877" s="571"/>
      <c r="F877" s="571"/>
      <c r="G877" s="571"/>
      <c r="H877" s="571"/>
      <c r="I877" s="571"/>
      <c r="J877" s="571"/>
      <c r="K877" s="571"/>
      <c r="L877" s="46"/>
    </row>
    <row r="878" spans="1:12" s="55" customFormat="1" ht="15" customHeight="1" x14ac:dyDescent="0.2">
      <c r="A878" s="576" t="s">
        <v>345</v>
      </c>
      <c r="B878" s="582"/>
      <c r="C878" s="582"/>
      <c r="D878" s="582"/>
      <c r="E878" s="582"/>
      <c r="F878" s="582"/>
      <c r="G878" s="582"/>
      <c r="H878" s="582"/>
      <c r="I878" s="582"/>
      <c r="J878" s="582"/>
      <c r="K878" s="582"/>
      <c r="L878" s="91"/>
    </row>
    <row r="879" spans="1:12" s="55" customFormat="1" ht="15" customHeight="1" x14ac:dyDescent="0.2">
      <c r="A879" s="581"/>
      <c r="B879" s="581"/>
      <c r="C879" s="581"/>
      <c r="D879" s="581"/>
      <c r="E879" s="581"/>
      <c r="F879" s="581"/>
      <c r="G879" s="581"/>
      <c r="H879" s="581"/>
      <c r="I879" s="581"/>
      <c r="J879" s="581"/>
      <c r="K879" s="581"/>
      <c r="L879" s="91"/>
    </row>
    <row r="880" spans="1:12" s="55" customFormat="1" ht="15.75" thickBot="1" x14ac:dyDescent="0.25">
      <c r="A880" s="564"/>
      <c r="B880" s="564"/>
      <c r="C880" s="564"/>
      <c r="D880" s="564"/>
      <c r="E880" s="564"/>
      <c r="F880" s="564"/>
      <c r="G880" s="564"/>
      <c r="H880" s="564"/>
      <c r="I880" s="564"/>
      <c r="J880" s="564"/>
      <c r="K880" s="564"/>
      <c r="L880" s="91"/>
    </row>
    <row r="881" spans="1:12" s="134" customFormat="1" ht="16.5" thickTop="1" thickBot="1" x14ac:dyDescent="0.3">
      <c r="A881" s="76" t="s">
        <v>349</v>
      </c>
      <c r="B881" s="85" t="s">
        <v>348</v>
      </c>
      <c r="C881" s="94">
        <v>2</v>
      </c>
      <c r="D881" s="224"/>
      <c r="E881" s="224"/>
      <c r="F881" s="74" t="s">
        <v>317</v>
      </c>
      <c r="G881" s="493"/>
      <c r="H881" s="224"/>
      <c r="I881" s="224"/>
      <c r="J881" s="224"/>
      <c r="K881" s="65" t="s">
        <v>305</v>
      </c>
      <c r="L881" s="64">
        <f>C881*G881</f>
        <v>0</v>
      </c>
    </row>
    <row r="882" spans="1:12" s="45" customFormat="1" ht="15.75" thickTop="1" x14ac:dyDescent="0.25">
      <c r="A882" s="71"/>
      <c r="B882" s="214"/>
      <c r="C882" s="93"/>
      <c r="D882" s="71"/>
      <c r="E882" s="71"/>
      <c r="F882" s="72"/>
      <c r="G882" s="46"/>
      <c r="H882" s="71"/>
      <c r="I882" s="71"/>
      <c r="J882" s="71"/>
      <c r="K882" s="47"/>
      <c r="L882" s="46"/>
    </row>
    <row r="883" spans="1:12" s="45" customFormat="1" ht="15" customHeight="1" x14ac:dyDescent="0.25">
      <c r="A883" s="71"/>
      <c r="B883" s="214"/>
      <c r="C883" s="93"/>
      <c r="D883" s="71"/>
      <c r="E883" s="71"/>
      <c r="F883" s="72"/>
      <c r="G883" s="46"/>
      <c r="H883" s="71"/>
      <c r="I883" s="71"/>
      <c r="J883" s="71"/>
      <c r="K883" s="47"/>
      <c r="L883" s="46"/>
    </row>
    <row r="884" spans="1:12" s="45" customFormat="1" x14ac:dyDescent="0.25">
      <c r="A884" s="554" t="s">
        <v>436</v>
      </c>
      <c r="B884" s="554"/>
      <c r="C884" s="554"/>
      <c r="D884" s="554"/>
      <c r="E884" s="554"/>
      <c r="F884" s="554"/>
      <c r="G884" s="554"/>
      <c r="H884" s="554"/>
      <c r="I884" s="554"/>
      <c r="J884" s="554"/>
      <c r="K884" s="554"/>
      <c r="L884" s="46"/>
    </row>
    <row r="885" spans="1:12" s="45" customFormat="1" x14ac:dyDescent="0.25">
      <c r="A885" s="554"/>
      <c r="B885" s="554"/>
      <c r="C885" s="554"/>
      <c r="D885" s="554"/>
      <c r="E885" s="554"/>
      <c r="F885" s="554"/>
      <c r="G885" s="554"/>
      <c r="H885" s="554"/>
      <c r="I885" s="554"/>
      <c r="J885" s="554"/>
      <c r="K885" s="554"/>
      <c r="L885" s="46"/>
    </row>
    <row r="886" spans="1:12" s="45" customFormat="1" ht="15.75" thickBot="1" x14ac:dyDescent="0.3">
      <c r="A886" s="71"/>
      <c r="B886" s="214"/>
      <c r="C886" s="46"/>
      <c r="D886" s="71"/>
      <c r="E886" s="71"/>
      <c r="F886" s="84"/>
      <c r="G886" s="46"/>
      <c r="H886" s="71"/>
      <c r="I886" s="71"/>
      <c r="J886" s="71"/>
      <c r="K886" s="47"/>
      <c r="L886" s="46"/>
    </row>
    <row r="887" spans="1:12" s="45" customFormat="1" ht="16.5" thickTop="1" thickBot="1" x14ac:dyDescent="0.3">
      <c r="A887" s="76" t="s">
        <v>348</v>
      </c>
      <c r="B887" s="75">
        <v>2</v>
      </c>
      <c r="C887" s="65"/>
      <c r="D887" s="224"/>
      <c r="E887" s="224"/>
      <c r="F887" s="74" t="s">
        <v>317</v>
      </c>
      <c r="G887" s="493"/>
      <c r="H887" s="224"/>
      <c r="I887" s="224"/>
      <c r="J887" s="224"/>
      <c r="K887" s="65" t="s">
        <v>305</v>
      </c>
      <c r="L887" s="64">
        <f>B887*G887</f>
        <v>0</v>
      </c>
    </row>
    <row r="888" spans="1:12" s="45" customFormat="1" ht="15.75" thickTop="1" x14ac:dyDescent="0.25">
      <c r="A888" s="71"/>
      <c r="B888" s="214"/>
      <c r="C888" s="46"/>
      <c r="D888" s="71"/>
      <c r="E888" s="71"/>
      <c r="F888" s="84"/>
      <c r="G888" s="46"/>
      <c r="H888" s="71"/>
      <c r="I888" s="71"/>
      <c r="J888" s="71"/>
      <c r="K888" s="47"/>
      <c r="L888" s="46"/>
    </row>
    <row r="889" spans="1:12" s="45" customFormat="1" x14ac:dyDescent="0.25">
      <c r="B889" s="78"/>
      <c r="C889" s="77"/>
      <c r="F889" s="133"/>
      <c r="G889" s="77"/>
      <c r="K889" s="51"/>
      <c r="L889" s="46"/>
    </row>
    <row r="890" spans="1:12" s="45" customFormat="1" x14ac:dyDescent="0.25">
      <c r="A890" s="554" t="s">
        <v>435</v>
      </c>
      <c r="B890" s="554"/>
      <c r="C890" s="554"/>
      <c r="D890" s="554"/>
      <c r="E890" s="554"/>
      <c r="F890" s="554"/>
      <c r="G890" s="554"/>
      <c r="H890" s="554"/>
      <c r="I890" s="554"/>
      <c r="J890" s="554"/>
      <c r="K890" s="554"/>
      <c r="L890" s="46"/>
    </row>
    <row r="891" spans="1:12" s="45" customFormat="1" x14ac:dyDescent="0.25">
      <c r="A891" s="554"/>
      <c r="B891" s="554"/>
      <c r="C891" s="554"/>
      <c r="D891" s="554"/>
      <c r="E891" s="554"/>
      <c r="F891" s="554"/>
      <c r="G891" s="554"/>
      <c r="H891" s="554"/>
      <c r="I891" s="554"/>
      <c r="J891" s="554"/>
      <c r="K891" s="554"/>
      <c r="L891" s="46"/>
    </row>
    <row r="892" spans="1:12" s="45" customFormat="1" ht="15.75" thickBot="1" x14ac:dyDescent="0.3">
      <c r="A892" s="71"/>
      <c r="B892" s="214"/>
      <c r="C892" s="46"/>
      <c r="D892" s="71"/>
      <c r="E892" s="71"/>
      <c r="F892" s="84"/>
      <c r="G892" s="46"/>
      <c r="H892" s="71"/>
      <c r="I892" s="71"/>
      <c r="J892" s="71"/>
      <c r="K892" s="47"/>
      <c r="L892" s="46"/>
    </row>
    <row r="893" spans="1:12" s="45" customFormat="1" ht="16.5" thickTop="1" thickBot="1" x14ac:dyDescent="0.3">
      <c r="A893" s="76" t="s">
        <v>348</v>
      </c>
      <c r="B893" s="75">
        <v>1</v>
      </c>
      <c r="C893" s="65"/>
      <c r="D893" s="224"/>
      <c r="E893" s="224"/>
      <c r="F893" s="74" t="s">
        <v>317</v>
      </c>
      <c r="G893" s="493"/>
      <c r="H893" s="224"/>
      <c r="I893" s="224"/>
      <c r="J893" s="224"/>
      <c r="K893" s="65" t="s">
        <v>305</v>
      </c>
      <c r="L893" s="64">
        <f>B893*G893</f>
        <v>0</v>
      </c>
    </row>
    <row r="894" spans="1:12" s="45" customFormat="1" ht="15.75" thickTop="1" x14ac:dyDescent="0.25">
      <c r="A894" s="71"/>
      <c r="B894" s="212"/>
      <c r="C894" s="47"/>
      <c r="D894" s="71"/>
      <c r="E894" s="71"/>
      <c r="F894" s="72"/>
      <c r="G894" s="46"/>
      <c r="H894" s="71"/>
      <c r="I894" s="71"/>
      <c r="J894" s="71"/>
      <c r="K894" s="47"/>
      <c r="L894" s="46"/>
    </row>
    <row r="895" spans="1:12" s="45" customFormat="1" ht="15" customHeight="1" x14ac:dyDescent="0.25">
      <c r="A895" s="71"/>
      <c r="B895" s="212"/>
      <c r="C895" s="47"/>
      <c r="D895" s="71"/>
      <c r="E895" s="71"/>
      <c r="F895" s="72"/>
      <c r="G895" s="46"/>
      <c r="H895" s="71"/>
      <c r="I895" s="71"/>
      <c r="J895" s="71"/>
      <c r="K895" s="47"/>
      <c r="L895" s="46"/>
    </row>
    <row r="896" spans="1:12" s="45" customFormat="1" x14ac:dyDescent="0.25">
      <c r="A896" s="554" t="s">
        <v>434</v>
      </c>
      <c r="B896" s="554"/>
      <c r="C896" s="554"/>
      <c r="D896" s="554"/>
      <c r="E896" s="554"/>
      <c r="F896" s="554"/>
      <c r="G896" s="554"/>
      <c r="H896" s="554"/>
      <c r="I896" s="554"/>
      <c r="J896" s="554"/>
      <c r="K896" s="554"/>
      <c r="L896" s="46"/>
    </row>
    <row r="897" spans="1:12" s="45" customFormat="1" x14ac:dyDescent="0.25">
      <c r="A897" s="554"/>
      <c r="B897" s="554"/>
      <c r="C897" s="554"/>
      <c r="D897" s="554"/>
      <c r="E897" s="554"/>
      <c r="F897" s="554"/>
      <c r="G897" s="554"/>
      <c r="H897" s="554"/>
      <c r="I897" s="554"/>
      <c r="J897" s="554"/>
      <c r="K897" s="554"/>
      <c r="L897" s="46"/>
    </row>
    <row r="898" spans="1:12" s="45" customFormat="1" x14ac:dyDescent="0.25">
      <c r="A898" s="554"/>
      <c r="B898" s="554"/>
      <c r="C898" s="554"/>
      <c r="D898" s="554"/>
      <c r="E898" s="554"/>
      <c r="F898" s="554"/>
      <c r="G898" s="554"/>
      <c r="H898" s="554"/>
      <c r="I898" s="554"/>
      <c r="J898" s="554"/>
      <c r="K898" s="554"/>
      <c r="L898" s="46"/>
    </row>
    <row r="899" spans="1:12" s="45" customFormat="1" x14ac:dyDescent="0.25">
      <c r="A899" s="554"/>
      <c r="B899" s="554"/>
      <c r="C899" s="554"/>
      <c r="D899" s="554"/>
      <c r="E899" s="554"/>
      <c r="F899" s="554"/>
      <c r="G899" s="554"/>
      <c r="H899" s="554"/>
      <c r="I899" s="554"/>
      <c r="J899" s="554"/>
      <c r="K899" s="554"/>
      <c r="L899" s="46"/>
    </row>
    <row r="900" spans="1:12" s="45" customFormat="1" x14ac:dyDescent="0.25">
      <c r="A900" s="571" t="s">
        <v>433</v>
      </c>
      <c r="B900" s="571"/>
      <c r="C900" s="571"/>
      <c r="D900" s="571"/>
      <c r="E900" s="571"/>
      <c r="F900" s="571"/>
      <c r="G900" s="571"/>
      <c r="H900" s="571"/>
      <c r="I900" s="571"/>
      <c r="J900" s="571"/>
      <c r="K900" s="571"/>
      <c r="L900" s="46"/>
    </row>
    <row r="901" spans="1:12" s="45" customFormat="1" x14ac:dyDescent="0.25">
      <c r="A901" s="571"/>
      <c r="B901" s="571"/>
      <c r="C901" s="571"/>
      <c r="D901" s="571"/>
      <c r="E901" s="571"/>
      <c r="F901" s="571"/>
      <c r="G901" s="571"/>
      <c r="H901" s="571"/>
      <c r="I901" s="571"/>
      <c r="J901" s="571"/>
      <c r="K901" s="571"/>
      <c r="L901" s="46"/>
    </row>
    <row r="902" spans="1:12" s="45" customFormat="1" ht="15.75" thickBot="1" x14ac:dyDescent="0.3">
      <c r="A902" s="201"/>
      <c r="B902" s="222"/>
      <c r="C902" s="201"/>
      <c r="D902" s="201"/>
      <c r="E902" s="201"/>
      <c r="F902" s="201"/>
      <c r="G902" s="201"/>
      <c r="H902" s="201"/>
      <c r="I902" s="201"/>
      <c r="J902" s="201"/>
      <c r="K902" s="201"/>
      <c r="L902" s="46"/>
    </row>
    <row r="903" spans="1:12" s="45" customFormat="1" ht="16.5" thickTop="1" thickBot="1" x14ac:dyDescent="0.3">
      <c r="A903" s="76" t="s">
        <v>348</v>
      </c>
      <c r="B903" s="75">
        <v>2</v>
      </c>
      <c r="C903" s="65"/>
      <c r="D903" s="224"/>
      <c r="E903" s="224"/>
      <c r="F903" s="74" t="s">
        <v>317</v>
      </c>
      <c r="G903" s="493"/>
      <c r="H903" s="224"/>
      <c r="I903" s="224"/>
      <c r="J903" s="224"/>
      <c r="K903" s="65" t="s">
        <v>305</v>
      </c>
      <c r="L903" s="64">
        <f>B903*G903</f>
        <v>0</v>
      </c>
    </row>
    <row r="904" spans="1:12" s="45" customFormat="1" ht="15.75" thickTop="1" x14ac:dyDescent="0.25">
      <c r="A904" s="71"/>
      <c r="B904" s="212"/>
      <c r="C904" s="47"/>
      <c r="D904" s="71"/>
      <c r="E904" s="71"/>
      <c r="F904" s="72"/>
      <c r="G904" s="46"/>
      <c r="H904" s="71"/>
      <c r="I904" s="71"/>
      <c r="J904" s="71"/>
      <c r="K904" s="47"/>
      <c r="L904" s="46"/>
    </row>
    <row r="905" spans="1:12" s="45" customFormat="1" ht="15" customHeight="1" x14ac:dyDescent="0.25">
      <c r="A905" s="71"/>
      <c r="B905" s="212"/>
      <c r="C905" s="47"/>
      <c r="D905" s="71"/>
      <c r="E905" s="71"/>
      <c r="F905" s="72"/>
      <c r="G905" s="46"/>
      <c r="H905" s="71"/>
      <c r="I905" s="71"/>
      <c r="J905" s="71"/>
      <c r="K905" s="47"/>
      <c r="L905" s="46"/>
    </row>
    <row r="906" spans="1:12" s="45" customFormat="1" x14ac:dyDescent="0.25">
      <c r="A906" s="554" t="s">
        <v>432</v>
      </c>
      <c r="B906" s="554"/>
      <c r="C906" s="554"/>
      <c r="D906" s="554"/>
      <c r="E906" s="554"/>
      <c r="F906" s="554"/>
      <c r="G906" s="554"/>
      <c r="H906" s="554"/>
      <c r="I906" s="554"/>
      <c r="J906" s="554"/>
      <c r="K906" s="554"/>
      <c r="L906" s="47"/>
    </row>
    <row r="907" spans="1:12" s="45" customFormat="1" x14ac:dyDescent="0.25">
      <c r="A907" s="554"/>
      <c r="B907" s="554"/>
      <c r="C907" s="554"/>
      <c r="D907" s="554"/>
      <c r="E907" s="554"/>
      <c r="F907" s="554"/>
      <c r="G907" s="554"/>
      <c r="H907" s="554"/>
      <c r="I907" s="554"/>
      <c r="J907" s="554"/>
      <c r="K907" s="554"/>
      <c r="L907" s="47"/>
    </row>
    <row r="908" spans="1:12" s="45" customFormat="1" x14ac:dyDescent="0.25">
      <c r="A908" s="554"/>
      <c r="B908" s="554"/>
      <c r="C908" s="554"/>
      <c r="D908" s="554"/>
      <c r="E908" s="554"/>
      <c r="F908" s="554"/>
      <c r="G908" s="554"/>
      <c r="H908" s="554"/>
      <c r="I908" s="554"/>
      <c r="J908" s="554"/>
      <c r="K908" s="554"/>
      <c r="L908" s="47"/>
    </row>
    <row r="909" spans="1:12" s="45" customFormat="1" x14ac:dyDescent="0.25">
      <c r="A909" s="554"/>
      <c r="B909" s="554"/>
      <c r="C909" s="554"/>
      <c r="D909" s="554"/>
      <c r="E909" s="554"/>
      <c r="F909" s="554"/>
      <c r="G909" s="554"/>
      <c r="H909" s="554"/>
      <c r="I909" s="554"/>
      <c r="J909" s="554"/>
      <c r="K909" s="554"/>
      <c r="L909" s="47"/>
    </row>
    <row r="910" spans="1:12" s="45" customFormat="1" x14ac:dyDescent="0.25">
      <c r="A910" s="203"/>
      <c r="B910" s="89"/>
      <c r="C910" s="203"/>
      <c r="D910" s="203"/>
      <c r="E910" s="203"/>
      <c r="F910" s="203"/>
      <c r="G910" s="203"/>
      <c r="H910" s="203"/>
      <c r="I910" s="203"/>
      <c r="J910" s="203"/>
      <c r="K910" s="203"/>
      <c r="L910" s="47"/>
    </row>
    <row r="911" spans="1:12" s="45" customFormat="1" x14ac:dyDescent="0.25">
      <c r="A911" s="571" t="s">
        <v>431</v>
      </c>
      <c r="B911" s="571"/>
      <c r="C911" s="571"/>
      <c r="D911" s="571"/>
      <c r="E911" s="571"/>
      <c r="F911" s="571"/>
      <c r="G911" s="571"/>
      <c r="H911" s="71"/>
      <c r="I911" s="71"/>
      <c r="J911" s="71"/>
      <c r="K911" s="47"/>
      <c r="L911" s="47"/>
    </row>
    <row r="912" spans="1:12" s="55" customFormat="1" ht="15" customHeight="1" x14ac:dyDescent="0.2">
      <c r="A912" s="576" t="s">
        <v>345</v>
      </c>
      <c r="B912" s="582"/>
      <c r="C912" s="582"/>
      <c r="D912" s="582"/>
      <c r="E912" s="582"/>
      <c r="F912" s="582"/>
      <c r="G912" s="582"/>
      <c r="H912" s="582"/>
      <c r="I912" s="582"/>
      <c r="J912" s="582"/>
      <c r="K912" s="582"/>
      <c r="L912" s="91"/>
    </row>
    <row r="913" spans="1:12" s="55" customFormat="1" ht="15" customHeight="1" x14ac:dyDescent="0.2">
      <c r="A913" s="581"/>
      <c r="B913" s="581"/>
      <c r="C913" s="581"/>
      <c r="D913" s="581"/>
      <c r="E913" s="581"/>
      <c r="F913" s="581"/>
      <c r="G913" s="581"/>
      <c r="H913" s="581"/>
      <c r="I913" s="581"/>
      <c r="J913" s="581"/>
      <c r="K913" s="581"/>
      <c r="L913" s="91"/>
    </row>
    <row r="914" spans="1:12" s="55" customFormat="1" ht="15.75" thickBot="1" x14ac:dyDescent="0.25">
      <c r="A914" s="564"/>
      <c r="B914" s="564"/>
      <c r="C914" s="564"/>
      <c r="D914" s="564"/>
      <c r="E914" s="564"/>
      <c r="F914" s="564"/>
      <c r="G914" s="564"/>
      <c r="H914" s="564"/>
      <c r="I914" s="564"/>
      <c r="J914" s="564"/>
      <c r="K914" s="564"/>
      <c r="L914" s="91"/>
    </row>
    <row r="915" spans="1:12" s="45" customFormat="1" ht="16.5" thickTop="1" thickBot="1" x14ac:dyDescent="0.3">
      <c r="A915" s="86" t="s">
        <v>430</v>
      </c>
      <c r="B915" s="85"/>
      <c r="C915" s="73">
        <v>2</v>
      </c>
      <c r="D915" s="224"/>
      <c r="E915" s="224"/>
      <c r="F915" s="74" t="s">
        <v>317</v>
      </c>
      <c r="G915" s="493"/>
      <c r="H915" s="224"/>
      <c r="I915" s="224"/>
      <c r="J915" s="224"/>
      <c r="K915" s="65" t="s">
        <v>305</v>
      </c>
      <c r="L915" s="64">
        <f>C915*G915</f>
        <v>0</v>
      </c>
    </row>
    <row r="916" spans="1:12" s="45" customFormat="1" ht="15.75" thickTop="1" x14ac:dyDescent="0.25">
      <c r="A916" s="71"/>
      <c r="B916" s="212"/>
      <c r="C916" s="47"/>
      <c r="D916" s="71"/>
      <c r="E916" s="71"/>
      <c r="F916" s="72"/>
      <c r="G916" s="46"/>
      <c r="H916" s="71"/>
      <c r="I916" s="71"/>
      <c r="J916" s="71"/>
      <c r="K916" s="47"/>
      <c r="L916" s="46"/>
    </row>
    <row r="917" spans="1:12" s="45" customFormat="1" ht="15" customHeight="1" x14ac:dyDescent="0.25">
      <c r="A917" s="71"/>
      <c r="B917" s="212"/>
      <c r="C917" s="47"/>
      <c r="D917" s="71"/>
      <c r="E917" s="71"/>
      <c r="F917" s="72"/>
      <c r="G917" s="46"/>
      <c r="H917" s="71"/>
      <c r="I917" s="71"/>
      <c r="J917" s="71"/>
      <c r="K917" s="47"/>
      <c r="L917" s="46"/>
    </row>
    <row r="918" spans="1:12" s="45" customFormat="1" x14ac:dyDescent="0.25">
      <c r="A918" s="554" t="s">
        <v>429</v>
      </c>
      <c r="B918" s="554"/>
      <c r="C918" s="554"/>
      <c r="D918" s="554"/>
      <c r="E918" s="554"/>
      <c r="F918" s="554"/>
      <c r="G918" s="554"/>
      <c r="H918" s="554"/>
      <c r="I918" s="554"/>
      <c r="J918" s="554"/>
      <c r="K918" s="554"/>
      <c r="L918" s="77"/>
    </row>
    <row r="919" spans="1:12" s="45" customFormat="1" x14ac:dyDescent="0.25">
      <c r="A919" s="554"/>
      <c r="B919" s="554"/>
      <c r="C919" s="554"/>
      <c r="D919" s="554"/>
      <c r="E919" s="554"/>
      <c r="F919" s="554"/>
      <c r="G919" s="554"/>
      <c r="H919" s="554"/>
      <c r="I919" s="554"/>
      <c r="J919" s="554"/>
      <c r="K919" s="554"/>
      <c r="L919" s="77"/>
    </row>
    <row r="920" spans="1:12" s="45" customFormat="1" x14ac:dyDescent="0.25">
      <c r="A920" s="554"/>
      <c r="B920" s="554"/>
      <c r="C920" s="554"/>
      <c r="D920" s="554"/>
      <c r="E920" s="554"/>
      <c r="F920" s="554"/>
      <c r="G920" s="554"/>
      <c r="H920" s="554"/>
      <c r="I920" s="554"/>
      <c r="J920" s="554"/>
      <c r="K920" s="554"/>
      <c r="L920" s="77"/>
    </row>
    <row r="921" spans="1:12" s="45" customFormat="1" x14ac:dyDescent="0.25">
      <c r="A921" s="554"/>
      <c r="B921" s="554"/>
      <c r="C921" s="554"/>
      <c r="D921" s="554"/>
      <c r="E921" s="554"/>
      <c r="F921" s="554"/>
      <c r="G921" s="554"/>
      <c r="H921" s="554"/>
      <c r="I921" s="554"/>
      <c r="J921" s="554"/>
      <c r="K921" s="554"/>
      <c r="L921" s="77"/>
    </row>
    <row r="922" spans="1:12" s="45" customFormat="1" x14ac:dyDescent="0.25">
      <c r="A922" s="554"/>
      <c r="B922" s="554"/>
      <c r="C922" s="554"/>
      <c r="D922" s="554"/>
      <c r="E922" s="554"/>
      <c r="F922" s="554"/>
      <c r="G922" s="554"/>
      <c r="H922" s="554"/>
      <c r="I922" s="554"/>
      <c r="J922" s="554"/>
      <c r="K922" s="554"/>
      <c r="L922" s="77"/>
    </row>
    <row r="923" spans="1:12" s="45" customFormat="1" x14ac:dyDescent="0.25">
      <c r="A923" s="554"/>
      <c r="B923" s="554"/>
      <c r="C923" s="554"/>
      <c r="D923" s="554"/>
      <c r="E923" s="554"/>
      <c r="F923" s="554"/>
      <c r="G923" s="554"/>
      <c r="H923" s="554"/>
      <c r="I923" s="554"/>
      <c r="J923" s="554"/>
      <c r="K923" s="554"/>
      <c r="L923" s="77"/>
    </row>
    <row r="924" spans="1:12" s="45" customFormat="1" x14ac:dyDescent="0.25">
      <c r="A924" s="554"/>
      <c r="B924" s="554"/>
      <c r="C924" s="554"/>
      <c r="D924" s="554"/>
      <c r="E924" s="554"/>
      <c r="F924" s="554"/>
      <c r="G924" s="554"/>
      <c r="H924" s="554"/>
      <c r="I924" s="554"/>
      <c r="J924" s="554"/>
      <c r="K924" s="554"/>
      <c r="L924" s="77"/>
    </row>
    <row r="925" spans="1:12" s="45" customFormat="1" x14ac:dyDescent="0.25">
      <c r="A925" s="203"/>
      <c r="B925" s="89"/>
      <c r="C925" s="203"/>
      <c r="D925" s="203"/>
      <c r="E925" s="203"/>
      <c r="F925" s="203"/>
      <c r="G925" s="203"/>
      <c r="H925" s="203"/>
      <c r="I925" s="203"/>
      <c r="J925" s="203"/>
      <c r="K925" s="203"/>
      <c r="L925" s="77"/>
    </row>
    <row r="926" spans="1:12" s="45" customFormat="1" x14ac:dyDescent="0.25">
      <c r="A926" s="571" t="s">
        <v>428</v>
      </c>
      <c r="B926" s="571"/>
      <c r="C926" s="571"/>
      <c r="D926" s="571"/>
      <c r="E926" s="571"/>
      <c r="F926" s="571"/>
      <c r="G926" s="571"/>
      <c r="H926" s="571"/>
      <c r="I926" s="571"/>
      <c r="J926" s="571"/>
      <c r="K926" s="571"/>
      <c r="L926" s="46"/>
    </row>
    <row r="927" spans="1:12" s="45" customFormat="1" x14ac:dyDescent="0.25">
      <c r="A927" s="571"/>
      <c r="B927" s="571"/>
      <c r="C927" s="571"/>
      <c r="D927" s="571"/>
      <c r="E927" s="571"/>
      <c r="F927" s="571"/>
      <c r="G927" s="571"/>
      <c r="H927" s="571"/>
      <c r="I927" s="571"/>
      <c r="J927" s="571"/>
      <c r="K927" s="571"/>
      <c r="L927" s="77"/>
    </row>
    <row r="928" spans="1:12" s="55" customFormat="1" ht="15" customHeight="1" x14ac:dyDescent="0.2">
      <c r="A928" s="576" t="s">
        <v>345</v>
      </c>
      <c r="B928" s="582"/>
      <c r="C928" s="582"/>
      <c r="D928" s="582"/>
      <c r="E928" s="582"/>
      <c r="F928" s="582"/>
      <c r="G928" s="582"/>
      <c r="H928" s="582"/>
      <c r="I928" s="582"/>
      <c r="J928" s="582"/>
      <c r="K928" s="582"/>
      <c r="L928" s="91"/>
    </row>
    <row r="929" spans="1:12" s="55" customFormat="1" ht="15" customHeight="1" x14ac:dyDescent="0.2">
      <c r="A929" s="581"/>
      <c r="B929" s="581"/>
      <c r="C929" s="581"/>
      <c r="D929" s="581"/>
      <c r="E929" s="581"/>
      <c r="F929" s="581"/>
      <c r="G929" s="581"/>
      <c r="H929" s="581"/>
      <c r="I929" s="581"/>
      <c r="J929" s="581"/>
      <c r="K929" s="581"/>
      <c r="L929" s="91"/>
    </row>
    <row r="930" spans="1:12" s="55" customFormat="1" ht="15" customHeight="1" x14ac:dyDescent="0.2">
      <c r="A930" s="564"/>
      <c r="B930" s="564"/>
      <c r="C930" s="564"/>
      <c r="D930" s="564"/>
      <c r="E930" s="564"/>
      <c r="F930" s="564"/>
      <c r="G930" s="564"/>
      <c r="H930" s="564"/>
      <c r="I930" s="564"/>
      <c r="J930" s="564"/>
      <c r="K930" s="564"/>
      <c r="L930" s="91"/>
    </row>
    <row r="931" spans="1:12" s="45" customFormat="1" ht="15.75" thickBot="1" x14ac:dyDescent="0.3">
      <c r="A931" s="565" t="s">
        <v>423</v>
      </c>
      <c r="B931" s="565"/>
      <c r="C931" s="209"/>
      <c r="D931" s="209"/>
      <c r="E931" s="209"/>
      <c r="F931" s="209"/>
      <c r="G931" s="209"/>
      <c r="H931" s="209"/>
      <c r="I931" s="209"/>
      <c r="J931" s="209"/>
      <c r="K931" s="209"/>
      <c r="L931" s="77"/>
    </row>
    <row r="932" spans="1:12" s="45" customFormat="1" ht="16.5" thickTop="1" thickBot="1" x14ac:dyDescent="0.3">
      <c r="A932" s="76" t="s">
        <v>348</v>
      </c>
      <c r="B932" s="75">
        <v>123</v>
      </c>
      <c r="C932" s="65"/>
      <c r="D932" s="224"/>
      <c r="E932" s="224"/>
      <c r="F932" s="124" t="s">
        <v>158</v>
      </c>
      <c r="G932" s="493"/>
      <c r="H932" s="224"/>
      <c r="I932" s="224"/>
      <c r="J932" s="224"/>
      <c r="K932" s="65" t="s">
        <v>305</v>
      </c>
      <c r="L932" s="64">
        <f>B932*G932</f>
        <v>0</v>
      </c>
    </row>
    <row r="933" spans="1:12" s="45" customFormat="1" ht="15.75" thickTop="1" x14ac:dyDescent="0.25">
      <c r="A933" s="71"/>
      <c r="B933" s="212"/>
      <c r="C933" s="47"/>
      <c r="D933" s="71"/>
      <c r="E933" s="71"/>
      <c r="F933" s="84"/>
      <c r="G933" s="46"/>
      <c r="H933" s="71"/>
      <c r="I933" s="71"/>
      <c r="J933" s="71"/>
      <c r="K933" s="47"/>
      <c r="L933" s="46"/>
    </row>
    <row r="934" spans="1:12" s="45" customFormat="1" ht="15.75" thickBot="1" x14ac:dyDescent="0.3">
      <c r="A934" s="565" t="s">
        <v>422</v>
      </c>
      <c r="B934" s="565"/>
      <c r="C934" s="209"/>
      <c r="D934" s="209"/>
      <c r="E934" s="209"/>
      <c r="F934" s="209"/>
      <c r="G934" s="209"/>
      <c r="H934" s="209"/>
      <c r="I934" s="209"/>
      <c r="J934" s="209"/>
      <c r="K934" s="209"/>
      <c r="L934" s="77"/>
    </row>
    <row r="935" spans="1:12" s="45" customFormat="1" ht="16.5" thickTop="1" thickBot="1" x14ac:dyDescent="0.3">
      <c r="A935" s="76" t="s">
        <v>348</v>
      </c>
      <c r="B935" s="75">
        <v>24</v>
      </c>
      <c r="C935" s="65"/>
      <c r="D935" s="224"/>
      <c r="E935" s="224"/>
      <c r="F935" s="124" t="s">
        <v>158</v>
      </c>
      <c r="G935" s="493"/>
      <c r="H935" s="224"/>
      <c r="I935" s="224"/>
      <c r="J935" s="224"/>
      <c r="K935" s="65" t="s">
        <v>305</v>
      </c>
      <c r="L935" s="64">
        <f>B935*G935</f>
        <v>0</v>
      </c>
    </row>
    <row r="936" spans="1:12" s="45" customFormat="1" ht="15.75" thickTop="1" x14ac:dyDescent="0.25">
      <c r="B936" s="78"/>
      <c r="C936" s="51"/>
      <c r="G936" s="51"/>
      <c r="K936" s="51"/>
      <c r="L936" s="77"/>
    </row>
    <row r="937" spans="1:12" s="45" customFormat="1" x14ac:dyDescent="0.25">
      <c r="B937" s="78"/>
      <c r="C937" s="51"/>
      <c r="G937" s="51"/>
      <c r="K937" s="51"/>
      <c r="L937" s="77"/>
    </row>
    <row r="938" spans="1:12" s="45" customFormat="1" x14ac:dyDescent="0.25">
      <c r="A938" s="554" t="s">
        <v>427</v>
      </c>
      <c r="B938" s="554"/>
      <c r="C938" s="554"/>
      <c r="D938" s="554"/>
      <c r="E938" s="554"/>
      <c r="F938" s="554"/>
      <c r="G938" s="554"/>
      <c r="H938" s="554"/>
      <c r="I938" s="554"/>
      <c r="J938" s="554"/>
      <c r="K938" s="554"/>
      <c r="L938" s="77"/>
    </row>
    <row r="939" spans="1:12" s="45" customFormat="1" x14ac:dyDescent="0.25">
      <c r="A939" s="554"/>
      <c r="B939" s="554"/>
      <c r="C939" s="554"/>
      <c r="D939" s="554"/>
      <c r="E939" s="554"/>
      <c r="F939" s="554"/>
      <c r="G939" s="554"/>
      <c r="H939" s="554"/>
      <c r="I939" s="554"/>
      <c r="J939" s="554"/>
      <c r="K939" s="554"/>
      <c r="L939" s="77"/>
    </row>
    <row r="940" spans="1:12" s="45" customFormat="1" x14ac:dyDescent="0.25">
      <c r="A940" s="554"/>
      <c r="B940" s="554"/>
      <c r="C940" s="554"/>
      <c r="D940" s="554"/>
      <c r="E940" s="554"/>
      <c r="F940" s="554"/>
      <c r="G940" s="554"/>
      <c r="H940" s="554"/>
      <c r="I940" s="554"/>
      <c r="J940" s="554"/>
      <c r="K940" s="554"/>
      <c r="L940" s="77"/>
    </row>
    <row r="941" spans="1:12" s="45" customFormat="1" x14ac:dyDescent="0.25">
      <c r="A941" s="554"/>
      <c r="B941" s="554"/>
      <c r="C941" s="554"/>
      <c r="D941" s="554"/>
      <c r="E941" s="554"/>
      <c r="F941" s="554"/>
      <c r="G941" s="554"/>
      <c r="H941" s="554"/>
      <c r="I941" s="554"/>
      <c r="J941" s="554"/>
      <c r="K941" s="554"/>
      <c r="L941" s="77"/>
    </row>
    <row r="942" spans="1:12" s="45" customFormat="1" x14ac:dyDescent="0.25">
      <c r="A942" s="554"/>
      <c r="B942" s="554"/>
      <c r="C942" s="554"/>
      <c r="D942" s="554"/>
      <c r="E942" s="554"/>
      <c r="F942" s="554"/>
      <c r="G942" s="554"/>
      <c r="H942" s="554"/>
      <c r="I942" s="554"/>
      <c r="J942" s="554"/>
      <c r="K942" s="554"/>
      <c r="L942" s="77"/>
    </row>
    <row r="943" spans="1:12" s="45" customFormat="1" x14ac:dyDescent="0.25">
      <c r="A943" s="554"/>
      <c r="B943" s="554"/>
      <c r="C943" s="554"/>
      <c r="D943" s="554"/>
      <c r="E943" s="554"/>
      <c r="F943" s="554"/>
      <c r="G943" s="554"/>
      <c r="H943" s="554"/>
      <c r="I943" s="554"/>
      <c r="J943" s="554"/>
      <c r="K943" s="554"/>
      <c r="L943" s="77"/>
    </row>
    <row r="944" spans="1:12" s="45" customFormat="1" x14ac:dyDescent="0.25">
      <c r="A944" s="203"/>
      <c r="B944" s="89"/>
      <c r="C944" s="203"/>
      <c r="D944" s="203"/>
      <c r="E944" s="203"/>
      <c r="F944" s="203"/>
      <c r="G944" s="203"/>
      <c r="H944" s="203"/>
      <c r="I944" s="203"/>
      <c r="J944" s="203"/>
      <c r="K944" s="203"/>
      <c r="L944" s="77"/>
    </row>
    <row r="945" spans="1:12" s="45" customFormat="1" x14ac:dyDescent="0.25">
      <c r="A945" s="571" t="s">
        <v>426</v>
      </c>
      <c r="B945" s="571"/>
      <c r="C945" s="571"/>
      <c r="D945" s="571"/>
      <c r="E945" s="571"/>
      <c r="F945" s="571"/>
      <c r="G945" s="571"/>
      <c r="H945" s="571"/>
      <c r="I945" s="571"/>
      <c r="J945" s="571"/>
      <c r="K945" s="571"/>
      <c r="L945" s="46"/>
    </row>
    <row r="946" spans="1:12" s="55" customFormat="1" ht="15" customHeight="1" x14ac:dyDescent="0.2">
      <c r="A946" s="576" t="s">
        <v>345</v>
      </c>
      <c r="B946" s="582"/>
      <c r="C946" s="582"/>
      <c r="D946" s="582"/>
      <c r="E946" s="582"/>
      <c r="F946" s="582"/>
      <c r="G946" s="582"/>
      <c r="H946" s="582"/>
      <c r="I946" s="582"/>
      <c r="J946" s="582"/>
      <c r="K946" s="582"/>
      <c r="L946" s="91"/>
    </row>
    <row r="947" spans="1:12" s="55" customFormat="1" ht="15" customHeight="1" x14ac:dyDescent="0.2">
      <c r="A947" s="581"/>
      <c r="B947" s="581"/>
      <c r="C947" s="581"/>
      <c r="D947" s="581"/>
      <c r="E947" s="581"/>
      <c r="F947" s="581"/>
      <c r="G947" s="581"/>
      <c r="H947" s="581"/>
      <c r="I947" s="581"/>
      <c r="J947" s="581"/>
      <c r="K947" s="581"/>
      <c r="L947" s="91"/>
    </row>
    <row r="948" spans="1:12" s="55" customFormat="1" ht="15.75" thickBot="1" x14ac:dyDescent="0.25">
      <c r="A948" s="584"/>
      <c r="B948" s="584"/>
      <c r="C948" s="584"/>
      <c r="D948" s="584"/>
      <c r="E948" s="584"/>
      <c r="F948" s="584"/>
      <c r="G948" s="584"/>
      <c r="H948" s="584"/>
      <c r="I948" s="584"/>
      <c r="J948" s="584"/>
      <c r="K948" s="584"/>
      <c r="L948" s="91"/>
    </row>
    <row r="949" spans="1:12" s="45" customFormat="1" ht="16.5" thickTop="1" thickBot="1" x14ac:dyDescent="0.3">
      <c r="A949" s="76" t="s">
        <v>348</v>
      </c>
      <c r="B949" s="75">
        <v>147</v>
      </c>
      <c r="C949" s="65"/>
      <c r="D949" s="224"/>
      <c r="E949" s="224"/>
      <c r="F949" s="124" t="s">
        <v>158</v>
      </c>
      <c r="G949" s="493"/>
      <c r="H949" s="224"/>
      <c r="I949" s="224"/>
      <c r="J949" s="224"/>
      <c r="K949" s="65" t="s">
        <v>305</v>
      </c>
      <c r="L949" s="64">
        <f>B949*G949</f>
        <v>0</v>
      </c>
    </row>
    <row r="950" spans="1:12" s="45" customFormat="1" ht="15.75" thickTop="1" x14ac:dyDescent="0.25">
      <c r="A950" s="71"/>
      <c r="B950" s="212"/>
      <c r="C950" s="47"/>
      <c r="D950" s="71"/>
      <c r="E950" s="71"/>
      <c r="F950" s="84"/>
      <c r="G950" s="46"/>
      <c r="H950" s="71"/>
      <c r="I950" s="71"/>
      <c r="J950" s="71"/>
      <c r="K950" s="47"/>
      <c r="L950" s="46"/>
    </row>
    <row r="951" spans="1:12" s="45" customFormat="1" x14ac:dyDescent="0.25">
      <c r="A951" s="71"/>
      <c r="B951" s="212"/>
      <c r="C951" s="47"/>
      <c r="D951" s="71"/>
      <c r="E951" s="71"/>
      <c r="F951" s="84"/>
      <c r="G951" s="46"/>
      <c r="H951" s="71"/>
      <c r="I951" s="71"/>
      <c r="J951" s="71"/>
      <c r="K951" s="47"/>
      <c r="L951" s="46"/>
    </row>
    <row r="952" spans="1:12" s="45" customFormat="1" x14ac:dyDescent="0.25">
      <c r="A952" s="554" t="s">
        <v>425</v>
      </c>
      <c r="B952" s="554"/>
      <c r="C952" s="554"/>
      <c r="D952" s="554"/>
      <c r="E952" s="554"/>
      <c r="F952" s="554"/>
      <c r="G952" s="554"/>
      <c r="H952" s="554"/>
      <c r="I952" s="554"/>
      <c r="J952" s="554"/>
      <c r="K952" s="554"/>
      <c r="L952" s="77"/>
    </row>
    <row r="953" spans="1:12" s="45" customFormat="1" x14ac:dyDescent="0.25">
      <c r="A953" s="554"/>
      <c r="B953" s="554"/>
      <c r="C953" s="554"/>
      <c r="D953" s="554"/>
      <c r="E953" s="554"/>
      <c r="F953" s="554"/>
      <c r="G953" s="554"/>
      <c r="H953" s="554"/>
      <c r="I953" s="554"/>
      <c r="J953" s="554"/>
      <c r="K953" s="554"/>
      <c r="L953" s="77"/>
    </row>
    <row r="954" spans="1:12" s="45" customFormat="1" x14ac:dyDescent="0.25">
      <c r="A954" s="554"/>
      <c r="B954" s="554"/>
      <c r="C954" s="554"/>
      <c r="D954" s="554"/>
      <c r="E954" s="554"/>
      <c r="F954" s="554"/>
      <c r="G954" s="554"/>
      <c r="H954" s="554"/>
      <c r="I954" s="554"/>
      <c r="J954" s="554"/>
      <c r="K954" s="554"/>
      <c r="L954" s="77"/>
    </row>
    <row r="955" spans="1:12" s="45" customFormat="1" x14ac:dyDescent="0.25">
      <c r="A955" s="202"/>
      <c r="B955" s="132"/>
      <c r="C955" s="131"/>
      <c r="D955" s="131"/>
      <c r="E955" s="131"/>
      <c r="F955" s="131"/>
      <c r="G955" s="131"/>
      <c r="H955" s="131"/>
      <c r="I955" s="131"/>
      <c r="J955" s="131"/>
      <c r="K955" s="131"/>
      <c r="L955" s="130"/>
    </row>
    <row r="956" spans="1:12" s="45" customFormat="1" x14ac:dyDescent="0.25">
      <c r="A956" s="571" t="s">
        <v>424</v>
      </c>
      <c r="B956" s="571"/>
      <c r="C956" s="571"/>
      <c r="D956" s="571"/>
      <c r="E956" s="571"/>
      <c r="F956" s="571"/>
      <c r="G956" s="571"/>
      <c r="H956" s="571"/>
      <c r="I956" s="571"/>
      <c r="J956" s="571"/>
      <c r="K956" s="571"/>
      <c r="L956" s="46"/>
    </row>
    <row r="957" spans="1:12" s="55" customFormat="1" ht="15" customHeight="1" x14ac:dyDescent="0.2">
      <c r="A957" s="576" t="s">
        <v>345</v>
      </c>
      <c r="B957" s="582"/>
      <c r="C957" s="582"/>
      <c r="D957" s="582"/>
      <c r="E957" s="582"/>
      <c r="F957" s="582"/>
      <c r="G957" s="582"/>
      <c r="H957" s="582"/>
      <c r="I957" s="582"/>
      <c r="J957" s="582"/>
      <c r="K957" s="582"/>
      <c r="L957" s="91"/>
    </row>
    <row r="958" spans="1:12" s="55" customFormat="1" ht="15" customHeight="1" x14ac:dyDescent="0.2">
      <c r="A958" s="581"/>
      <c r="B958" s="581"/>
      <c r="C958" s="581"/>
      <c r="D958" s="581"/>
      <c r="E958" s="581"/>
      <c r="F958" s="581"/>
      <c r="G958" s="581"/>
      <c r="H958" s="581"/>
      <c r="I958" s="581"/>
      <c r="J958" s="581"/>
      <c r="K958" s="581"/>
      <c r="L958" s="91"/>
    </row>
    <row r="959" spans="1:12" s="55" customFormat="1" ht="15" customHeight="1" x14ac:dyDescent="0.2">
      <c r="A959" s="564"/>
      <c r="B959" s="564"/>
      <c r="C959" s="564"/>
      <c r="D959" s="564"/>
      <c r="E959" s="564"/>
      <c r="F959" s="564"/>
      <c r="G959" s="564"/>
      <c r="H959" s="564"/>
      <c r="I959" s="564"/>
      <c r="J959" s="564"/>
      <c r="K959" s="564"/>
      <c r="L959" s="91"/>
    </row>
    <row r="960" spans="1:12" s="45" customFormat="1" ht="15.75" thickBot="1" x14ac:dyDescent="0.3">
      <c r="A960" s="565" t="s">
        <v>423</v>
      </c>
      <c r="B960" s="565"/>
      <c r="C960" s="209"/>
      <c r="D960" s="209"/>
      <c r="E960" s="209"/>
      <c r="F960" s="209"/>
      <c r="G960" s="209"/>
      <c r="H960" s="209"/>
      <c r="I960" s="209"/>
      <c r="J960" s="209"/>
      <c r="K960" s="209"/>
      <c r="L960" s="77"/>
    </row>
    <row r="961" spans="1:12" s="45" customFormat="1" ht="16.5" thickTop="1" thickBot="1" x14ac:dyDescent="0.3">
      <c r="A961" s="76" t="s">
        <v>348</v>
      </c>
      <c r="B961" s="75">
        <v>9</v>
      </c>
      <c r="C961" s="65"/>
      <c r="D961" s="224"/>
      <c r="E961" s="224"/>
      <c r="F961" s="124" t="s">
        <v>158</v>
      </c>
      <c r="G961" s="493"/>
      <c r="H961" s="224"/>
      <c r="I961" s="224"/>
      <c r="J961" s="224"/>
      <c r="K961" s="65" t="s">
        <v>305</v>
      </c>
      <c r="L961" s="64">
        <f>B961*G961</f>
        <v>0</v>
      </c>
    </row>
    <row r="962" spans="1:12" s="45" customFormat="1" ht="15.75" thickTop="1" x14ac:dyDescent="0.25">
      <c r="A962" s="71"/>
      <c r="B962" s="212"/>
      <c r="C962" s="47"/>
      <c r="D962" s="71"/>
      <c r="E962" s="71"/>
      <c r="F962" s="84"/>
      <c r="G962" s="46"/>
      <c r="H962" s="71"/>
      <c r="I962" s="71"/>
      <c r="J962" s="71"/>
      <c r="K962" s="47"/>
      <c r="L962" s="46"/>
    </row>
    <row r="963" spans="1:12" s="45" customFormat="1" ht="15.75" thickBot="1" x14ac:dyDescent="0.3">
      <c r="A963" s="565" t="s">
        <v>422</v>
      </c>
      <c r="B963" s="565"/>
      <c r="C963" s="209"/>
      <c r="D963" s="209"/>
      <c r="E963" s="209"/>
      <c r="F963" s="209"/>
      <c r="G963" s="209"/>
      <c r="H963" s="209"/>
      <c r="I963" s="209"/>
      <c r="J963" s="209"/>
      <c r="K963" s="209"/>
      <c r="L963" s="77"/>
    </row>
    <row r="964" spans="1:12" s="45" customFormat="1" ht="16.5" thickTop="1" thickBot="1" x14ac:dyDescent="0.3">
      <c r="A964" s="76" t="s">
        <v>348</v>
      </c>
      <c r="B964" s="75">
        <v>138</v>
      </c>
      <c r="C964" s="65"/>
      <c r="D964" s="224"/>
      <c r="E964" s="224"/>
      <c r="F964" s="124" t="s">
        <v>158</v>
      </c>
      <c r="G964" s="493"/>
      <c r="H964" s="224"/>
      <c r="I964" s="224"/>
      <c r="J964" s="224"/>
      <c r="K964" s="65" t="s">
        <v>305</v>
      </c>
      <c r="L964" s="64">
        <f>B964*G964</f>
        <v>0</v>
      </c>
    </row>
    <row r="965" spans="1:12" s="45" customFormat="1" ht="15.75" thickTop="1" x14ac:dyDescent="0.25">
      <c r="B965" s="78"/>
      <c r="C965" s="51"/>
      <c r="G965" s="51"/>
      <c r="K965" s="51"/>
      <c r="L965" s="77"/>
    </row>
    <row r="966" spans="1:12" s="45" customFormat="1" ht="15.75" thickBot="1" x14ac:dyDescent="0.3">
      <c r="A966" s="71"/>
      <c r="B966" s="214"/>
      <c r="C966" s="93"/>
      <c r="D966" s="71"/>
      <c r="E966" s="71"/>
      <c r="F966" s="72"/>
      <c r="G966" s="46"/>
      <c r="H966" s="71"/>
      <c r="I966" s="71"/>
      <c r="J966" s="71"/>
      <c r="K966" s="47"/>
      <c r="L966" s="46"/>
    </row>
    <row r="967" spans="1:12" s="45" customFormat="1" ht="16.5" thickTop="1" thickBot="1" x14ac:dyDescent="0.3">
      <c r="A967" s="552" t="s">
        <v>421</v>
      </c>
      <c r="B967" s="553"/>
      <c r="C967" s="553"/>
      <c r="D967" s="553"/>
      <c r="E967" s="553"/>
      <c r="F967" s="553"/>
      <c r="G967" s="553"/>
      <c r="H967" s="553"/>
      <c r="I967" s="553"/>
      <c r="J967" s="553"/>
      <c r="K967" s="65" t="s">
        <v>305</v>
      </c>
      <c r="L967" s="70">
        <f>SUM(L290:L966)</f>
        <v>0</v>
      </c>
    </row>
    <row r="968" spans="1:12" s="45" customFormat="1" ht="15.75" thickTop="1" x14ac:dyDescent="0.25">
      <c r="A968" s="71"/>
      <c r="B968" s="212"/>
      <c r="C968" s="47"/>
      <c r="D968" s="71"/>
      <c r="E968" s="71"/>
      <c r="F968" s="72"/>
      <c r="G968" s="46"/>
      <c r="H968" s="71"/>
      <c r="I968" s="71"/>
      <c r="J968" s="71"/>
      <c r="K968" s="47"/>
      <c r="L968" s="46"/>
    </row>
    <row r="969" spans="1:12" s="45" customFormat="1" ht="15" customHeight="1" x14ac:dyDescent="0.25">
      <c r="A969" s="71"/>
      <c r="B969" s="212"/>
      <c r="C969" s="47"/>
      <c r="D969" s="71"/>
      <c r="E969" s="71"/>
      <c r="F969" s="72"/>
      <c r="G969" s="46"/>
      <c r="H969" s="71"/>
      <c r="I969" s="71"/>
      <c r="J969" s="71"/>
      <c r="K969" s="47"/>
      <c r="L969" s="46"/>
    </row>
    <row r="970" spans="1:12" s="45" customFormat="1" ht="15" customHeight="1" x14ac:dyDescent="0.25">
      <c r="A970" s="71"/>
      <c r="B970" s="212"/>
      <c r="C970" s="47"/>
      <c r="D970" s="71"/>
      <c r="E970" s="71"/>
      <c r="F970" s="72"/>
      <c r="G970" s="46"/>
      <c r="H970" s="71"/>
      <c r="I970" s="71"/>
      <c r="J970" s="71"/>
      <c r="K970" s="47"/>
      <c r="L970" s="46"/>
    </row>
    <row r="971" spans="1:12" s="127" customFormat="1" ht="15.75" x14ac:dyDescent="0.25">
      <c r="A971" s="556" t="s">
        <v>420</v>
      </c>
      <c r="B971" s="556"/>
      <c r="C971" s="556"/>
      <c r="D971" s="556"/>
      <c r="E971" s="556"/>
      <c r="F971" s="556"/>
      <c r="G971" s="556"/>
      <c r="H971" s="556"/>
      <c r="I971" s="556"/>
      <c r="J971" s="556"/>
      <c r="K971" s="556"/>
      <c r="L971" s="80"/>
    </row>
    <row r="972" spans="1:12" s="127" customFormat="1" ht="18.75" x14ac:dyDescent="0.25">
      <c r="A972" s="210"/>
      <c r="B972" s="129"/>
      <c r="C972" s="128"/>
      <c r="D972" s="128"/>
      <c r="E972" s="128"/>
      <c r="F972" s="128"/>
      <c r="G972" s="128"/>
      <c r="H972" s="128"/>
      <c r="I972" s="128"/>
      <c r="J972" s="128"/>
      <c r="K972" s="128"/>
      <c r="L972" s="80"/>
    </row>
    <row r="973" spans="1:12" s="45" customFormat="1" x14ac:dyDescent="0.25">
      <c r="A973" s="554" t="s">
        <v>419</v>
      </c>
      <c r="B973" s="554"/>
      <c r="C973" s="554"/>
      <c r="D973" s="554"/>
      <c r="E973" s="554"/>
      <c r="F973" s="554"/>
      <c r="G973" s="554"/>
      <c r="H973" s="554"/>
      <c r="I973" s="554"/>
      <c r="J973" s="554"/>
      <c r="K973" s="554"/>
      <c r="L973" s="46"/>
    </row>
    <row r="974" spans="1:12" s="45" customFormat="1" x14ac:dyDescent="0.25">
      <c r="A974" s="554"/>
      <c r="B974" s="554"/>
      <c r="C974" s="554"/>
      <c r="D974" s="554"/>
      <c r="E974" s="554"/>
      <c r="F974" s="554"/>
      <c r="G974" s="554"/>
      <c r="H974" s="554"/>
      <c r="I974" s="554"/>
      <c r="J974" s="554"/>
      <c r="K974" s="554"/>
      <c r="L974" s="46"/>
    </row>
    <row r="975" spans="1:12" s="45" customFormat="1" x14ac:dyDescent="0.25">
      <c r="A975" s="554"/>
      <c r="B975" s="554"/>
      <c r="C975" s="554"/>
      <c r="D975" s="554"/>
      <c r="E975" s="554"/>
      <c r="F975" s="554"/>
      <c r="G975" s="554"/>
      <c r="H975" s="554"/>
      <c r="I975" s="554"/>
      <c r="J975" s="554"/>
      <c r="K975" s="554"/>
      <c r="L975" s="46"/>
    </row>
    <row r="976" spans="1:12" s="45" customFormat="1" x14ac:dyDescent="0.25">
      <c r="A976" s="554"/>
      <c r="B976" s="554"/>
      <c r="C976" s="554"/>
      <c r="D976" s="554"/>
      <c r="E976" s="554"/>
      <c r="F976" s="554"/>
      <c r="G976" s="554"/>
      <c r="H976" s="554"/>
      <c r="I976" s="554"/>
      <c r="J976" s="554"/>
      <c r="K976" s="554"/>
      <c r="L976" s="46"/>
    </row>
    <row r="977" spans="1:12" s="45" customFormat="1" x14ac:dyDescent="0.25">
      <c r="A977" s="554"/>
      <c r="B977" s="554"/>
      <c r="C977" s="554"/>
      <c r="D977" s="554"/>
      <c r="E977" s="554"/>
      <c r="F977" s="554"/>
      <c r="G977" s="554"/>
      <c r="H977" s="554"/>
      <c r="I977" s="554"/>
      <c r="J977" s="554"/>
      <c r="K977" s="554"/>
      <c r="L977" s="46"/>
    </row>
    <row r="978" spans="1:12" s="45" customFormat="1" x14ac:dyDescent="0.25">
      <c r="A978" s="554"/>
      <c r="B978" s="554"/>
      <c r="C978" s="554"/>
      <c r="D978" s="554"/>
      <c r="E978" s="554"/>
      <c r="F978" s="554"/>
      <c r="G978" s="554"/>
      <c r="H978" s="554"/>
      <c r="I978" s="554"/>
      <c r="J978" s="554"/>
      <c r="K978" s="554"/>
      <c r="L978" s="46"/>
    </row>
    <row r="979" spans="1:12" s="45" customFormat="1" x14ac:dyDescent="0.25">
      <c r="A979" s="566" t="s">
        <v>418</v>
      </c>
      <c r="B979" s="566"/>
      <c r="C979" s="566"/>
      <c r="D979" s="566"/>
      <c r="E979" s="566"/>
      <c r="F979" s="577" t="s">
        <v>417</v>
      </c>
      <c r="G979" s="577"/>
      <c r="H979" s="71"/>
      <c r="I979" s="71"/>
      <c r="J979" s="71"/>
      <c r="K979" s="47"/>
    </row>
    <row r="980" spans="1:12" s="45" customFormat="1" x14ac:dyDescent="0.25">
      <c r="A980" s="566" t="s">
        <v>416</v>
      </c>
      <c r="B980" s="566"/>
      <c r="C980" s="566"/>
      <c r="D980" s="566"/>
      <c r="E980" s="566"/>
      <c r="F980" s="571" t="s">
        <v>415</v>
      </c>
      <c r="G980" s="571"/>
      <c r="H980" s="571"/>
      <c r="I980" s="571"/>
      <c r="J980" s="571"/>
      <c r="K980" s="571"/>
    </row>
    <row r="981" spans="1:12" s="45" customFormat="1" x14ac:dyDescent="0.25">
      <c r="A981" s="566" t="s">
        <v>414</v>
      </c>
      <c r="B981" s="566"/>
      <c r="C981" s="566"/>
      <c r="D981" s="566"/>
      <c r="E981" s="566"/>
      <c r="F981" s="571" t="s">
        <v>413</v>
      </c>
      <c r="G981" s="571"/>
      <c r="H981" s="571"/>
      <c r="I981" s="571"/>
      <c r="J981" s="571"/>
      <c r="K981" s="571"/>
    </row>
    <row r="982" spans="1:12" s="45" customFormat="1" x14ac:dyDescent="0.25">
      <c r="A982" s="566" t="s">
        <v>412</v>
      </c>
      <c r="B982" s="566"/>
      <c r="C982" s="566"/>
      <c r="D982" s="566"/>
      <c r="E982" s="566"/>
      <c r="F982" s="567" t="s">
        <v>411</v>
      </c>
      <c r="G982" s="567"/>
      <c r="H982" s="71"/>
      <c r="I982" s="71"/>
      <c r="J982" s="71"/>
      <c r="K982" s="47"/>
    </row>
    <row r="983" spans="1:12" s="45" customFormat="1" x14ac:dyDescent="0.25">
      <c r="A983" s="566" t="s">
        <v>410</v>
      </c>
      <c r="B983" s="566"/>
      <c r="C983" s="566"/>
      <c r="D983" s="566"/>
      <c r="E983" s="566"/>
      <c r="F983" s="577" t="s">
        <v>409</v>
      </c>
      <c r="G983" s="577"/>
      <c r="H983" s="71"/>
      <c r="I983" s="71"/>
      <c r="J983" s="71"/>
      <c r="K983" s="47"/>
    </row>
    <row r="984" spans="1:12" s="45" customFormat="1" x14ac:dyDescent="0.25">
      <c r="A984" s="566" t="s">
        <v>408</v>
      </c>
      <c r="B984" s="566"/>
      <c r="C984" s="566"/>
      <c r="D984" s="566"/>
      <c r="E984" s="566"/>
      <c r="F984" s="571" t="s">
        <v>407</v>
      </c>
      <c r="G984" s="571"/>
      <c r="H984" s="71"/>
      <c r="I984" s="71"/>
      <c r="J984" s="71"/>
      <c r="K984" s="47"/>
    </row>
    <row r="985" spans="1:12" s="45" customFormat="1" x14ac:dyDescent="0.25">
      <c r="A985" s="566" t="s">
        <v>406</v>
      </c>
      <c r="B985" s="566"/>
      <c r="C985" s="566"/>
      <c r="D985" s="566"/>
      <c r="E985" s="566"/>
      <c r="F985" s="571" t="s">
        <v>405</v>
      </c>
      <c r="G985" s="571"/>
      <c r="H985" s="71"/>
      <c r="I985" s="71"/>
      <c r="J985" s="71"/>
      <c r="K985" s="47"/>
    </row>
    <row r="986" spans="1:12" s="45" customFormat="1" x14ac:dyDescent="0.25">
      <c r="A986" s="566" t="s">
        <v>404</v>
      </c>
      <c r="B986" s="566"/>
      <c r="C986" s="566"/>
      <c r="D986" s="566"/>
      <c r="E986" s="566"/>
      <c r="F986" s="577" t="s">
        <v>403</v>
      </c>
      <c r="G986" s="577"/>
      <c r="H986" s="71"/>
      <c r="I986" s="71"/>
      <c r="J986" s="71"/>
      <c r="K986" s="47"/>
    </row>
    <row r="987" spans="1:12" s="45" customFormat="1" x14ac:dyDescent="0.25">
      <c r="A987" s="203"/>
      <c r="B987" s="89"/>
      <c r="C987" s="203"/>
      <c r="D987" s="203"/>
      <c r="E987" s="203"/>
      <c r="F987" s="203"/>
      <c r="G987" s="203"/>
      <c r="H987" s="203"/>
      <c r="I987" s="203"/>
      <c r="J987" s="203"/>
      <c r="K987" s="203"/>
      <c r="L987" s="46"/>
    </row>
    <row r="988" spans="1:12" s="45" customFormat="1" x14ac:dyDescent="0.25">
      <c r="A988" s="571" t="s">
        <v>402</v>
      </c>
      <c r="B988" s="571"/>
      <c r="C988" s="571"/>
      <c r="D988" s="571"/>
      <c r="E988" s="571"/>
      <c r="F988" s="571"/>
      <c r="G988" s="571"/>
      <c r="H988" s="571"/>
      <c r="I988" s="571"/>
      <c r="J988" s="571"/>
      <c r="K988" s="571"/>
      <c r="L988" s="46"/>
    </row>
    <row r="989" spans="1:12" s="45" customFormat="1" x14ac:dyDescent="0.25">
      <c r="A989" s="571"/>
      <c r="B989" s="571"/>
      <c r="C989" s="571"/>
      <c r="D989" s="571"/>
      <c r="E989" s="571"/>
      <c r="F989" s="571"/>
      <c r="G989" s="571"/>
      <c r="H989" s="571"/>
      <c r="I989" s="571"/>
      <c r="J989" s="571"/>
      <c r="K989" s="571"/>
      <c r="L989" s="46"/>
    </row>
    <row r="990" spans="1:12" s="55" customFormat="1" ht="15" customHeight="1" x14ac:dyDescent="0.2">
      <c r="A990" s="576" t="s">
        <v>345</v>
      </c>
      <c r="B990" s="582"/>
      <c r="C990" s="582"/>
      <c r="D990" s="582"/>
      <c r="E990" s="582"/>
      <c r="F990" s="582"/>
      <c r="G990" s="582"/>
      <c r="H990" s="582"/>
      <c r="I990" s="582"/>
      <c r="J990" s="582"/>
      <c r="K990" s="582"/>
      <c r="L990" s="91"/>
    </row>
    <row r="991" spans="1:12" s="55" customFormat="1" ht="15" customHeight="1" x14ac:dyDescent="0.2">
      <c r="A991" s="581"/>
      <c r="B991" s="581"/>
      <c r="C991" s="581"/>
      <c r="D991" s="581"/>
      <c r="E991" s="581"/>
      <c r="F991" s="581"/>
      <c r="G991" s="581"/>
      <c r="H991" s="581"/>
      <c r="I991" s="581"/>
      <c r="J991" s="581"/>
      <c r="K991" s="581"/>
      <c r="L991" s="91"/>
    </row>
    <row r="992" spans="1:12" s="55" customFormat="1" ht="15.75" thickBot="1" x14ac:dyDescent="0.25">
      <c r="A992" s="564"/>
      <c r="B992" s="564"/>
      <c r="C992" s="564"/>
      <c r="D992" s="564"/>
      <c r="E992" s="564"/>
      <c r="F992" s="564"/>
      <c r="G992" s="564"/>
      <c r="H992" s="564"/>
      <c r="I992" s="564"/>
      <c r="J992" s="564"/>
      <c r="K992" s="564"/>
      <c r="L992" s="91"/>
    </row>
    <row r="993" spans="1:12" s="45" customFormat="1" ht="16.5" thickTop="1" thickBot="1" x14ac:dyDescent="0.3">
      <c r="A993" s="76" t="s">
        <v>348</v>
      </c>
      <c r="B993" s="75">
        <v>1</v>
      </c>
      <c r="C993" s="65"/>
      <c r="D993" s="224"/>
      <c r="E993" s="224"/>
      <c r="F993" s="124" t="s">
        <v>158</v>
      </c>
      <c r="G993" s="493"/>
      <c r="H993" s="224"/>
      <c r="I993" s="224"/>
      <c r="J993" s="224"/>
      <c r="K993" s="65" t="s">
        <v>305</v>
      </c>
      <c r="L993" s="64">
        <f>B993*G993</f>
        <v>0</v>
      </c>
    </row>
    <row r="994" spans="1:12" s="127" customFormat="1" ht="19.5" thickTop="1" x14ac:dyDescent="0.25">
      <c r="A994" s="210"/>
      <c r="B994" s="129"/>
      <c r="C994" s="128"/>
      <c r="D994" s="128"/>
      <c r="E994" s="128"/>
      <c r="F994" s="128"/>
      <c r="G994" s="128"/>
      <c r="H994" s="128"/>
      <c r="I994" s="128"/>
      <c r="J994" s="128"/>
      <c r="K994" s="128"/>
      <c r="L994" s="80"/>
    </row>
    <row r="995" spans="1:12" s="127" customFormat="1" ht="18.75" x14ac:dyDescent="0.25">
      <c r="A995" s="210"/>
      <c r="B995" s="129"/>
      <c r="C995" s="128"/>
      <c r="D995" s="128"/>
      <c r="E995" s="128"/>
      <c r="F995" s="128"/>
      <c r="G995" s="128"/>
      <c r="H995" s="128"/>
      <c r="I995" s="128"/>
      <c r="J995" s="128"/>
      <c r="K995" s="128"/>
      <c r="L995" s="80"/>
    </row>
    <row r="996" spans="1:12" s="45" customFormat="1" ht="15" customHeight="1" x14ac:dyDescent="0.25">
      <c r="A996" s="554" t="s">
        <v>401</v>
      </c>
      <c r="B996" s="554"/>
      <c r="C996" s="554"/>
      <c r="D996" s="554"/>
      <c r="E996" s="554"/>
      <c r="F996" s="554"/>
      <c r="G996" s="554"/>
      <c r="H996" s="554"/>
      <c r="I996" s="554"/>
      <c r="J996" s="554"/>
      <c r="K996" s="554"/>
      <c r="L996" s="126"/>
    </row>
    <row r="997" spans="1:12" s="45" customFormat="1" ht="15" customHeight="1" x14ac:dyDescent="0.25">
      <c r="A997" s="554"/>
      <c r="B997" s="554"/>
      <c r="C997" s="554"/>
      <c r="D997" s="554"/>
      <c r="E997" s="554"/>
      <c r="F997" s="554"/>
      <c r="G997" s="554"/>
      <c r="H997" s="554"/>
      <c r="I997" s="554"/>
      <c r="J997" s="554"/>
      <c r="K997" s="554"/>
      <c r="L997" s="125"/>
    </row>
    <row r="998" spans="1:12" s="45" customFormat="1" x14ac:dyDescent="0.25">
      <c r="A998" s="554"/>
      <c r="B998" s="554"/>
      <c r="C998" s="554"/>
      <c r="D998" s="554"/>
      <c r="E998" s="554"/>
      <c r="F998" s="554"/>
      <c r="G998" s="554"/>
      <c r="H998" s="554"/>
      <c r="I998" s="554"/>
      <c r="J998" s="554"/>
      <c r="K998" s="554"/>
      <c r="L998" s="77"/>
    </row>
    <row r="999" spans="1:12" s="45" customFormat="1" x14ac:dyDescent="0.25">
      <c r="A999" s="554"/>
      <c r="B999" s="554"/>
      <c r="C999" s="554"/>
      <c r="D999" s="554"/>
      <c r="E999" s="554"/>
      <c r="F999" s="554"/>
      <c r="G999" s="554"/>
      <c r="H999" s="554"/>
      <c r="I999" s="554"/>
      <c r="J999" s="554"/>
      <c r="K999" s="554"/>
      <c r="L999" s="77"/>
    </row>
    <row r="1000" spans="1:12" s="45" customFormat="1" x14ac:dyDescent="0.25">
      <c r="A1000" s="554"/>
      <c r="B1000" s="554"/>
      <c r="C1000" s="554"/>
      <c r="D1000" s="554"/>
      <c r="E1000" s="554"/>
      <c r="F1000" s="554"/>
      <c r="G1000" s="554"/>
      <c r="H1000" s="554"/>
      <c r="I1000" s="554"/>
      <c r="J1000" s="554"/>
      <c r="K1000" s="554"/>
      <c r="L1000" s="77"/>
    </row>
    <row r="1001" spans="1:12" s="45" customFormat="1" x14ac:dyDescent="0.25">
      <c r="A1001" s="203"/>
      <c r="B1001" s="89"/>
      <c r="C1001" s="203"/>
      <c r="D1001" s="203"/>
      <c r="E1001" s="203"/>
      <c r="F1001" s="203"/>
      <c r="G1001" s="203"/>
      <c r="H1001" s="203"/>
      <c r="I1001" s="203"/>
      <c r="J1001" s="203"/>
      <c r="K1001" s="203"/>
      <c r="L1001" s="77"/>
    </row>
    <row r="1002" spans="1:12" s="45" customFormat="1" x14ac:dyDescent="0.25">
      <c r="A1002" s="554" t="s">
        <v>400</v>
      </c>
      <c r="B1002" s="554"/>
      <c r="C1002" s="554"/>
      <c r="D1002" s="554"/>
      <c r="E1002" s="554"/>
      <c r="F1002" s="554"/>
      <c r="G1002" s="554"/>
      <c r="H1002" s="554"/>
      <c r="I1002" s="554"/>
      <c r="J1002" s="554"/>
      <c r="K1002" s="554"/>
      <c r="L1002" s="77"/>
    </row>
    <row r="1003" spans="1:12" s="45" customFormat="1" x14ac:dyDescent="0.25">
      <c r="A1003" s="554" t="s">
        <v>399</v>
      </c>
      <c r="B1003" s="554"/>
      <c r="C1003" s="554"/>
      <c r="D1003" s="554"/>
      <c r="E1003" s="554"/>
      <c r="F1003" s="554"/>
      <c r="G1003" s="554"/>
      <c r="H1003" s="554"/>
      <c r="I1003" s="554"/>
      <c r="J1003" s="554"/>
      <c r="K1003" s="554"/>
      <c r="L1003" s="77"/>
    </row>
    <row r="1004" spans="1:12" s="45" customFormat="1" x14ac:dyDescent="0.25">
      <c r="A1004" s="554"/>
      <c r="B1004" s="554"/>
      <c r="C1004" s="554"/>
      <c r="D1004" s="554"/>
      <c r="E1004" s="554"/>
      <c r="F1004" s="554"/>
      <c r="G1004" s="554"/>
      <c r="H1004" s="554"/>
      <c r="I1004" s="554"/>
      <c r="J1004" s="554"/>
      <c r="K1004" s="554"/>
      <c r="L1004" s="77"/>
    </row>
    <row r="1005" spans="1:12" s="45" customFormat="1" x14ac:dyDescent="0.25">
      <c r="A1005" s="554"/>
      <c r="B1005" s="554"/>
      <c r="C1005" s="554"/>
      <c r="D1005" s="554"/>
      <c r="E1005" s="554"/>
      <c r="F1005" s="554"/>
      <c r="G1005" s="554"/>
      <c r="H1005" s="554"/>
      <c r="I1005" s="554"/>
      <c r="J1005" s="554"/>
      <c r="K1005" s="554"/>
      <c r="L1005" s="77"/>
    </row>
    <row r="1006" spans="1:12" s="45" customFormat="1" x14ac:dyDescent="0.25">
      <c r="A1006" s="554"/>
      <c r="B1006" s="554"/>
      <c r="C1006" s="554"/>
      <c r="D1006" s="554"/>
      <c r="E1006" s="554"/>
      <c r="F1006" s="554"/>
      <c r="G1006" s="554"/>
      <c r="H1006" s="554"/>
      <c r="I1006" s="554"/>
      <c r="J1006" s="554"/>
      <c r="K1006" s="554"/>
      <c r="L1006" s="77"/>
    </row>
    <row r="1007" spans="1:12" s="45" customFormat="1" x14ac:dyDescent="0.25">
      <c r="A1007" s="554"/>
      <c r="B1007" s="554"/>
      <c r="C1007" s="554"/>
      <c r="D1007" s="554"/>
      <c r="E1007" s="554"/>
      <c r="F1007" s="554"/>
      <c r="G1007" s="554"/>
      <c r="H1007" s="554"/>
      <c r="I1007" s="554"/>
      <c r="J1007" s="554"/>
      <c r="K1007" s="554"/>
      <c r="L1007" s="77"/>
    </row>
    <row r="1008" spans="1:12" s="45" customFormat="1" ht="15.75" thickBot="1" x14ac:dyDescent="0.3">
      <c r="A1008" s="203"/>
      <c r="B1008" s="89"/>
      <c r="C1008" s="203"/>
      <c r="D1008" s="203"/>
      <c r="E1008" s="203"/>
      <c r="F1008" s="203"/>
      <c r="G1008" s="203"/>
      <c r="H1008" s="203"/>
      <c r="I1008" s="203"/>
      <c r="J1008" s="203"/>
      <c r="K1008" s="203"/>
      <c r="L1008" s="77"/>
    </row>
    <row r="1009" spans="1:12" s="45" customFormat="1" ht="16.5" thickTop="1" thickBot="1" x14ac:dyDescent="0.3">
      <c r="A1009" s="76" t="s">
        <v>363</v>
      </c>
      <c r="B1009" s="75">
        <v>160</v>
      </c>
      <c r="C1009" s="65"/>
      <c r="D1009" s="224"/>
      <c r="E1009" s="224"/>
      <c r="F1009" s="74" t="s">
        <v>317</v>
      </c>
      <c r="G1009" s="493"/>
      <c r="H1009" s="224"/>
      <c r="I1009" s="224"/>
      <c r="J1009" s="224"/>
      <c r="K1009" s="65" t="s">
        <v>305</v>
      </c>
      <c r="L1009" s="64">
        <f>B1009*G1009</f>
        <v>0</v>
      </c>
    </row>
    <row r="1010" spans="1:12" s="45" customFormat="1" ht="15.75" thickTop="1" x14ac:dyDescent="0.25">
      <c r="A1010" s="71"/>
      <c r="B1010" s="212"/>
      <c r="C1010" s="47"/>
      <c r="D1010" s="71"/>
      <c r="E1010" s="71"/>
      <c r="F1010" s="72"/>
      <c r="G1010" s="46"/>
      <c r="H1010" s="71"/>
      <c r="I1010" s="71"/>
      <c r="J1010" s="71"/>
      <c r="K1010" s="47"/>
      <c r="L1010" s="46"/>
    </row>
    <row r="1011" spans="1:12" s="45" customFormat="1" x14ac:dyDescent="0.25">
      <c r="A1011" s="203"/>
      <c r="B1011" s="89"/>
      <c r="C1011" s="203"/>
      <c r="D1011" s="203"/>
      <c r="E1011" s="203"/>
      <c r="F1011" s="203"/>
      <c r="G1011" s="203"/>
      <c r="H1011" s="203"/>
      <c r="I1011" s="203"/>
      <c r="J1011" s="203"/>
      <c r="K1011" s="203"/>
      <c r="L1011" s="46"/>
    </row>
    <row r="1012" spans="1:12" s="45" customFormat="1" x14ac:dyDescent="0.25">
      <c r="A1012" s="554" t="s">
        <v>398</v>
      </c>
      <c r="B1012" s="554"/>
      <c r="C1012" s="554"/>
      <c r="D1012" s="554"/>
      <c r="E1012" s="554"/>
      <c r="F1012" s="554"/>
      <c r="G1012" s="554"/>
      <c r="H1012" s="554"/>
      <c r="I1012" s="554"/>
      <c r="J1012" s="554"/>
      <c r="K1012" s="554"/>
      <c r="L1012" s="46"/>
    </row>
    <row r="1013" spans="1:12" s="45" customFormat="1" x14ac:dyDescent="0.25">
      <c r="A1013" s="554"/>
      <c r="B1013" s="554"/>
      <c r="C1013" s="554"/>
      <c r="D1013" s="554"/>
      <c r="E1013" s="554"/>
      <c r="F1013" s="554"/>
      <c r="G1013" s="554"/>
      <c r="H1013" s="554"/>
      <c r="I1013" s="554"/>
      <c r="J1013" s="554"/>
      <c r="K1013" s="554"/>
      <c r="L1013" s="46"/>
    </row>
    <row r="1014" spans="1:12" s="45" customFormat="1" x14ac:dyDescent="0.25">
      <c r="A1014" s="554"/>
      <c r="B1014" s="554"/>
      <c r="C1014" s="554"/>
      <c r="D1014" s="554"/>
      <c r="E1014" s="554"/>
      <c r="F1014" s="554"/>
      <c r="G1014" s="554"/>
      <c r="H1014" s="554"/>
      <c r="I1014" s="554"/>
      <c r="J1014" s="554"/>
      <c r="K1014" s="554"/>
      <c r="L1014" s="46"/>
    </row>
    <row r="1015" spans="1:12" s="45" customFormat="1" ht="15.75" thickBot="1" x14ac:dyDescent="0.3">
      <c r="A1015" s="203"/>
      <c r="B1015" s="89"/>
      <c r="C1015" s="203"/>
      <c r="D1015" s="203"/>
      <c r="E1015" s="203"/>
      <c r="F1015" s="203"/>
      <c r="G1015" s="203"/>
      <c r="H1015" s="203"/>
      <c r="I1015" s="203"/>
      <c r="J1015" s="203"/>
      <c r="K1015" s="203"/>
      <c r="L1015" s="46"/>
    </row>
    <row r="1016" spans="1:12" s="45" customFormat="1" ht="16.5" thickTop="1" thickBot="1" x14ac:dyDescent="0.3">
      <c r="A1016" s="76" t="s">
        <v>363</v>
      </c>
      <c r="B1016" s="75">
        <v>48</v>
      </c>
      <c r="C1016" s="65"/>
      <c r="D1016" s="224"/>
      <c r="E1016" s="224"/>
      <c r="F1016" s="74" t="s">
        <v>317</v>
      </c>
      <c r="G1016" s="493"/>
      <c r="H1016" s="224"/>
      <c r="I1016" s="224"/>
      <c r="J1016" s="224"/>
      <c r="K1016" s="65" t="s">
        <v>305</v>
      </c>
      <c r="L1016" s="64">
        <f>B1016*G1016</f>
        <v>0</v>
      </c>
    </row>
    <row r="1017" spans="1:12" s="45" customFormat="1" ht="16.5" thickTop="1" x14ac:dyDescent="0.25">
      <c r="A1017" s="215"/>
      <c r="B1017" s="123"/>
      <c r="C1017" s="215"/>
      <c r="D1017" s="215"/>
      <c r="E1017" s="215"/>
      <c r="F1017" s="215"/>
      <c r="G1017" s="215"/>
      <c r="H1017" s="215"/>
      <c r="I1017" s="215"/>
      <c r="J1017" s="215"/>
      <c r="K1017" s="215"/>
      <c r="L1017" s="46"/>
    </row>
    <row r="1018" spans="1:12" s="45" customFormat="1" x14ac:dyDescent="0.25">
      <c r="B1018" s="78"/>
      <c r="C1018" s="51"/>
      <c r="G1018" s="51"/>
      <c r="K1018" s="51"/>
      <c r="L1018" s="77"/>
    </row>
    <row r="1019" spans="1:12" s="45" customFormat="1" x14ac:dyDescent="0.25">
      <c r="B1019" s="78"/>
      <c r="C1019" s="51"/>
      <c r="G1019" s="51"/>
      <c r="K1019" s="51"/>
      <c r="L1019" s="77"/>
    </row>
    <row r="1020" spans="1:12" s="45" customFormat="1" x14ac:dyDescent="0.25">
      <c r="A1020" s="555" t="s">
        <v>397</v>
      </c>
      <c r="B1020" s="555"/>
      <c r="C1020" s="555"/>
      <c r="D1020" s="555"/>
      <c r="E1020" s="555"/>
      <c r="F1020" s="555"/>
      <c r="G1020" s="555"/>
      <c r="H1020" s="555"/>
      <c r="I1020" s="555"/>
      <c r="J1020" s="555"/>
      <c r="K1020" s="555"/>
      <c r="L1020" s="51"/>
    </row>
    <row r="1021" spans="1:12" s="45" customFormat="1" x14ac:dyDescent="0.25">
      <c r="A1021" s="555"/>
      <c r="B1021" s="555"/>
      <c r="C1021" s="555"/>
      <c r="D1021" s="555"/>
      <c r="E1021" s="555"/>
      <c r="F1021" s="555"/>
      <c r="G1021" s="555"/>
      <c r="H1021" s="555"/>
      <c r="I1021" s="555"/>
      <c r="J1021" s="555"/>
      <c r="K1021" s="555"/>
      <c r="L1021" s="51"/>
    </row>
    <row r="1022" spans="1:12" s="45" customFormat="1" x14ac:dyDescent="0.25">
      <c r="A1022" s="555"/>
      <c r="B1022" s="555"/>
      <c r="C1022" s="555"/>
      <c r="D1022" s="555"/>
      <c r="E1022" s="555"/>
      <c r="F1022" s="555"/>
      <c r="G1022" s="555"/>
      <c r="H1022" s="555"/>
      <c r="I1022" s="555"/>
      <c r="J1022" s="555"/>
      <c r="K1022" s="555"/>
      <c r="L1022" s="51"/>
    </row>
    <row r="1023" spans="1:12" s="45" customFormat="1" x14ac:dyDescent="0.25">
      <c r="A1023" s="555"/>
      <c r="B1023" s="555"/>
      <c r="C1023" s="555"/>
      <c r="D1023" s="555"/>
      <c r="E1023" s="555"/>
      <c r="F1023" s="555"/>
      <c r="G1023" s="555"/>
      <c r="H1023" s="555"/>
      <c r="I1023" s="555"/>
      <c r="J1023" s="555"/>
      <c r="K1023" s="555"/>
      <c r="L1023" s="51"/>
    </row>
    <row r="1024" spans="1:12" s="45" customFormat="1" x14ac:dyDescent="0.25">
      <c r="B1024" s="78"/>
      <c r="C1024" s="51"/>
      <c r="G1024" s="51"/>
      <c r="K1024" s="51"/>
      <c r="L1024" s="51"/>
    </row>
    <row r="1025" spans="1:12" s="45" customFormat="1" x14ac:dyDescent="0.25">
      <c r="A1025" s="571" t="s">
        <v>396</v>
      </c>
      <c r="B1025" s="571"/>
      <c r="C1025" s="571"/>
      <c r="D1025" s="571"/>
      <c r="E1025" s="571"/>
      <c r="F1025" s="571"/>
      <c r="G1025" s="571"/>
      <c r="H1025" s="571"/>
      <c r="I1025" s="571"/>
      <c r="J1025" s="571"/>
      <c r="K1025" s="571"/>
    </row>
    <row r="1026" spans="1:12" s="55" customFormat="1" ht="15" customHeight="1" x14ac:dyDescent="0.2">
      <c r="A1026" s="576" t="s">
        <v>345</v>
      </c>
      <c r="B1026" s="576"/>
      <c r="C1026" s="576"/>
      <c r="D1026" s="576"/>
      <c r="E1026" s="576"/>
      <c r="F1026" s="576"/>
      <c r="G1026" s="576"/>
      <c r="H1026" s="576"/>
      <c r="I1026" s="576"/>
      <c r="J1026" s="576"/>
      <c r="K1026" s="576"/>
      <c r="L1026" s="91"/>
    </row>
    <row r="1027" spans="1:12" s="55" customFormat="1" ht="15" customHeight="1" x14ac:dyDescent="0.2">
      <c r="A1027" s="581"/>
      <c r="B1027" s="581"/>
      <c r="C1027" s="581"/>
      <c r="D1027" s="581"/>
      <c r="E1027" s="581"/>
      <c r="F1027" s="581"/>
      <c r="G1027" s="581"/>
      <c r="H1027" s="581"/>
      <c r="I1027" s="581"/>
      <c r="J1027" s="581"/>
      <c r="K1027" s="581"/>
      <c r="L1027" s="91"/>
    </row>
    <row r="1028" spans="1:12" s="55" customFormat="1" ht="15" customHeight="1" x14ac:dyDescent="0.2">
      <c r="A1028" s="564"/>
      <c r="B1028" s="564"/>
      <c r="C1028" s="564"/>
      <c r="D1028" s="564"/>
      <c r="E1028" s="564"/>
      <c r="F1028" s="564"/>
      <c r="G1028" s="564"/>
      <c r="H1028" s="564"/>
      <c r="I1028" s="564"/>
      <c r="J1028" s="564"/>
      <c r="K1028" s="564"/>
      <c r="L1028" s="91"/>
    </row>
    <row r="1029" spans="1:12" s="45" customFormat="1" ht="15.75" thickBot="1" x14ac:dyDescent="0.3">
      <c r="A1029" s="565" t="s">
        <v>395</v>
      </c>
      <c r="B1029" s="565"/>
      <c r="C1029" s="209"/>
      <c r="D1029" s="209"/>
      <c r="E1029" s="209"/>
      <c r="F1029" s="209"/>
      <c r="G1029" s="209"/>
      <c r="H1029" s="209"/>
      <c r="I1029" s="209"/>
      <c r="J1029" s="209"/>
      <c r="K1029" s="209"/>
      <c r="L1029" s="77"/>
    </row>
    <row r="1030" spans="1:12" s="45" customFormat="1" ht="16.5" thickTop="1" thickBot="1" x14ac:dyDescent="0.3">
      <c r="A1030" s="76" t="s">
        <v>348</v>
      </c>
      <c r="B1030" s="75">
        <v>1</v>
      </c>
      <c r="C1030" s="65"/>
      <c r="D1030" s="224"/>
      <c r="E1030" s="224"/>
      <c r="F1030" s="124" t="s">
        <v>158</v>
      </c>
      <c r="G1030" s="493"/>
      <c r="H1030" s="224"/>
      <c r="I1030" s="224"/>
      <c r="J1030" s="224"/>
      <c r="K1030" s="65" t="s">
        <v>305</v>
      </c>
      <c r="L1030" s="64">
        <f>B1030*G1030</f>
        <v>0</v>
      </c>
    </row>
    <row r="1031" spans="1:12" s="45" customFormat="1" ht="15.75" thickTop="1" x14ac:dyDescent="0.25">
      <c r="A1031" s="71"/>
      <c r="B1031" s="214"/>
      <c r="C1031" s="93"/>
      <c r="D1031" s="71"/>
      <c r="E1031" s="71"/>
      <c r="F1031" s="72"/>
      <c r="G1031" s="46"/>
      <c r="H1031" s="71"/>
      <c r="I1031" s="71"/>
      <c r="J1031" s="71"/>
      <c r="K1031" s="47"/>
      <c r="L1031" s="46"/>
    </row>
    <row r="1032" spans="1:12" s="45" customFormat="1" ht="15" customHeight="1" x14ac:dyDescent="0.25">
      <c r="A1032" s="71"/>
      <c r="B1032" s="214"/>
      <c r="C1032" s="93"/>
      <c r="D1032" s="71"/>
      <c r="E1032" s="71"/>
      <c r="F1032" s="72"/>
      <c r="G1032" s="46"/>
      <c r="H1032" s="71"/>
      <c r="I1032" s="71"/>
      <c r="J1032" s="71"/>
      <c r="K1032" s="47"/>
      <c r="L1032" s="46"/>
    </row>
    <row r="1033" spans="1:12" s="45" customFormat="1" x14ac:dyDescent="0.25">
      <c r="A1033" s="555" t="s">
        <v>394</v>
      </c>
      <c r="B1033" s="555"/>
      <c r="C1033" s="555"/>
      <c r="D1033" s="555"/>
      <c r="E1033" s="555"/>
      <c r="F1033" s="555"/>
      <c r="G1033" s="555"/>
      <c r="H1033" s="555"/>
      <c r="I1033" s="555"/>
      <c r="J1033" s="555"/>
      <c r="K1033" s="555"/>
      <c r="L1033" s="51"/>
    </row>
    <row r="1034" spans="1:12" s="45" customFormat="1" x14ac:dyDescent="0.25">
      <c r="A1034" s="555"/>
      <c r="B1034" s="555"/>
      <c r="C1034" s="555"/>
      <c r="D1034" s="555"/>
      <c r="E1034" s="555"/>
      <c r="F1034" s="555"/>
      <c r="G1034" s="555"/>
      <c r="H1034" s="555"/>
      <c r="I1034" s="555"/>
      <c r="J1034" s="555"/>
      <c r="K1034" s="555"/>
      <c r="L1034" s="51"/>
    </row>
    <row r="1035" spans="1:12" s="45" customFormat="1" x14ac:dyDescent="0.25">
      <c r="A1035" s="555"/>
      <c r="B1035" s="555"/>
      <c r="C1035" s="555"/>
      <c r="D1035" s="555"/>
      <c r="E1035" s="555"/>
      <c r="F1035" s="555"/>
      <c r="G1035" s="555"/>
      <c r="H1035" s="555"/>
      <c r="I1035" s="555"/>
      <c r="J1035" s="555"/>
      <c r="K1035" s="555"/>
      <c r="L1035" s="51"/>
    </row>
    <row r="1036" spans="1:12" s="45" customFormat="1" x14ac:dyDescent="0.25">
      <c r="B1036" s="78"/>
      <c r="C1036" s="51"/>
      <c r="G1036" s="51"/>
      <c r="K1036" s="51"/>
      <c r="L1036" s="51"/>
    </row>
    <row r="1037" spans="1:12" s="45" customFormat="1" x14ac:dyDescent="0.25">
      <c r="A1037" s="571" t="s">
        <v>393</v>
      </c>
      <c r="B1037" s="571"/>
      <c r="C1037" s="571"/>
      <c r="D1037" s="571"/>
      <c r="E1037" s="571"/>
      <c r="F1037" s="571"/>
      <c r="G1037" s="571"/>
      <c r="H1037" s="571"/>
      <c r="I1037" s="571"/>
      <c r="J1037" s="571"/>
      <c r="K1037" s="571"/>
    </row>
    <row r="1038" spans="1:12" s="55" customFormat="1" ht="15" customHeight="1" x14ac:dyDescent="0.2">
      <c r="A1038" s="576" t="s">
        <v>345</v>
      </c>
      <c r="B1038" s="576"/>
      <c r="C1038" s="576"/>
      <c r="D1038" s="576"/>
      <c r="E1038" s="576"/>
      <c r="F1038" s="576"/>
      <c r="G1038" s="576"/>
      <c r="H1038" s="576"/>
      <c r="I1038" s="576"/>
      <c r="J1038" s="576"/>
      <c r="K1038" s="576"/>
      <c r="L1038" s="91"/>
    </row>
    <row r="1039" spans="1:12" s="55" customFormat="1" ht="15" customHeight="1" x14ac:dyDescent="0.2">
      <c r="A1039" s="581"/>
      <c r="B1039" s="581"/>
      <c r="C1039" s="581"/>
      <c r="D1039" s="581"/>
      <c r="E1039" s="581"/>
      <c r="F1039" s="581"/>
      <c r="G1039" s="581"/>
      <c r="H1039" s="581"/>
      <c r="I1039" s="581"/>
      <c r="J1039" s="581"/>
      <c r="K1039" s="581"/>
      <c r="L1039" s="91"/>
    </row>
    <row r="1040" spans="1:12" s="55" customFormat="1" ht="15" customHeight="1" x14ac:dyDescent="0.2">
      <c r="A1040" s="564"/>
      <c r="B1040" s="564"/>
      <c r="C1040" s="564"/>
      <c r="D1040" s="564"/>
      <c r="E1040" s="564"/>
      <c r="F1040" s="564"/>
      <c r="G1040" s="564"/>
      <c r="H1040" s="564"/>
      <c r="I1040" s="564"/>
      <c r="J1040" s="564"/>
      <c r="K1040" s="564"/>
      <c r="L1040" s="91"/>
    </row>
    <row r="1041" spans="1:12" s="45" customFormat="1" ht="15.75" thickBot="1" x14ac:dyDescent="0.3">
      <c r="A1041" s="565" t="s">
        <v>392</v>
      </c>
      <c r="B1041" s="565"/>
      <c r="C1041" s="209"/>
      <c r="D1041" s="209"/>
      <c r="E1041" s="209"/>
      <c r="F1041" s="209"/>
      <c r="G1041" s="209"/>
      <c r="H1041" s="209"/>
      <c r="I1041" s="209"/>
      <c r="J1041" s="209"/>
      <c r="K1041" s="209"/>
      <c r="L1041" s="77"/>
    </row>
    <row r="1042" spans="1:12" s="45" customFormat="1" ht="16.5" thickTop="1" thickBot="1" x14ac:dyDescent="0.3">
      <c r="A1042" s="76" t="s">
        <v>348</v>
      </c>
      <c r="B1042" s="75">
        <v>3</v>
      </c>
      <c r="C1042" s="65"/>
      <c r="D1042" s="224"/>
      <c r="E1042" s="224"/>
      <c r="F1042" s="124" t="s">
        <v>158</v>
      </c>
      <c r="G1042" s="493"/>
      <c r="H1042" s="224"/>
      <c r="I1042" s="224"/>
      <c r="J1042" s="224"/>
      <c r="K1042" s="65" t="s">
        <v>305</v>
      </c>
      <c r="L1042" s="64">
        <f>B1042*G1042</f>
        <v>0</v>
      </c>
    </row>
    <row r="1043" spans="1:12" s="45" customFormat="1" ht="15.75" thickTop="1" x14ac:dyDescent="0.25">
      <c r="A1043" s="71"/>
      <c r="B1043" s="214"/>
      <c r="C1043" s="93"/>
      <c r="D1043" s="71"/>
      <c r="E1043" s="71"/>
      <c r="F1043" s="72"/>
      <c r="G1043" s="46"/>
      <c r="H1043" s="71"/>
      <c r="I1043" s="71"/>
      <c r="J1043" s="71"/>
      <c r="K1043" s="47"/>
      <c r="L1043" s="46"/>
    </row>
    <row r="1044" spans="1:12" s="45" customFormat="1" ht="15.75" thickBot="1" x14ac:dyDescent="0.3">
      <c r="A1044" s="84"/>
      <c r="B1044" s="214"/>
      <c r="C1044" s="46"/>
      <c r="D1044" s="71"/>
      <c r="E1044" s="71"/>
      <c r="F1044" s="72"/>
      <c r="G1044" s="46"/>
      <c r="H1044" s="71"/>
      <c r="I1044" s="71"/>
      <c r="J1044" s="71"/>
      <c r="K1044" s="47"/>
      <c r="L1044" s="46"/>
    </row>
    <row r="1045" spans="1:12" s="45" customFormat="1" ht="16.5" thickTop="1" thickBot="1" x14ac:dyDescent="0.3">
      <c r="A1045" s="552" t="s">
        <v>391</v>
      </c>
      <c r="B1045" s="553"/>
      <c r="C1045" s="553"/>
      <c r="D1045" s="553"/>
      <c r="E1045" s="553"/>
      <c r="F1045" s="553"/>
      <c r="G1045" s="553"/>
      <c r="H1045" s="553"/>
      <c r="I1045" s="553"/>
      <c r="J1045" s="553"/>
      <c r="K1045" s="65" t="s">
        <v>305</v>
      </c>
      <c r="L1045" s="70">
        <f>SUM(L992:L1044)</f>
        <v>0</v>
      </c>
    </row>
    <row r="1046" spans="1:12" s="45" customFormat="1" ht="16.5" thickTop="1" x14ac:dyDescent="0.25">
      <c r="A1046" s="215"/>
      <c r="B1046" s="123"/>
      <c r="C1046" s="215"/>
      <c r="D1046" s="215"/>
      <c r="E1046" s="215"/>
      <c r="F1046" s="215"/>
      <c r="G1046" s="215"/>
      <c r="H1046" s="215"/>
      <c r="I1046" s="215"/>
      <c r="J1046" s="215"/>
      <c r="K1046" s="215"/>
      <c r="L1046" s="46"/>
    </row>
    <row r="1047" spans="1:12" s="45" customFormat="1" ht="15.75" x14ac:dyDescent="0.25">
      <c r="A1047" s="215"/>
      <c r="B1047" s="123"/>
      <c r="C1047" s="215"/>
      <c r="D1047" s="215"/>
      <c r="E1047" s="215"/>
      <c r="F1047" s="215"/>
      <c r="G1047" s="215"/>
      <c r="H1047" s="215"/>
      <c r="I1047" s="215"/>
      <c r="J1047" s="215"/>
      <c r="K1047" s="215"/>
      <c r="L1047" s="46"/>
    </row>
    <row r="1048" spans="1:12" s="45" customFormat="1" ht="15.75" x14ac:dyDescent="0.25">
      <c r="A1048" s="215"/>
      <c r="B1048" s="123"/>
      <c r="C1048" s="215"/>
      <c r="D1048" s="215"/>
      <c r="E1048" s="215"/>
      <c r="F1048" s="215"/>
      <c r="G1048" s="215"/>
      <c r="H1048" s="215"/>
      <c r="I1048" s="215"/>
      <c r="J1048" s="215"/>
      <c r="K1048" s="215"/>
      <c r="L1048" s="46"/>
    </row>
    <row r="1049" spans="1:12" s="45" customFormat="1" ht="15.75" x14ac:dyDescent="0.25">
      <c r="A1049" s="215"/>
      <c r="B1049" s="123"/>
      <c r="C1049" s="215"/>
      <c r="D1049" s="215"/>
      <c r="E1049" s="215"/>
      <c r="F1049" s="215"/>
      <c r="G1049" s="215"/>
      <c r="H1049" s="215"/>
      <c r="I1049" s="215"/>
      <c r="J1049" s="215"/>
      <c r="K1049" s="215"/>
      <c r="L1049" s="46"/>
    </row>
    <row r="1050" spans="1:12" s="45" customFormat="1" ht="15.75" x14ac:dyDescent="0.25">
      <c r="A1050" s="215"/>
      <c r="B1050" s="123"/>
      <c r="C1050" s="215"/>
      <c r="D1050" s="215"/>
      <c r="E1050" s="215"/>
      <c r="F1050" s="215"/>
      <c r="G1050" s="215"/>
      <c r="H1050" s="215"/>
      <c r="I1050" s="215"/>
      <c r="J1050" s="215"/>
      <c r="K1050" s="215"/>
      <c r="L1050" s="46"/>
    </row>
    <row r="1051" spans="1:12" s="45" customFormat="1" ht="15.75" x14ac:dyDescent="0.25">
      <c r="A1051" s="556" t="s">
        <v>311</v>
      </c>
      <c r="B1051" s="556"/>
      <c r="C1051" s="556"/>
      <c r="D1051" s="556"/>
      <c r="E1051" s="556"/>
      <c r="F1051" s="556"/>
      <c r="G1051" s="556"/>
      <c r="H1051" s="556"/>
      <c r="I1051" s="556"/>
      <c r="J1051" s="556"/>
      <c r="K1051" s="556"/>
      <c r="L1051" s="77"/>
    </row>
    <row r="1052" spans="1:12" s="45" customFormat="1" ht="15.75" x14ac:dyDescent="0.25">
      <c r="A1052" s="215"/>
      <c r="B1052" s="123"/>
      <c r="C1052" s="215"/>
      <c r="D1052" s="215"/>
      <c r="E1052" s="215"/>
      <c r="F1052" s="215"/>
      <c r="G1052" s="215"/>
      <c r="H1052" s="215"/>
      <c r="I1052" s="215"/>
      <c r="J1052" s="215"/>
      <c r="K1052" s="215"/>
      <c r="L1052" s="46"/>
    </row>
    <row r="1053" spans="1:12" s="71" customFormat="1" ht="15" customHeight="1" x14ac:dyDescent="0.25">
      <c r="A1053" s="612" t="s">
        <v>390</v>
      </c>
      <c r="B1053" s="612"/>
      <c r="C1053" s="122"/>
      <c r="D1053" s="122"/>
      <c r="E1053" s="122"/>
      <c r="F1053" s="122"/>
      <c r="G1053" s="122"/>
      <c r="H1053" s="122"/>
      <c r="I1053" s="122"/>
      <c r="J1053" s="122"/>
      <c r="K1053" s="122"/>
      <c r="L1053" s="46"/>
    </row>
    <row r="1054" spans="1:12" s="71" customFormat="1" x14ac:dyDescent="0.25">
      <c r="A1054" s="554" t="s">
        <v>389</v>
      </c>
      <c r="B1054" s="554"/>
      <c r="C1054" s="554"/>
      <c r="D1054" s="554"/>
      <c r="E1054" s="554"/>
      <c r="F1054" s="554"/>
      <c r="G1054" s="554"/>
      <c r="H1054" s="554"/>
      <c r="I1054" s="554"/>
      <c r="J1054" s="554"/>
      <c r="K1054" s="554"/>
      <c r="L1054" s="46"/>
    </row>
    <row r="1055" spans="1:12" s="71" customFormat="1" x14ac:dyDescent="0.25">
      <c r="A1055" s="554"/>
      <c r="B1055" s="554"/>
      <c r="C1055" s="554"/>
      <c r="D1055" s="554"/>
      <c r="E1055" s="554"/>
      <c r="F1055" s="554"/>
      <c r="G1055" s="554"/>
      <c r="H1055" s="554"/>
      <c r="I1055" s="554"/>
      <c r="J1055" s="554"/>
      <c r="K1055" s="554"/>
      <c r="L1055" s="46"/>
    </row>
    <row r="1056" spans="1:12" s="71" customFormat="1" x14ac:dyDescent="0.25">
      <c r="A1056" s="554"/>
      <c r="B1056" s="554"/>
      <c r="C1056" s="554"/>
      <c r="D1056" s="554"/>
      <c r="E1056" s="554"/>
      <c r="F1056" s="554"/>
      <c r="G1056" s="554"/>
      <c r="H1056" s="554"/>
      <c r="I1056" s="554"/>
      <c r="J1056" s="554"/>
      <c r="K1056" s="554"/>
      <c r="L1056" s="46"/>
    </row>
    <row r="1057" spans="1:12" s="71" customFormat="1" x14ac:dyDescent="0.25">
      <c r="A1057" s="203"/>
      <c r="B1057" s="203"/>
      <c r="C1057" s="203"/>
      <c r="D1057" s="203"/>
      <c r="E1057" s="203"/>
      <c r="F1057" s="203"/>
      <c r="G1057" s="203"/>
      <c r="H1057" s="203"/>
      <c r="I1057" s="203"/>
      <c r="J1057" s="203"/>
      <c r="K1057" s="203"/>
      <c r="L1057" s="46"/>
    </row>
    <row r="1058" spans="1:12" s="45" customFormat="1" x14ac:dyDescent="0.25">
      <c r="A1058" s="571" t="s">
        <v>388</v>
      </c>
      <c r="B1058" s="571"/>
      <c r="C1058" s="571"/>
      <c r="D1058" s="571"/>
      <c r="E1058" s="571"/>
      <c r="F1058" s="571"/>
      <c r="G1058" s="571"/>
      <c r="H1058" s="571"/>
      <c r="I1058" s="571"/>
      <c r="J1058" s="571"/>
      <c r="K1058" s="571"/>
      <c r="L1058" s="47"/>
    </row>
    <row r="1059" spans="1:12" s="45" customFormat="1" ht="15" customHeight="1" x14ac:dyDescent="0.25">
      <c r="A1059" s="84"/>
      <c r="B1059" s="214"/>
      <c r="C1059" s="46"/>
      <c r="D1059" s="71"/>
      <c r="E1059" s="71"/>
      <c r="F1059" s="72"/>
      <c r="G1059" s="46"/>
      <c r="H1059" s="71"/>
      <c r="I1059" s="71"/>
      <c r="J1059" s="71"/>
      <c r="K1059" s="47"/>
      <c r="L1059" s="46"/>
    </row>
    <row r="1060" spans="1:12" s="45" customFormat="1" x14ac:dyDescent="0.25">
      <c r="A1060" s="554" t="s">
        <v>387</v>
      </c>
      <c r="B1060" s="554"/>
      <c r="C1060" s="554"/>
      <c r="D1060" s="554"/>
      <c r="E1060" s="554"/>
      <c r="F1060" s="554"/>
      <c r="G1060" s="554"/>
      <c r="H1060" s="554"/>
      <c r="I1060" s="554"/>
      <c r="J1060" s="554"/>
      <c r="K1060" s="554"/>
      <c r="L1060" s="46"/>
    </row>
    <row r="1061" spans="1:12" s="45" customFormat="1" x14ac:dyDescent="0.25">
      <c r="A1061" s="554"/>
      <c r="B1061" s="554"/>
      <c r="C1061" s="554"/>
      <c r="D1061" s="554"/>
      <c r="E1061" s="554"/>
      <c r="F1061" s="554"/>
      <c r="G1061" s="554"/>
      <c r="H1061" s="554"/>
      <c r="I1061" s="554"/>
      <c r="J1061" s="554"/>
      <c r="K1061" s="554"/>
      <c r="L1061" s="46"/>
    </row>
    <row r="1062" spans="1:12" s="45" customFormat="1" ht="15.75" thickBot="1" x14ac:dyDescent="0.3">
      <c r="A1062" s="84"/>
      <c r="B1062" s="214"/>
      <c r="C1062" s="46"/>
      <c r="D1062" s="71"/>
      <c r="E1062" s="71"/>
      <c r="F1062" s="72"/>
      <c r="G1062" s="46"/>
      <c r="H1062" s="71"/>
      <c r="I1062" s="71"/>
      <c r="J1062" s="71"/>
      <c r="K1062" s="47"/>
      <c r="L1062" s="61"/>
    </row>
    <row r="1063" spans="1:12" s="45" customFormat="1" ht="16.5" thickTop="1" thickBot="1" x14ac:dyDescent="0.3">
      <c r="A1063" s="76" t="s">
        <v>318</v>
      </c>
      <c r="B1063" s="75">
        <v>1</v>
      </c>
      <c r="C1063" s="65"/>
      <c r="D1063" s="224"/>
      <c r="E1063" s="224"/>
      <c r="F1063" s="74" t="s">
        <v>317</v>
      </c>
      <c r="G1063" s="493"/>
      <c r="H1063" s="224"/>
      <c r="I1063" s="224"/>
      <c r="J1063" s="224"/>
      <c r="K1063" s="65" t="s">
        <v>305</v>
      </c>
      <c r="L1063" s="64">
        <f>B1063*G1063</f>
        <v>0</v>
      </c>
    </row>
    <row r="1064" spans="1:12" s="45" customFormat="1" ht="15.75" thickTop="1" x14ac:dyDescent="0.25">
      <c r="A1064" s="71"/>
      <c r="B1064" s="212"/>
      <c r="C1064" s="47"/>
      <c r="D1064" s="71"/>
      <c r="E1064" s="71"/>
      <c r="F1064" s="72"/>
      <c r="G1064" s="46"/>
      <c r="H1064" s="71"/>
      <c r="I1064" s="71"/>
      <c r="J1064" s="71"/>
      <c r="K1064" s="47"/>
      <c r="L1064" s="46"/>
    </row>
    <row r="1065" spans="1:12" s="45" customFormat="1" ht="15" customHeight="1" x14ac:dyDescent="0.25">
      <c r="A1065" s="71"/>
      <c r="B1065" s="212"/>
      <c r="C1065" s="47"/>
      <c r="D1065" s="71"/>
      <c r="E1065" s="71"/>
      <c r="F1065" s="72"/>
      <c r="G1065" s="46"/>
      <c r="H1065" s="71"/>
      <c r="I1065" s="71"/>
      <c r="J1065" s="71"/>
      <c r="K1065" s="47"/>
      <c r="L1065" s="46"/>
    </row>
    <row r="1066" spans="1:12" s="55" customFormat="1" x14ac:dyDescent="0.25">
      <c r="A1066" s="583" t="s">
        <v>386</v>
      </c>
      <c r="B1066" s="583"/>
      <c r="C1066" s="583"/>
      <c r="D1066" s="583"/>
      <c r="E1066" s="583"/>
      <c r="F1066" s="583"/>
      <c r="G1066" s="583"/>
      <c r="H1066" s="583"/>
      <c r="I1066" s="583"/>
      <c r="J1066" s="583"/>
      <c r="K1066" s="583"/>
      <c r="L1066" s="56"/>
    </row>
    <row r="1067" spans="1:12" s="55" customFormat="1" x14ac:dyDescent="0.25">
      <c r="A1067" s="583"/>
      <c r="B1067" s="583"/>
      <c r="C1067" s="583"/>
      <c r="D1067" s="583"/>
      <c r="E1067" s="583"/>
      <c r="F1067" s="583"/>
      <c r="G1067" s="583"/>
      <c r="H1067" s="583"/>
      <c r="I1067" s="583"/>
      <c r="J1067" s="583"/>
      <c r="K1067" s="583"/>
      <c r="L1067" s="56"/>
    </row>
    <row r="1068" spans="1:12" s="55" customFormat="1" x14ac:dyDescent="0.25">
      <c r="A1068" s="583"/>
      <c r="B1068" s="583"/>
      <c r="C1068" s="583"/>
      <c r="D1068" s="583"/>
      <c r="E1068" s="583"/>
      <c r="F1068" s="583"/>
      <c r="G1068" s="583"/>
      <c r="H1068" s="583"/>
      <c r="I1068" s="583"/>
      <c r="J1068" s="583"/>
      <c r="K1068" s="583"/>
      <c r="L1068" s="56"/>
    </row>
    <row r="1069" spans="1:12" s="55" customFormat="1" x14ac:dyDescent="0.25">
      <c r="A1069" s="583"/>
      <c r="B1069" s="583"/>
      <c r="C1069" s="583"/>
      <c r="D1069" s="583"/>
      <c r="E1069" s="583"/>
      <c r="F1069" s="583"/>
      <c r="G1069" s="583"/>
      <c r="H1069" s="583"/>
      <c r="I1069" s="583"/>
      <c r="J1069" s="583"/>
      <c r="K1069" s="583"/>
      <c r="L1069" s="56"/>
    </row>
    <row r="1070" spans="1:12" s="108" customFormat="1" x14ac:dyDescent="0.25">
      <c r="A1070" s="583"/>
      <c r="B1070" s="583"/>
      <c r="C1070" s="583"/>
      <c r="D1070" s="583"/>
      <c r="E1070" s="583"/>
      <c r="F1070" s="583"/>
      <c r="G1070" s="583"/>
      <c r="H1070" s="583"/>
      <c r="I1070" s="583"/>
      <c r="J1070" s="583"/>
      <c r="K1070" s="583"/>
      <c r="L1070" s="56"/>
    </row>
    <row r="1071" spans="1:12" s="55" customFormat="1" x14ac:dyDescent="0.25">
      <c r="A1071" s="583"/>
      <c r="B1071" s="583"/>
      <c r="C1071" s="583"/>
      <c r="D1071" s="583"/>
      <c r="E1071" s="583"/>
      <c r="F1071" s="583"/>
      <c r="G1071" s="583"/>
      <c r="H1071" s="583"/>
      <c r="I1071" s="583"/>
      <c r="J1071" s="583"/>
      <c r="K1071" s="583"/>
      <c r="L1071" s="56"/>
    </row>
    <row r="1072" spans="1:12" s="55" customFormat="1" x14ac:dyDescent="0.25">
      <c r="A1072" s="213"/>
      <c r="B1072" s="105"/>
      <c r="C1072" s="213"/>
      <c r="D1072" s="213"/>
      <c r="E1072" s="213"/>
      <c r="F1072" s="213"/>
      <c r="G1072" s="213"/>
      <c r="H1072" s="213"/>
      <c r="I1072" s="213"/>
      <c r="J1072" s="213"/>
      <c r="K1072" s="213"/>
      <c r="L1072" s="56"/>
    </row>
    <row r="1073" spans="1:12" s="55" customFormat="1" ht="15" customHeight="1" x14ac:dyDescent="0.25">
      <c r="A1073" s="585" t="s">
        <v>385</v>
      </c>
      <c r="B1073" s="585"/>
      <c r="C1073" s="585"/>
      <c r="D1073" s="585"/>
      <c r="E1073" s="585"/>
      <c r="F1073" s="585"/>
      <c r="G1073" s="585"/>
      <c r="H1073" s="585"/>
      <c r="I1073" s="585"/>
      <c r="J1073" s="585"/>
      <c r="K1073" s="585"/>
      <c r="L1073" s="68"/>
    </row>
    <row r="1074" spans="1:12" s="55" customFormat="1" ht="15" customHeight="1" x14ac:dyDescent="0.2">
      <c r="A1074" s="576" t="s">
        <v>345</v>
      </c>
      <c r="B1074" s="576"/>
      <c r="C1074" s="576"/>
      <c r="D1074" s="576"/>
      <c r="E1074" s="576"/>
      <c r="F1074" s="576"/>
      <c r="G1074" s="576"/>
      <c r="H1074" s="576"/>
      <c r="I1074" s="576"/>
      <c r="J1074" s="576"/>
      <c r="K1074" s="576"/>
      <c r="L1074" s="91"/>
    </row>
    <row r="1075" spans="1:12" s="55" customFormat="1" ht="15" customHeight="1" x14ac:dyDescent="0.2">
      <c r="A1075" s="581"/>
      <c r="B1075" s="581"/>
      <c r="C1075" s="581"/>
      <c r="D1075" s="581"/>
      <c r="E1075" s="581"/>
      <c r="F1075" s="581"/>
      <c r="G1075" s="581"/>
      <c r="H1075" s="581"/>
      <c r="I1075" s="581"/>
      <c r="J1075" s="581"/>
      <c r="K1075" s="581"/>
      <c r="L1075" s="91"/>
    </row>
    <row r="1076" spans="1:12" s="55" customFormat="1" ht="15" customHeight="1" x14ac:dyDescent="0.2">
      <c r="A1076" s="564"/>
      <c r="B1076" s="564"/>
      <c r="C1076" s="564"/>
      <c r="D1076" s="564"/>
      <c r="E1076" s="564"/>
      <c r="F1076" s="564"/>
      <c r="G1076" s="564"/>
      <c r="H1076" s="564"/>
      <c r="I1076" s="564"/>
      <c r="J1076" s="564"/>
      <c r="K1076" s="564"/>
      <c r="L1076" s="91"/>
    </row>
    <row r="1077" spans="1:12" s="108" customFormat="1" ht="15.75" thickBot="1" x14ac:dyDescent="0.3">
      <c r="A1077" s="587" t="s">
        <v>384</v>
      </c>
      <c r="B1077" s="587"/>
      <c r="C1077" s="587"/>
      <c r="D1077" s="587"/>
      <c r="E1077" s="587"/>
      <c r="F1077" s="587"/>
      <c r="G1077" s="587"/>
      <c r="H1077" s="587"/>
      <c r="I1077" s="587"/>
      <c r="J1077" s="587"/>
      <c r="K1077" s="587"/>
      <c r="L1077" s="121"/>
    </row>
    <row r="1078" spans="1:12" s="55" customFormat="1" ht="16.5" thickTop="1" thickBot="1" x14ac:dyDescent="0.3">
      <c r="A1078" s="120" t="s">
        <v>337</v>
      </c>
      <c r="B1078" s="103">
        <v>90</v>
      </c>
      <c r="C1078" s="99"/>
      <c r="D1078" s="100"/>
      <c r="E1078" s="100"/>
      <c r="F1078" s="102" t="s">
        <v>317</v>
      </c>
      <c r="G1078" s="490"/>
      <c r="H1078" s="100"/>
      <c r="I1078" s="100"/>
      <c r="J1078" s="100"/>
      <c r="K1078" s="99" t="s">
        <v>305</v>
      </c>
      <c r="L1078" s="98">
        <f>B1078*G1078</f>
        <v>0</v>
      </c>
    </row>
    <row r="1079" spans="1:12" s="108" customFormat="1" ht="15.75" thickTop="1" x14ac:dyDescent="0.25">
      <c r="A1079" s="116"/>
      <c r="B1079" s="119"/>
      <c r="C1079" s="57"/>
      <c r="D1079" s="58"/>
      <c r="E1079" s="58"/>
      <c r="F1079" s="59"/>
      <c r="G1079" s="56"/>
      <c r="H1079" s="58"/>
      <c r="I1079" s="58"/>
      <c r="J1079" s="58"/>
      <c r="K1079" s="57"/>
      <c r="L1079" s="56"/>
    </row>
    <row r="1080" spans="1:12" s="55" customFormat="1" x14ac:dyDescent="0.25">
      <c r="B1080" s="69"/>
      <c r="C1080" s="68"/>
      <c r="G1080" s="68"/>
      <c r="K1080" s="68"/>
      <c r="L1080" s="68"/>
    </row>
    <row r="1081" spans="1:12" s="55" customFormat="1" x14ac:dyDescent="0.25">
      <c r="A1081" s="568" t="s">
        <v>383</v>
      </c>
      <c r="B1081" s="568"/>
      <c r="C1081" s="568"/>
      <c r="D1081" s="568"/>
      <c r="E1081" s="568"/>
      <c r="F1081" s="568"/>
      <c r="G1081" s="568"/>
      <c r="H1081" s="568"/>
      <c r="I1081" s="568"/>
      <c r="J1081" s="568"/>
      <c r="K1081" s="568"/>
      <c r="L1081" s="68"/>
    </row>
    <row r="1082" spans="1:12" s="55" customFormat="1" x14ac:dyDescent="0.25">
      <c r="A1082" s="568"/>
      <c r="B1082" s="568"/>
      <c r="C1082" s="568"/>
      <c r="D1082" s="568"/>
      <c r="E1082" s="568"/>
      <c r="F1082" s="568"/>
      <c r="G1082" s="568"/>
      <c r="H1082" s="568"/>
      <c r="I1082" s="568"/>
      <c r="J1082" s="568"/>
      <c r="K1082" s="568"/>
      <c r="L1082" s="68"/>
    </row>
    <row r="1083" spans="1:12" s="55" customFormat="1" x14ac:dyDescent="0.25">
      <c r="A1083" s="568"/>
      <c r="B1083" s="568"/>
      <c r="C1083" s="568"/>
      <c r="D1083" s="568"/>
      <c r="E1083" s="568"/>
      <c r="F1083" s="568"/>
      <c r="G1083" s="568"/>
      <c r="H1083" s="568"/>
      <c r="I1083" s="568"/>
      <c r="J1083" s="568"/>
      <c r="K1083" s="568"/>
      <c r="L1083" s="68"/>
    </row>
    <row r="1084" spans="1:12" s="55" customFormat="1" x14ac:dyDescent="0.25">
      <c r="A1084" s="568"/>
      <c r="B1084" s="568"/>
      <c r="C1084" s="568"/>
      <c r="D1084" s="568"/>
      <c r="E1084" s="568"/>
      <c r="F1084" s="568"/>
      <c r="G1084" s="568"/>
      <c r="H1084" s="568"/>
      <c r="I1084" s="568"/>
      <c r="J1084" s="568"/>
      <c r="K1084" s="568"/>
      <c r="L1084" s="68"/>
    </row>
    <row r="1085" spans="1:12" s="55" customFormat="1" x14ac:dyDescent="0.25">
      <c r="A1085" s="568"/>
      <c r="B1085" s="568"/>
      <c r="C1085" s="568"/>
      <c r="D1085" s="568"/>
      <c r="E1085" s="568"/>
      <c r="F1085" s="568"/>
      <c r="G1085" s="568"/>
      <c r="H1085" s="568"/>
      <c r="I1085" s="568"/>
      <c r="J1085" s="568"/>
      <c r="K1085" s="568"/>
      <c r="L1085" s="68"/>
    </row>
    <row r="1086" spans="1:12" s="55" customFormat="1" x14ac:dyDescent="0.25">
      <c r="A1086" s="568"/>
      <c r="B1086" s="568"/>
      <c r="C1086" s="568"/>
      <c r="D1086" s="568"/>
      <c r="E1086" s="568"/>
      <c r="F1086" s="568"/>
      <c r="G1086" s="568"/>
      <c r="H1086" s="568"/>
      <c r="I1086" s="568"/>
      <c r="J1086" s="568"/>
      <c r="K1086" s="568"/>
      <c r="L1086" s="68"/>
    </row>
    <row r="1087" spans="1:12" s="55" customFormat="1" x14ac:dyDescent="0.25">
      <c r="A1087" s="208"/>
      <c r="B1087" s="208"/>
      <c r="C1087" s="208"/>
      <c r="D1087" s="208"/>
      <c r="E1087" s="208"/>
      <c r="F1087" s="208"/>
      <c r="G1087" s="208"/>
      <c r="H1087" s="208"/>
      <c r="I1087" s="208"/>
      <c r="J1087" s="208"/>
      <c r="K1087" s="208"/>
      <c r="L1087" s="68"/>
    </row>
    <row r="1088" spans="1:12" s="55" customFormat="1" ht="15" customHeight="1" x14ac:dyDescent="0.25">
      <c r="A1088" s="585" t="s">
        <v>382</v>
      </c>
      <c r="B1088" s="585"/>
      <c r="C1088" s="585"/>
      <c r="D1088" s="585"/>
      <c r="E1088" s="585"/>
      <c r="F1088" s="585"/>
      <c r="G1088" s="585"/>
      <c r="H1088" s="585"/>
      <c r="I1088" s="585"/>
      <c r="J1088" s="585"/>
      <c r="K1088" s="585"/>
      <c r="L1088" s="68"/>
    </row>
    <row r="1089" spans="1:12" s="55" customFormat="1" ht="15" customHeight="1" x14ac:dyDescent="0.2">
      <c r="A1089" s="576" t="s">
        <v>345</v>
      </c>
      <c r="B1089" s="576"/>
      <c r="C1089" s="576"/>
      <c r="D1089" s="576"/>
      <c r="E1089" s="576"/>
      <c r="F1089" s="576"/>
      <c r="G1089" s="576"/>
      <c r="H1089" s="576"/>
      <c r="I1089" s="576"/>
      <c r="J1089" s="576"/>
      <c r="K1089" s="576"/>
      <c r="L1089" s="91"/>
    </row>
    <row r="1090" spans="1:12" s="55" customFormat="1" ht="15" customHeight="1" x14ac:dyDescent="0.2">
      <c r="A1090" s="581"/>
      <c r="B1090" s="581"/>
      <c r="C1090" s="581"/>
      <c r="D1090" s="581"/>
      <c r="E1090" s="581"/>
      <c r="F1090" s="581"/>
      <c r="G1090" s="581"/>
      <c r="H1090" s="581"/>
      <c r="I1090" s="581"/>
      <c r="J1090" s="581"/>
      <c r="K1090" s="581"/>
      <c r="L1090" s="91"/>
    </row>
    <row r="1091" spans="1:12" s="55" customFormat="1" ht="15" customHeight="1" x14ac:dyDescent="0.2">
      <c r="A1091" s="564"/>
      <c r="B1091" s="564"/>
      <c r="C1091" s="564"/>
      <c r="D1091" s="564"/>
      <c r="E1091" s="564"/>
      <c r="F1091" s="564"/>
      <c r="G1091" s="564"/>
      <c r="H1091" s="564"/>
      <c r="I1091" s="564"/>
      <c r="J1091" s="564"/>
      <c r="K1091" s="564"/>
      <c r="L1091" s="91"/>
    </row>
    <row r="1092" spans="1:12" s="55" customFormat="1" ht="15.75" thickBot="1" x14ac:dyDescent="0.3">
      <c r="A1092" s="610" t="s">
        <v>381</v>
      </c>
      <c r="B1092" s="610"/>
      <c r="C1092" s="610"/>
      <c r="G1092" s="68"/>
      <c r="K1092" s="68"/>
      <c r="L1092" s="68"/>
    </row>
    <row r="1093" spans="1:12" s="55" customFormat="1" ht="16.5" thickTop="1" thickBot="1" x14ac:dyDescent="0.3">
      <c r="A1093" s="104" t="s">
        <v>348</v>
      </c>
      <c r="B1093" s="110"/>
      <c r="C1093" s="109">
        <v>3</v>
      </c>
      <c r="D1093" s="100"/>
      <c r="E1093" s="100"/>
      <c r="F1093" s="102" t="s">
        <v>317</v>
      </c>
      <c r="G1093" s="490"/>
      <c r="H1093" s="100"/>
      <c r="I1093" s="100"/>
      <c r="J1093" s="100"/>
      <c r="K1093" s="99" t="s">
        <v>305</v>
      </c>
      <c r="L1093" s="98">
        <f>C1093*G1093</f>
        <v>0</v>
      </c>
    </row>
    <row r="1094" spans="1:12" s="55" customFormat="1" ht="15.75" thickTop="1" x14ac:dyDescent="0.25">
      <c r="B1094" s="69"/>
      <c r="C1094" s="68"/>
      <c r="G1094" s="68"/>
      <c r="K1094" s="68"/>
      <c r="L1094" s="68"/>
    </row>
    <row r="1095" spans="1:12" s="55" customFormat="1" ht="15.75" thickBot="1" x14ac:dyDescent="0.3">
      <c r="A1095" s="610" t="s">
        <v>380</v>
      </c>
      <c r="B1095" s="610"/>
      <c r="C1095" s="610"/>
      <c r="G1095" s="68"/>
      <c r="K1095" s="68"/>
      <c r="L1095" s="68"/>
    </row>
    <row r="1096" spans="1:12" s="55" customFormat="1" ht="16.5" thickTop="1" thickBot="1" x14ac:dyDescent="0.3">
      <c r="A1096" s="104" t="s">
        <v>348</v>
      </c>
      <c r="B1096" s="110"/>
      <c r="C1096" s="109">
        <v>2</v>
      </c>
      <c r="D1096" s="100"/>
      <c r="E1096" s="100"/>
      <c r="F1096" s="102" t="s">
        <v>317</v>
      </c>
      <c r="G1096" s="490"/>
      <c r="H1096" s="100"/>
      <c r="I1096" s="100"/>
      <c r="J1096" s="100"/>
      <c r="K1096" s="99" t="s">
        <v>305</v>
      </c>
      <c r="L1096" s="98">
        <f>C1096*G1096</f>
        <v>0</v>
      </c>
    </row>
    <row r="1097" spans="1:12" s="55" customFormat="1" ht="15.75" thickTop="1" x14ac:dyDescent="0.25">
      <c r="A1097" s="58"/>
      <c r="B1097" s="119"/>
      <c r="C1097" s="57"/>
      <c r="D1097" s="58"/>
      <c r="E1097" s="58"/>
      <c r="F1097" s="59"/>
      <c r="G1097" s="56"/>
      <c r="H1097" s="58"/>
      <c r="I1097" s="58"/>
      <c r="J1097" s="58"/>
      <c r="K1097" s="57"/>
      <c r="L1097" s="56"/>
    </row>
    <row r="1098" spans="1:12" s="55" customFormat="1" ht="15" customHeight="1" x14ac:dyDescent="0.25">
      <c r="A1098" s="58"/>
      <c r="B1098" s="119"/>
      <c r="C1098" s="57"/>
      <c r="D1098" s="58"/>
      <c r="E1098" s="58"/>
      <c r="F1098" s="59"/>
      <c r="G1098" s="56"/>
      <c r="H1098" s="58"/>
      <c r="I1098" s="58"/>
      <c r="J1098" s="58"/>
      <c r="K1098" s="57"/>
      <c r="L1098" s="56"/>
    </row>
    <row r="1099" spans="1:12" s="55" customFormat="1" ht="15" customHeight="1" x14ac:dyDescent="0.25">
      <c r="A1099" s="58"/>
      <c r="B1099" s="119"/>
      <c r="C1099" s="57"/>
      <c r="D1099" s="58"/>
      <c r="E1099" s="58"/>
      <c r="F1099" s="59"/>
      <c r="G1099" s="56"/>
      <c r="H1099" s="58"/>
      <c r="I1099" s="58"/>
      <c r="J1099" s="58"/>
      <c r="K1099" s="57"/>
      <c r="L1099" s="56"/>
    </row>
    <row r="1100" spans="1:12" s="45" customFormat="1" x14ac:dyDescent="0.25">
      <c r="A1100" s="555" t="s">
        <v>379</v>
      </c>
      <c r="B1100" s="555"/>
      <c r="C1100" s="555"/>
      <c r="D1100" s="555"/>
      <c r="E1100" s="555"/>
      <c r="F1100" s="555"/>
      <c r="G1100" s="555"/>
      <c r="H1100" s="555"/>
      <c r="I1100" s="555"/>
      <c r="J1100" s="555"/>
      <c r="K1100" s="555"/>
    </row>
    <row r="1101" spans="1:12" s="45" customFormat="1" x14ac:dyDescent="0.25">
      <c r="A1101" s="555"/>
      <c r="B1101" s="555"/>
      <c r="C1101" s="555"/>
      <c r="D1101" s="555"/>
      <c r="E1101" s="555"/>
      <c r="F1101" s="555"/>
      <c r="G1101" s="555"/>
      <c r="H1101" s="555"/>
      <c r="I1101" s="555"/>
      <c r="J1101" s="555"/>
      <c r="K1101" s="555"/>
    </row>
    <row r="1102" spans="1:12" s="45" customFormat="1" x14ac:dyDescent="0.25">
      <c r="B1102" s="78"/>
      <c r="C1102" s="51"/>
      <c r="G1102" s="51"/>
      <c r="K1102" s="51"/>
      <c r="L1102" s="51"/>
    </row>
    <row r="1103" spans="1:12" s="55" customFormat="1" x14ac:dyDescent="0.25">
      <c r="A1103" s="571" t="s">
        <v>378</v>
      </c>
      <c r="B1103" s="571"/>
      <c r="C1103" s="571"/>
      <c r="D1103" s="571"/>
      <c r="E1103" s="571"/>
      <c r="F1103" s="571"/>
      <c r="G1103" s="571"/>
      <c r="H1103" s="571"/>
      <c r="I1103" s="571"/>
      <c r="J1103" s="571"/>
      <c r="K1103" s="571"/>
    </row>
    <row r="1104" spans="1:12" s="55" customFormat="1" ht="15" customHeight="1" x14ac:dyDescent="0.2">
      <c r="A1104" s="576" t="s">
        <v>345</v>
      </c>
      <c r="B1104" s="576"/>
      <c r="C1104" s="576"/>
      <c r="D1104" s="576"/>
      <c r="E1104" s="576"/>
      <c r="F1104" s="576"/>
      <c r="G1104" s="576"/>
      <c r="H1104" s="576"/>
      <c r="I1104" s="576"/>
      <c r="J1104" s="576"/>
      <c r="K1104" s="576"/>
      <c r="L1104" s="91"/>
    </row>
    <row r="1105" spans="1:12" s="55" customFormat="1" ht="15" customHeight="1" x14ac:dyDescent="0.2">
      <c r="A1105" s="581"/>
      <c r="B1105" s="581"/>
      <c r="C1105" s="581"/>
      <c r="D1105" s="581"/>
      <c r="E1105" s="581"/>
      <c r="F1105" s="581"/>
      <c r="G1105" s="581"/>
      <c r="H1105" s="581"/>
      <c r="I1105" s="581"/>
      <c r="J1105" s="581"/>
      <c r="K1105" s="581"/>
      <c r="L1105" s="91"/>
    </row>
    <row r="1106" spans="1:12" s="55" customFormat="1" ht="15.75" thickBot="1" x14ac:dyDescent="0.25">
      <c r="A1106" s="609"/>
      <c r="B1106" s="609"/>
      <c r="C1106" s="609"/>
      <c r="D1106" s="609"/>
      <c r="E1106" s="609"/>
      <c r="F1106" s="609"/>
      <c r="G1106" s="609"/>
      <c r="H1106" s="609"/>
      <c r="I1106" s="609"/>
      <c r="J1106" s="609"/>
      <c r="K1106" s="609"/>
      <c r="L1106" s="91"/>
    </row>
    <row r="1107" spans="1:12" s="45" customFormat="1" ht="16.5" thickTop="1" thickBot="1" x14ac:dyDescent="0.3">
      <c r="A1107" s="104" t="s">
        <v>348</v>
      </c>
      <c r="B1107" s="85"/>
      <c r="C1107" s="94">
        <v>1</v>
      </c>
      <c r="D1107" s="224"/>
      <c r="E1107" s="224"/>
      <c r="F1107" s="74" t="s">
        <v>317</v>
      </c>
      <c r="G1107" s="493"/>
      <c r="H1107" s="224"/>
      <c r="I1107" s="224"/>
      <c r="J1107" s="224"/>
      <c r="K1107" s="65" t="s">
        <v>305</v>
      </c>
      <c r="L1107" s="64">
        <f>C1107*G1107</f>
        <v>0</v>
      </c>
    </row>
    <row r="1108" spans="1:12" s="55" customFormat="1" ht="15.75" thickTop="1" x14ac:dyDescent="0.25">
      <c r="A1108" s="58"/>
      <c r="B1108" s="112"/>
      <c r="C1108" s="60"/>
      <c r="D1108" s="58"/>
      <c r="E1108" s="58"/>
      <c r="F1108" s="59"/>
      <c r="G1108" s="56"/>
      <c r="H1108" s="58"/>
      <c r="I1108" s="58"/>
      <c r="J1108" s="58"/>
      <c r="K1108" s="57"/>
      <c r="L1108" s="56"/>
    </row>
    <row r="1109" spans="1:12" s="55" customFormat="1" ht="15" customHeight="1" x14ac:dyDescent="0.25">
      <c r="A1109" s="58"/>
      <c r="B1109" s="119"/>
      <c r="C1109" s="57"/>
      <c r="D1109" s="58"/>
      <c r="E1109" s="58"/>
      <c r="F1109" s="59"/>
      <c r="G1109" s="56"/>
      <c r="H1109" s="58"/>
      <c r="I1109" s="58"/>
      <c r="J1109" s="58"/>
      <c r="K1109" s="57"/>
      <c r="L1109" s="56"/>
    </row>
    <row r="1110" spans="1:12" s="55" customFormat="1" x14ac:dyDescent="0.25">
      <c r="A1110" s="568" t="s">
        <v>377</v>
      </c>
      <c r="B1110" s="568"/>
      <c r="C1110" s="568"/>
      <c r="D1110" s="568"/>
      <c r="E1110" s="568"/>
      <c r="F1110" s="568"/>
      <c r="G1110" s="568"/>
      <c r="H1110" s="568"/>
      <c r="I1110" s="568"/>
      <c r="J1110" s="568"/>
      <c r="K1110" s="568"/>
      <c r="L1110" s="68"/>
    </row>
    <row r="1111" spans="1:12" s="55" customFormat="1" x14ac:dyDescent="0.25">
      <c r="A1111" s="568"/>
      <c r="B1111" s="568"/>
      <c r="C1111" s="568"/>
      <c r="D1111" s="568"/>
      <c r="E1111" s="568"/>
      <c r="F1111" s="568"/>
      <c r="G1111" s="568"/>
      <c r="H1111" s="568"/>
      <c r="I1111" s="568"/>
      <c r="J1111" s="568"/>
      <c r="K1111" s="568"/>
      <c r="L1111" s="68"/>
    </row>
    <row r="1112" spans="1:12" s="55" customFormat="1" x14ac:dyDescent="0.25">
      <c r="A1112" s="568"/>
      <c r="B1112" s="568"/>
      <c r="C1112" s="568"/>
      <c r="D1112" s="568"/>
      <c r="E1112" s="568"/>
      <c r="F1112" s="568"/>
      <c r="G1112" s="568"/>
      <c r="H1112" s="568"/>
      <c r="I1112" s="568"/>
      <c r="J1112" s="568"/>
      <c r="K1112" s="568"/>
      <c r="L1112" s="68"/>
    </row>
    <row r="1113" spans="1:12" s="55" customFormat="1" ht="15.75" thickBot="1" x14ac:dyDescent="0.3">
      <c r="B1113" s="69"/>
      <c r="C1113" s="68"/>
      <c r="G1113" s="68"/>
      <c r="K1113" s="68"/>
      <c r="L1113" s="68"/>
    </row>
    <row r="1114" spans="1:12" s="55" customFormat="1" ht="16.5" thickTop="1" thickBot="1" x14ac:dyDescent="0.3">
      <c r="A1114" s="104" t="s">
        <v>337</v>
      </c>
      <c r="B1114" s="110"/>
      <c r="C1114" s="109">
        <v>90</v>
      </c>
      <c r="D1114" s="100"/>
      <c r="E1114" s="100"/>
      <c r="F1114" s="102" t="s">
        <v>317</v>
      </c>
      <c r="G1114" s="490"/>
      <c r="H1114" s="100"/>
      <c r="I1114" s="100"/>
      <c r="J1114" s="100"/>
      <c r="K1114" s="99" t="s">
        <v>305</v>
      </c>
      <c r="L1114" s="98">
        <f>C1114*G1114</f>
        <v>0</v>
      </c>
    </row>
    <row r="1115" spans="1:12" s="55" customFormat="1" ht="15.75" thickTop="1" x14ac:dyDescent="0.25">
      <c r="B1115" s="69"/>
      <c r="C1115" s="68"/>
      <c r="G1115" s="68"/>
      <c r="K1115" s="68"/>
      <c r="L1115" s="68"/>
    </row>
    <row r="1116" spans="1:12" s="55" customFormat="1" x14ac:dyDescent="0.25">
      <c r="B1116" s="69"/>
      <c r="C1116" s="68"/>
      <c r="G1116" s="68"/>
      <c r="K1116" s="68"/>
      <c r="L1116" s="68"/>
    </row>
    <row r="1117" spans="1:12" s="55" customFormat="1" x14ac:dyDescent="0.25">
      <c r="A1117" s="568" t="s">
        <v>376</v>
      </c>
      <c r="B1117" s="568"/>
      <c r="C1117" s="568"/>
      <c r="D1117" s="568"/>
      <c r="E1117" s="568"/>
      <c r="F1117" s="568"/>
      <c r="G1117" s="568"/>
      <c r="H1117" s="568"/>
      <c r="I1117" s="568"/>
      <c r="J1117" s="568"/>
      <c r="K1117" s="568"/>
      <c r="L1117" s="68"/>
    </row>
    <row r="1118" spans="1:12" s="55" customFormat="1" x14ac:dyDescent="0.25">
      <c r="A1118" s="568"/>
      <c r="B1118" s="568"/>
      <c r="C1118" s="568"/>
      <c r="D1118" s="568"/>
      <c r="E1118" s="568"/>
      <c r="F1118" s="568"/>
      <c r="G1118" s="568"/>
      <c r="H1118" s="568"/>
      <c r="I1118" s="568"/>
      <c r="J1118" s="568"/>
      <c r="K1118" s="568"/>
      <c r="L1118" s="68"/>
    </row>
    <row r="1119" spans="1:12" s="55" customFormat="1" x14ac:dyDescent="0.25">
      <c r="A1119" s="568"/>
      <c r="B1119" s="568"/>
      <c r="C1119" s="568"/>
      <c r="D1119" s="568"/>
      <c r="E1119" s="568"/>
      <c r="F1119" s="568"/>
      <c r="G1119" s="568"/>
      <c r="H1119" s="568"/>
      <c r="I1119" s="568"/>
      <c r="J1119" s="568"/>
      <c r="K1119" s="568"/>
      <c r="L1119" s="68"/>
    </row>
    <row r="1120" spans="1:12" s="55" customFormat="1" x14ac:dyDescent="0.25">
      <c r="A1120" s="568"/>
      <c r="B1120" s="568"/>
      <c r="C1120" s="568"/>
      <c r="D1120" s="568"/>
      <c r="E1120" s="568"/>
      <c r="F1120" s="568"/>
      <c r="G1120" s="568"/>
      <c r="H1120" s="568"/>
      <c r="I1120" s="568"/>
      <c r="J1120" s="568"/>
      <c r="K1120" s="568"/>
      <c r="L1120" s="68"/>
    </row>
    <row r="1121" spans="1:12" s="55" customFormat="1" ht="15.75" thickBot="1" x14ac:dyDescent="0.3">
      <c r="B1121" s="69"/>
      <c r="C1121" s="68"/>
      <c r="G1121" s="68"/>
      <c r="K1121" s="68"/>
      <c r="L1121" s="68"/>
    </row>
    <row r="1122" spans="1:12" s="55" customFormat="1" ht="16.5" thickTop="1" thickBot="1" x14ac:dyDescent="0.3">
      <c r="A1122" s="104" t="s">
        <v>337</v>
      </c>
      <c r="B1122" s="110"/>
      <c r="C1122" s="109">
        <v>90</v>
      </c>
      <c r="D1122" s="100"/>
      <c r="E1122" s="100"/>
      <c r="F1122" s="102" t="s">
        <v>317</v>
      </c>
      <c r="G1122" s="490"/>
      <c r="H1122" s="100"/>
      <c r="I1122" s="100"/>
      <c r="J1122" s="100"/>
      <c r="K1122" s="99" t="s">
        <v>305</v>
      </c>
      <c r="L1122" s="98">
        <f>C1122*G1122</f>
        <v>0</v>
      </c>
    </row>
    <row r="1123" spans="1:12" s="55" customFormat="1" ht="16.5" thickTop="1" x14ac:dyDescent="0.25">
      <c r="A1123" s="117"/>
      <c r="B1123" s="118"/>
      <c r="C1123" s="117"/>
      <c r="D1123" s="117"/>
      <c r="E1123" s="117"/>
      <c r="F1123" s="117"/>
      <c r="G1123" s="117"/>
      <c r="H1123" s="117"/>
      <c r="I1123" s="117"/>
      <c r="J1123" s="117"/>
      <c r="K1123" s="117"/>
      <c r="L1123" s="56"/>
    </row>
    <row r="1124" spans="1:12" s="55" customFormat="1" ht="15" customHeight="1" x14ac:dyDescent="0.25">
      <c r="A1124" s="116"/>
      <c r="B1124" s="112"/>
      <c r="C1124" s="60"/>
      <c r="D1124" s="58"/>
      <c r="E1124" s="58"/>
      <c r="F1124" s="59"/>
      <c r="G1124" s="56"/>
      <c r="H1124" s="58"/>
      <c r="I1124" s="58"/>
      <c r="J1124" s="58"/>
      <c r="K1124" s="57"/>
      <c r="L1124" s="56"/>
    </row>
    <row r="1125" spans="1:12" s="55" customFormat="1" x14ac:dyDescent="0.25">
      <c r="A1125" s="586" t="s">
        <v>375</v>
      </c>
      <c r="B1125" s="586"/>
      <c r="C1125" s="586"/>
      <c r="D1125" s="586"/>
      <c r="E1125" s="586"/>
      <c r="F1125" s="586"/>
      <c r="G1125" s="586"/>
      <c r="H1125" s="586"/>
      <c r="I1125" s="586"/>
      <c r="J1125" s="586"/>
      <c r="K1125" s="586"/>
      <c r="L1125" s="57"/>
    </row>
    <row r="1126" spans="1:12" s="55" customFormat="1" x14ac:dyDescent="0.25">
      <c r="A1126" s="205"/>
      <c r="B1126" s="205"/>
      <c r="C1126" s="205"/>
      <c r="D1126" s="205"/>
      <c r="E1126" s="205"/>
      <c r="F1126" s="205"/>
      <c r="G1126" s="205"/>
      <c r="H1126" s="205"/>
      <c r="I1126" s="205"/>
      <c r="J1126" s="205"/>
      <c r="K1126" s="205"/>
      <c r="L1126" s="57"/>
    </row>
    <row r="1127" spans="1:12" s="45" customFormat="1" x14ac:dyDescent="0.25">
      <c r="A1127" s="555" t="s">
        <v>374</v>
      </c>
      <c r="B1127" s="555"/>
      <c r="C1127" s="555"/>
      <c r="D1127" s="555"/>
      <c r="E1127" s="555"/>
      <c r="F1127" s="555"/>
      <c r="G1127" s="555"/>
      <c r="H1127" s="555"/>
      <c r="I1127" s="555"/>
      <c r="J1127" s="555"/>
      <c r="K1127" s="555"/>
      <c r="L1127" s="46"/>
    </row>
    <row r="1128" spans="1:12" s="45" customFormat="1" x14ac:dyDescent="0.25">
      <c r="A1128" s="555"/>
      <c r="B1128" s="555"/>
      <c r="C1128" s="555"/>
      <c r="D1128" s="555"/>
      <c r="E1128" s="555"/>
      <c r="F1128" s="555"/>
      <c r="G1128" s="555"/>
      <c r="H1128" s="555"/>
      <c r="I1128" s="555"/>
      <c r="J1128" s="555"/>
      <c r="K1128" s="555"/>
      <c r="L1128" s="46"/>
    </row>
    <row r="1129" spans="1:12" s="45" customFormat="1" x14ac:dyDescent="0.25">
      <c r="A1129" s="555"/>
      <c r="B1129" s="555"/>
      <c r="C1129" s="555"/>
      <c r="D1129" s="555"/>
      <c r="E1129" s="555"/>
      <c r="F1129" s="555"/>
      <c r="G1129" s="555"/>
      <c r="H1129" s="555"/>
      <c r="I1129" s="555"/>
      <c r="J1129" s="555"/>
      <c r="K1129" s="555"/>
      <c r="L1129" s="46"/>
    </row>
    <row r="1130" spans="1:12" s="45" customFormat="1" x14ac:dyDescent="0.25">
      <c r="A1130" s="555"/>
      <c r="B1130" s="555"/>
      <c r="C1130" s="555"/>
      <c r="D1130" s="555"/>
      <c r="E1130" s="555"/>
      <c r="F1130" s="555"/>
      <c r="G1130" s="555"/>
      <c r="H1130" s="555"/>
      <c r="I1130" s="555"/>
      <c r="J1130" s="555"/>
      <c r="K1130" s="555"/>
      <c r="L1130" s="46"/>
    </row>
    <row r="1131" spans="1:12" s="45" customFormat="1" x14ac:dyDescent="0.25">
      <c r="A1131" s="555"/>
      <c r="B1131" s="555"/>
      <c r="C1131" s="555"/>
      <c r="D1131" s="555"/>
      <c r="E1131" s="555"/>
      <c r="F1131" s="555"/>
      <c r="G1131" s="555"/>
      <c r="H1131" s="555"/>
      <c r="I1131" s="555"/>
      <c r="J1131" s="555"/>
      <c r="K1131" s="555"/>
      <c r="L1131" s="46"/>
    </row>
    <row r="1132" spans="1:12" s="45" customFormat="1" x14ac:dyDescent="0.25">
      <c r="A1132" s="555"/>
      <c r="B1132" s="555"/>
      <c r="C1132" s="555"/>
      <c r="D1132" s="555"/>
      <c r="E1132" s="555"/>
      <c r="F1132" s="555"/>
      <c r="G1132" s="555"/>
      <c r="H1132" s="555"/>
      <c r="I1132" s="555"/>
      <c r="J1132" s="555"/>
      <c r="K1132" s="555"/>
      <c r="L1132" s="46"/>
    </row>
    <row r="1133" spans="1:12" s="45" customFormat="1" x14ac:dyDescent="0.25">
      <c r="A1133" s="555"/>
      <c r="B1133" s="555"/>
      <c r="C1133" s="555"/>
      <c r="D1133" s="555"/>
      <c r="E1133" s="555"/>
      <c r="F1133" s="555"/>
      <c r="G1133" s="555"/>
      <c r="H1133" s="555"/>
      <c r="I1133" s="555"/>
      <c r="J1133" s="555"/>
      <c r="K1133" s="555"/>
      <c r="L1133" s="46"/>
    </row>
    <row r="1134" spans="1:12" s="45" customFormat="1" x14ac:dyDescent="0.25">
      <c r="A1134" s="555"/>
      <c r="B1134" s="555"/>
      <c r="C1134" s="555"/>
      <c r="D1134" s="555"/>
      <c r="E1134" s="555"/>
      <c r="F1134" s="555"/>
      <c r="G1134" s="555"/>
      <c r="H1134" s="555"/>
      <c r="I1134" s="555"/>
      <c r="J1134" s="555"/>
      <c r="K1134" s="555"/>
      <c r="L1134" s="46"/>
    </row>
    <row r="1135" spans="1:12" s="45" customFormat="1" x14ac:dyDescent="0.25">
      <c r="A1135" s="555"/>
      <c r="B1135" s="555"/>
      <c r="C1135" s="555"/>
      <c r="D1135" s="555"/>
      <c r="E1135" s="555"/>
      <c r="F1135" s="555"/>
      <c r="G1135" s="555"/>
      <c r="H1135" s="555"/>
      <c r="I1135" s="555"/>
      <c r="J1135" s="555"/>
      <c r="K1135" s="555"/>
      <c r="L1135" s="46"/>
    </row>
    <row r="1136" spans="1:12" s="45" customFormat="1" x14ac:dyDescent="0.25">
      <c r="A1136" s="555"/>
      <c r="B1136" s="555"/>
      <c r="C1136" s="555"/>
      <c r="D1136" s="555"/>
      <c r="E1136" s="555"/>
      <c r="F1136" s="555"/>
      <c r="G1136" s="555"/>
      <c r="H1136" s="555"/>
      <c r="I1136" s="555"/>
      <c r="J1136" s="555"/>
      <c r="K1136" s="555"/>
      <c r="L1136" s="46"/>
    </row>
    <row r="1137" spans="1:12" s="45" customFormat="1" x14ac:dyDescent="0.25">
      <c r="A1137" s="555"/>
      <c r="B1137" s="555"/>
      <c r="C1137" s="555"/>
      <c r="D1137" s="555"/>
      <c r="E1137" s="555"/>
      <c r="F1137" s="555"/>
      <c r="G1137" s="555"/>
      <c r="H1137" s="555"/>
      <c r="I1137" s="555"/>
      <c r="J1137" s="555"/>
      <c r="K1137" s="555"/>
      <c r="L1137" s="46"/>
    </row>
    <row r="1138" spans="1:12" s="45" customFormat="1" x14ac:dyDescent="0.25">
      <c r="A1138" s="114"/>
      <c r="B1138" s="115"/>
      <c r="C1138" s="114"/>
      <c r="D1138" s="114"/>
      <c r="E1138" s="114"/>
      <c r="F1138" s="114"/>
      <c r="G1138" s="114"/>
      <c r="H1138" s="114"/>
      <c r="I1138" s="114"/>
      <c r="J1138" s="114"/>
      <c r="K1138" s="114"/>
      <c r="L1138" s="56"/>
    </row>
    <row r="1139" spans="1:12" s="55" customFormat="1" ht="15" customHeight="1" x14ac:dyDescent="0.25">
      <c r="A1139" s="607" t="s">
        <v>373</v>
      </c>
      <c r="B1139" s="607"/>
      <c r="C1139" s="607"/>
      <c r="D1139" s="607"/>
      <c r="E1139" s="607"/>
      <c r="F1139" s="607"/>
      <c r="G1139" s="113"/>
      <c r="H1139" s="113"/>
      <c r="I1139" s="113"/>
      <c r="J1139" s="113"/>
      <c r="K1139" s="113"/>
      <c r="L1139" s="56"/>
    </row>
    <row r="1140" spans="1:12" s="55" customFormat="1" ht="15.75" thickBot="1" x14ac:dyDescent="0.3">
      <c r="A1140" s="608" t="s">
        <v>371</v>
      </c>
      <c r="B1140" s="608"/>
      <c r="C1140" s="608"/>
      <c r="D1140" s="608"/>
      <c r="E1140" s="113"/>
      <c r="F1140" s="113"/>
      <c r="G1140" s="113"/>
      <c r="H1140" s="113"/>
      <c r="I1140" s="113"/>
      <c r="J1140" s="113"/>
      <c r="K1140" s="113"/>
      <c r="L1140" s="56"/>
    </row>
    <row r="1141" spans="1:12" s="55" customFormat="1" ht="16.5" thickTop="1" thickBot="1" x14ac:dyDescent="0.3">
      <c r="A1141" s="104" t="s">
        <v>358</v>
      </c>
      <c r="B1141" s="110" t="s">
        <v>337</v>
      </c>
      <c r="C1141" s="101">
        <v>2</v>
      </c>
      <c r="D1141" s="100"/>
      <c r="E1141" s="100"/>
      <c r="F1141" s="102" t="s">
        <v>317</v>
      </c>
      <c r="G1141" s="490"/>
      <c r="H1141" s="100"/>
      <c r="I1141" s="100"/>
      <c r="J1141" s="100"/>
      <c r="K1141" s="99" t="s">
        <v>305</v>
      </c>
      <c r="L1141" s="98">
        <f>C1141*G1141</f>
        <v>0</v>
      </c>
    </row>
    <row r="1142" spans="1:12" s="55" customFormat="1" ht="15.75" thickTop="1" x14ac:dyDescent="0.25">
      <c r="A1142" s="58"/>
      <c r="B1142" s="112"/>
      <c r="C1142" s="56"/>
      <c r="D1142" s="58"/>
      <c r="E1142" s="58"/>
      <c r="F1142" s="59"/>
      <c r="G1142" s="56"/>
      <c r="H1142" s="58"/>
      <c r="I1142" s="58"/>
      <c r="J1142" s="58"/>
      <c r="K1142" s="57"/>
      <c r="L1142" s="56"/>
    </row>
    <row r="1143" spans="1:12" s="55" customFormat="1" ht="15" customHeight="1" x14ac:dyDescent="0.25">
      <c r="A1143" s="607" t="s">
        <v>372</v>
      </c>
      <c r="B1143" s="607"/>
      <c r="C1143" s="607"/>
      <c r="D1143" s="607"/>
      <c r="E1143" s="113"/>
      <c r="F1143" s="113"/>
      <c r="G1143" s="113"/>
      <c r="H1143" s="113"/>
      <c r="I1143" s="113"/>
      <c r="J1143" s="113"/>
      <c r="K1143" s="113"/>
      <c r="L1143" s="56"/>
    </row>
    <row r="1144" spans="1:12" s="55" customFormat="1" ht="15.75" thickBot="1" x14ac:dyDescent="0.3">
      <c r="A1144" s="608" t="s">
        <v>371</v>
      </c>
      <c r="B1144" s="608"/>
      <c r="C1144" s="608"/>
      <c r="D1144" s="608"/>
      <c r="E1144" s="113"/>
      <c r="F1144" s="113"/>
      <c r="G1144" s="113"/>
      <c r="H1144" s="113"/>
      <c r="I1144" s="113"/>
      <c r="J1144" s="113"/>
      <c r="K1144" s="113"/>
      <c r="L1144" s="56"/>
    </row>
    <row r="1145" spans="1:12" s="55" customFormat="1" ht="16.5" thickTop="1" thickBot="1" x14ac:dyDescent="0.3">
      <c r="A1145" s="104" t="s">
        <v>349</v>
      </c>
      <c r="B1145" s="110" t="s">
        <v>337</v>
      </c>
      <c r="C1145" s="101">
        <v>12</v>
      </c>
      <c r="D1145" s="100"/>
      <c r="E1145" s="100"/>
      <c r="F1145" s="102" t="s">
        <v>317</v>
      </c>
      <c r="G1145" s="490"/>
      <c r="H1145" s="100"/>
      <c r="I1145" s="100"/>
      <c r="J1145" s="100"/>
      <c r="K1145" s="99" t="s">
        <v>305</v>
      </c>
      <c r="L1145" s="98">
        <f>C1145*G1145</f>
        <v>0</v>
      </c>
    </row>
    <row r="1146" spans="1:12" s="55" customFormat="1" ht="16.5" thickTop="1" thickBot="1" x14ac:dyDescent="0.3">
      <c r="A1146" s="104" t="s">
        <v>370</v>
      </c>
      <c r="B1146" s="110" t="s">
        <v>337</v>
      </c>
      <c r="C1146" s="101">
        <v>18</v>
      </c>
      <c r="D1146" s="100"/>
      <c r="E1146" s="100"/>
      <c r="F1146" s="102" t="s">
        <v>317</v>
      </c>
      <c r="G1146" s="490"/>
      <c r="H1146" s="100"/>
      <c r="I1146" s="100"/>
      <c r="J1146" s="100"/>
      <c r="K1146" s="99" t="s">
        <v>305</v>
      </c>
      <c r="L1146" s="98">
        <f>C1146*G1146</f>
        <v>0</v>
      </c>
    </row>
    <row r="1147" spans="1:12" s="55" customFormat="1" ht="15.75" thickTop="1" x14ac:dyDescent="0.25">
      <c r="A1147" s="58"/>
      <c r="B1147" s="112"/>
      <c r="C1147" s="56"/>
      <c r="D1147" s="58"/>
      <c r="E1147" s="58"/>
      <c r="F1147" s="59"/>
      <c r="G1147" s="56"/>
      <c r="H1147" s="58"/>
      <c r="I1147" s="58"/>
      <c r="J1147" s="58"/>
      <c r="K1147" s="57"/>
      <c r="L1147" s="56"/>
    </row>
    <row r="1148" spans="1:12" s="55" customFormat="1" ht="15.75" thickBot="1" x14ac:dyDescent="0.3">
      <c r="A1148" s="587" t="s">
        <v>369</v>
      </c>
      <c r="B1148" s="587"/>
      <c r="C1148" s="587"/>
      <c r="D1148" s="587"/>
      <c r="E1148" s="587"/>
      <c r="F1148" s="587"/>
      <c r="G1148" s="56"/>
      <c r="H1148" s="58"/>
      <c r="I1148" s="58"/>
      <c r="J1148" s="58"/>
      <c r="K1148" s="57"/>
      <c r="L1148" s="56"/>
    </row>
    <row r="1149" spans="1:12" s="55" customFormat="1" ht="16.5" thickTop="1" thickBot="1" x14ac:dyDescent="0.3">
      <c r="A1149" s="104" t="s">
        <v>368</v>
      </c>
      <c r="B1149" s="110" t="s">
        <v>337</v>
      </c>
      <c r="C1149" s="101">
        <v>1</v>
      </c>
      <c r="D1149" s="100"/>
      <c r="E1149" s="100"/>
      <c r="F1149" s="102" t="s">
        <v>317</v>
      </c>
      <c r="G1149" s="490"/>
      <c r="H1149" s="100"/>
      <c r="I1149" s="100"/>
      <c r="J1149" s="100"/>
      <c r="K1149" s="99" t="s">
        <v>305</v>
      </c>
      <c r="L1149" s="98">
        <f>C1149*G1149</f>
        <v>0</v>
      </c>
    </row>
    <row r="1150" spans="1:12" s="55" customFormat="1" ht="15.75" thickTop="1" x14ac:dyDescent="0.25">
      <c r="A1150" s="58"/>
      <c r="B1150" s="112"/>
      <c r="C1150" s="56"/>
      <c r="D1150" s="58"/>
      <c r="E1150" s="58"/>
      <c r="F1150" s="59"/>
      <c r="G1150" s="56"/>
      <c r="H1150" s="58"/>
      <c r="I1150" s="58"/>
      <c r="J1150" s="58"/>
      <c r="K1150" s="57"/>
      <c r="L1150" s="56"/>
    </row>
    <row r="1151" spans="1:12" s="55" customFormat="1" ht="15" customHeight="1" x14ac:dyDescent="0.25">
      <c r="A1151" s="58"/>
      <c r="B1151" s="112"/>
      <c r="C1151" s="56"/>
      <c r="D1151" s="58"/>
      <c r="E1151" s="58"/>
      <c r="F1151" s="59"/>
      <c r="G1151" s="56"/>
      <c r="H1151" s="58"/>
      <c r="I1151" s="58"/>
      <c r="J1151" s="58"/>
      <c r="K1151" s="57"/>
      <c r="L1151" s="56"/>
    </row>
    <row r="1152" spans="1:12" s="55" customFormat="1" ht="15" customHeight="1" x14ac:dyDescent="0.25">
      <c r="A1152" s="58"/>
      <c r="B1152" s="112"/>
      <c r="C1152" s="56"/>
      <c r="D1152" s="58"/>
      <c r="E1152" s="58"/>
      <c r="F1152" s="59"/>
      <c r="G1152" s="56"/>
      <c r="H1152" s="58"/>
      <c r="I1152" s="58"/>
      <c r="J1152" s="58"/>
      <c r="K1152" s="57"/>
      <c r="L1152" s="56"/>
    </row>
    <row r="1153" spans="1:12" s="55" customFormat="1" x14ac:dyDescent="0.25">
      <c r="A1153" s="568" t="s">
        <v>367</v>
      </c>
      <c r="B1153" s="568"/>
      <c r="C1153" s="568"/>
      <c r="D1153" s="568"/>
      <c r="E1153" s="568"/>
      <c r="F1153" s="568"/>
      <c r="G1153" s="568"/>
      <c r="H1153" s="568"/>
      <c r="I1153" s="568"/>
      <c r="J1153" s="568"/>
      <c r="K1153" s="568"/>
      <c r="L1153" s="56"/>
    </row>
    <row r="1154" spans="1:12" s="55" customFormat="1" x14ac:dyDescent="0.25">
      <c r="A1154" s="568"/>
      <c r="B1154" s="568"/>
      <c r="C1154" s="568"/>
      <c r="D1154" s="568"/>
      <c r="E1154" s="568"/>
      <c r="F1154" s="568"/>
      <c r="G1154" s="568"/>
      <c r="H1154" s="568"/>
      <c r="I1154" s="568"/>
      <c r="J1154" s="568"/>
      <c r="K1154" s="568"/>
      <c r="L1154" s="56"/>
    </row>
    <row r="1155" spans="1:12" s="55" customFormat="1" x14ac:dyDescent="0.25">
      <c r="A1155" s="568"/>
      <c r="B1155" s="568"/>
      <c r="C1155" s="568"/>
      <c r="D1155" s="568"/>
      <c r="E1155" s="568"/>
      <c r="F1155" s="568"/>
      <c r="G1155" s="568"/>
      <c r="H1155" s="568"/>
      <c r="I1155" s="568"/>
      <c r="J1155" s="568"/>
      <c r="K1155" s="568"/>
      <c r="L1155" s="56"/>
    </row>
    <row r="1156" spans="1:12" s="55" customFormat="1" x14ac:dyDescent="0.25">
      <c r="A1156" s="568"/>
      <c r="B1156" s="568"/>
      <c r="C1156" s="568"/>
      <c r="D1156" s="568"/>
      <c r="E1156" s="568"/>
      <c r="F1156" s="568"/>
      <c r="G1156" s="568"/>
      <c r="H1156" s="568"/>
      <c r="I1156" s="568"/>
      <c r="J1156" s="568"/>
      <c r="K1156" s="568"/>
      <c r="L1156" s="56"/>
    </row>
    <row r="1157" spans="1:12" s="55" customFormat="1" x14ac:dyDescent="0.25">
      <c r="B1157" s="69"/>
      <c r="C1157" s="68"/>
      <c r="G1157" s="68"/>
      <c r="K1157" s="68"/>
      <c r="L1157" s="68"/>
    </row>
    <row r="1158" spans="1:12" s="55" customFormat="1" x14ac:dyDescent="0.25">
      <c r="B1158" s="69"/>
      <c r="C1158" s="68"/>
      <c r="G1158" s="68"/>
      <c r="K1158" s="68"/>
      <c r="L1158" s="68"/>
    </row>
    <row r="1159" spans="1:12" s="55" customFormat="1" x14ac:dyDescent="0.25">
      <c r="A1159" s="583" t="s">
        <v>366</v>
      </c>
      <c r="B1159" s="583"/>
      <c r="C1159" s="583"/>
      <c r="D1159" s="583"/>
      <c r="E1159" s="583"/>
      <c r="F1159" s="583"/>
      <c r="G1159" s="583"/>
      <c r="H1159" s="583"/>
      <c r="I1159" s="583"/>
      <c r="J1159" s="583"/>
      <c r="K1159" s="583"/>
      <c r="L1159" s="68"/>
    </row>
    <row r="1160" spans="1:12" s="55" customFormat="1" x14ac:dyDescent="0.25">
      <c r="A1160" s="583"/>
      <c r="B1160" s="583"/>
      <c r="C1160" s="583"/>
      <c r="D1160" s="583"/>
      <c r="E1160" s="583"/>
      <c r="F1160" s="583"/>
      <c r="G1160" s="583"/>
      <c r="H1160" s="583"/>
      <c r="I1160" s="583"/>
      <c r="J1160" s="583"/>
      <c r="K1160" s="583"/>
      <c r="L1160" s="68"/>
    </row>
    <row r="1161" spans="1:12" s="55" customFormat="1" x14ac:dyDescent="0.25">
      <c r="A1161" s="583"/>
      <c r="B1161" s="583"/>
      <c r="C1161" s="583"/>
      <c r="D1161" s="583"/>
      <c r="E1161" s="583"/>
      <c r="F1161" s="583"/>
      <c r="G1161" s="583"/>
      <c r="H1161" s="583"/>
      <c r="I1161" s="583"/>
      <c r="J1161" s="583"/>
      <c r="K1161" s="583"/>
      <c r="L1161" s="68"/>
    </row>
    <row r="1162" spans="1:12" s="55" customFormat="1" x14ac:dyDescent="0.25">
      <c r="A1162" s="583"/>
      <c r="B1162" s="583"/>
      <c r="C1162" s="583"/>
      <c r="D1162" s="583"/>
      <c r="E1162" s="583"/>
      <c r="F1162" s="583"/>
      <c r="G1162" s="583"/>
      <c r="H1162" s="583"/>
      <c r="I1162" s="583"/>
      <c r="J1162" s="583"/>
      <c r="K1162" s="583"/>
      <c r="L1162" s="68"/>
    </row>
    <row r="1163" spans="1:12" s="55" customFormat="1" ht="15.75" thickBot="1" x14ac:dyDescent="0.3">
      <c r="B1163" s="69"/>
      <c r="C1163" s="68"/>
      <c r="G1163" s="68"/>
      <c r="K1163" s="68"/>
      <c r="L1163" s="68"/>
    </row>
    <row r="1164" spans="1:12" s="108" customFormat="1" ht="16.5" thickTop="1" thickBot="1" x14ac:dyDescent="0.3">
      <c r="A1164" s="111" t="s">
        <v>365</v>
      </c>
      <c r="B1164" s="110" t="s">
        <v>348</v>
      </c>
      <c r="C1164" s="109">
        <v>1</v>
      </c>
      <c r="D1164" s="100"/>
      <c r="E1164" s="100"/>
      <c r="F1164" s="102" t="s">
        <v>317</v>
      </c>
      <c r="G1164" s="490"/>
      <c r="H1164" s="100"/>
      <c r="I1164" s="100"/>
      <c r="J1164" s="100"/>
      <c r="K1164" s="99" t="s">
        <v>305</v>
      </c>
      <c r="L1164" s="98">
        <f>C1164*G1164</f>
        <v>0</v>
      </c>
    </row>
    <row r="1165" spans="1:12" s="55" customFormat="1" ht="15.75" thickTop="1" x14ac:dyDescent="0.25">
      <c r="B1165" s="69"/>
      <c r="C1165" s="68"/>
      <c r="G1165" s="68"/>
      <c r="K1165" s="68"/>
      <c r="L1165" s="68"/>
    </row>
    <row r="1166" spans="1:12" s="55" customFormat="1" x14ac:dyDescent="0.25">
      <c r="A1166" s="106"/>
      <c r="B1166" s="107"/>
      <c r="C1166" s="106"/>
      <c r="D1166" s="106"/>
      <c r="E1166" s="106"/>
      <c r="F1166" s="106"/>
      <c r="G1166" s="106"/>
      <c r="H1166" s="106"/>
      <c r="I1166" s="106"/>
      <c r="J1166" s="106"/>
      <c r="K1166" s="106"/>
      <c r="L1166" s="56"/>
    </row>
    <row r="1167" spans="1:12" s="55" customFormat="1" x14ac:dyDescent="0.25">
      <c r="A1167" s="583" t="s">
        <v>364</v>
      </c>
      <c r="B1167" s="583"/>
      <c r="C1167" s="583"/>
      <c r="D1167" s="583"/>
      <c r="E1167" s="583"/>
      <c r="F1167" s="583"/>
      <c r="G1167" s="583"/>
      <c r="H1167" s="583"/>
      <c r="I1167" s="583"/>
      <c r="J1167" s="583"/>
      <c r="K1167" s="583"/>
      <c r="L1167" s="56"/>
    </row>
    <row r="1168" spans="1:12" s="55" customFormat="1" x14ac:dyDescent="0.25">
      <c r="A1168" s="583"/>
      <c r="B1168" s="583"/>
      <c r="C1168" s="583"/>
      <c r="D1168" s="583"/>
      <c r="E1168" s="583"/>
      <c r="F1168" s="583"/>
      <c r="G1168" s="583"/>
      <c r="H1168" s="583"/>
      <c r="I1168" s="583"/>
      <c r="J1168" s="583"/>
      <c r="K1168" s="583"/>
      <c r="L1168" s="56"/>
    </row>
    <row r="1169" spans="1:12" s="55" customFormat="1" x14ac:dyDescent="0.25">
      <c r="A1169" s="583"/>
      <c r="B1169" s="583"/>
      <c r="C1169" s="583"/>
      <c r="D1169" s="583"/>
      <c r="E1169" s="583"/>
      <c r="F1169" s="583"/>
      <c r="G1169" s="583"/>
      <c r="H1169" s="583"/>
      <c r="I1169" s="583"/>
      <c r="J1169" s="583"/>
      <c r="K1169" s="583"/>
      <c r="L1169" s="56"/>
    </row>
    <row r="1170" spans="1:12" s="55" customFormat="1" x14ac:dyDescent="0.25">
      <c r="A1170" s="583"/>
      <c r="B1170" s="583"/>
      <c r="C1170" s="583"/>
      <c r="D1170" s="583"/>
      <c r="E1170" s="583"/>
      <c r="F1170" s="583"/>
      <c r="G1170" s="583"/>
      <c r="H1170" s="583"/>
      <c r="I1170" s="583"/>
      <c r="J1170" s="583"/>
      <c r="K1170" s="583"/>
      <c r="L1170" s="56"/>
    </row>
    <row r="1171" spans="1:12" s="55" customFormat="1" x14ac:dyDescent="0.25">
      <c r="A1171" s="583"/>
      <c r="B1171" s="583"/>
      <c r="C1171" s="583"/>
      <c r="D1171" s="583"/>
      <c r="E1171" s="583"/>
      <c r="F1171" s="583"/>
      <c r="G1171" s="583"/>
      <c r="H1171" s="583"/>
      <c r="I1171" s="583"/>
      <c r="J1171" s="583"/>
      <c r="K1171" s="583"/>
      <c r="L1171" s="56"/>
    </row>
    <row r="1172" spans="1:12" s="55" customFormat="1" ht="15.75" thickBot="1" x14ac:dyDescent="0.3">
      <c r="A1172" s="213"/>
      <c r="B1172" s="105"/>
      <c r="C1172" s="213"/>
      <c r="D1172" s="213"/>
      <c r="E1172" s="213"/>
      <c r="F1172" s="213"/>
      <c r="G1172" s="213"/>
      <c r="H1172" s="213"/>
      <c r="I1172" s="213"/>
      <c r="J1172" s="213"/>
      <c r="K1172" s="213"/>
      <c r="L1172" s="56"/>
    </row>
    <row r="1173" spans="1:12" s="55" customFormat="1" ht="16.5" thickTop="1" thickBot="1" x14ac:dyDescent="0.3">
      <c r="A1173" s="104" t="s">
        <v>363</v>
      </c>
      <c r="B1173" s="103">
        <v>5</v>
      </c>
      <c r="C1173" s="99"/>
      <c r="D1173" s="100"/>
      <c r="E1173" s="100"/>
      <c r="F1173" s="102" t="s">
        <v>317</v>
      </c>
      <c r="G1173" s="490"/>
      <c r="H1173" s="100"/>
      <c r="I1173" s="100"/>
      <c r="J1173" s="100"/>
      <c r="K1173" s="99" t="s">
        <v>305</v>
      </c>
      <c r="L1173" s="98">
        <f>B1173*G1173</f>
        <v>0</v>
      </c>
    </row>
    <row r="1174" spans="1:12" s="29" customFormat="1" ht="15.75" thickTop="1" x14ac:dyDescent="0.25">
      <c r="A1174" s="97"/>
      <c r="B1174" s="97"/>
      <c r="C1174" s="97"/>
      <c r="D1174" s="97"/>
      <c r="E1174" s="97"/>
      <c r="F1174" s="97"/>
      <c r="G1174" s="97"/>
      <c r="H1174" s="97"/>
      <c r="I1174" s="97"/>
      <c r="J1174" s="97"/>
      <c r="K1174" s="97"/>
      <c r="L1174" s="39"/>
    </row>
    <row r="1175" spans="1:12" s="29" customFormat="1" x14ac:dyDescent="0.25">
      <c r="A1175" s="97"/>
      <c r="B1175" s="97"/>
      <c r="C1175" s="97"/>
      <c r="D1175" s="97"/>
      <c r="E1175" s="97"/>
      <c r="F1175" s="97"/>
      <c r="G1175" s="97"/>
      <c r="H1175" s="97"/>
      <c r="I1175" s="97"/>
      <c r="J1175" s="97"/>
      <c r="K1175" s="97"/>
      <c r="L1175" s="39"/>
    </row>
    <row r="1176" spans="1:12" s="45" customFormat="1" x14ac:dyDescent="0.25">
      <c r="A1176" s="554" t="s">
        <v>362</v>
      </c>
      <c r="B1176" s="554"/>
      <c r="C1176" s="554"/>
      <c r="D1176" s="554"/>
      <c r="E1176" s="554"/>
      <c r="F1176" s="554"/>
      <c r="G1176" s="554"/>
      <c r="H1176" s="554"/>
      <c r="I1176" s="554"/>
      <c r="J1176" s="554"/>
      <c r="K1176" s="554"/>
      <c r="L1176" s="46"/>
    </row>
    <row r="1177" spans="1:12" s="45" customFormat="1" x14ac:dyDescent="0.25">
      <c r="A1177" s="554"/>
      <c r="B1177" s="554"/>
      <c r="C1177" s="554"/>
      <c r="D1177" s="554"/>
      <c r="E1177" s="554"/>
      <c r="F1177" s="554"/>
      <c r="G1177" s="554"/>
      <c r="H1177" s="554"/>
      <c r="I1177" s="554"/>
      <c r="J1177" s="554"/>
      <c r="K1177" s="554"/>
      <c r="L1177" s="46"/>
    </row>
    <row r="1178" spans="1:12" s="45" customFormat="1" x14ac:dyDescent="0.25">
      <c r="A1178" s="554"/>
      <c r="B1178" s="554"/>
      <c r="C1178" s="554"/>
      <c r="D1178" s="554"/>
      <c r="E1178" s="554"/>
      <c r="F1178" s="554"/>
      <c r="G1178" s="554"/>
      <c r="H1178" s="554"/>
      <c r="I1178" s="554"/>
      <c r="J1178" s="554"/>
      <c r="K1178" s="554"/>
      <c r="L1178" s="46"/>
    </row>
    <row r="1179" spans="1:12" s="45" customFormat="1" x14ac:dyDescent="0.25">
      <c r="A1179" s="570"/>
      <c r="B1179" s="570"/>
      <c r="C1179" s="570"/>
      <c r="D1179" s="201"/>
      <c r="E1179" s="92"/>
      <c r="F1179" s="92"/>
      <c r="G1179" s="92"/>
      <c r="H1179" s="71"/>
      <c r="I1179" s="71"/>
      <c r="J1179" s="71"/>
      <c r="K1179" s="47"/>
      <c r="L1179" s="46"/>
    </row>
    <row r="1180" spans="1:12" s="45" customFormat="1" x14ac:dyDescent="0.25">
      <c r="A1180" s="571" t="s">
        <v>361</v>
      </c>
      <c r="B1180" s="571"/>
      <c r="C1180" s="571"/>
      <c r="D1180" s="571"/>
      <c r="E1180" s="571"/>
      <c r="F1180" s="571"/>
      <c r="G1180" s="571"/>
      <c r="H1180" s="571"/>
      <c r="I1180" s="571"/>
      <c r="J1180" s="71"/>
      <c r="K1180" s="47"/>
      <c r="L1180" s="46"/>
    </row>
    <row r="1181" spans="1:12" s="55" customFormat="1" ht="15" customHeight="1" x14ac:dyDescent="0.2">
      <c r="A1181" s="576" t="s">
        <v>345</v>
      </c>
      <c r="B1181" s="576"/>
      <c r="C1181" s="576"/>
      <c r="D1181" s="576"/>
      <c r="E1181" s="576"/>
      <c r="F1181" s="576"/>
      <c r="G1181" s="576"/>
      <c r="H1181" s="576"/>
      <c r="I1181" s="576"/>
      <c r="J1181" s="576"/>
      <c r="K1181" s="576"/>
      <c r="L1181" s="91"/>
    </row>
    <row r="1182" spans="1:12" s="55" customFormat="1" ht="15" customHeight="1" x14ac:dyDescent="0.2">
      <c r="A1182" s="581"/>
      <c r="B1182" s="581"/>
      <c r="C1182" s="581"/>
      <c r="D1182" s="581"/>
      <c r="E1182" s="581"/>
      <c r="F1182" s="581"/>
      <c r="G1182" s="581"/>
      <c r="H1182" s="581"/>
      <c r="I1182" s="581"/>
      <c r="J1182" s="581"/>
      <c r="K1182" s="581"/>
      <c r="L1182" s="91"/>
    </row>
    <row r="1183" spans="1:12" s="55" customFormat="1" ht="15.75" thickBot="1" x14ac:dyDescent="0.25">
      <c r="A1183" s="564"/>
      <c r="B1183" s="564"/>
      <c r="C1183" s="564"/>
      <c r="D1183" s="564"/>
      <c r="E1183" s="564"/>
      <c r="F1183" s="564"/>
      <c r="G1183" s="564"/>
      <c r="H1183" s="564"/>
      <c r="I1183" s="564"/>
      <c r="J1183" s="564"/>
      <c r="K1183" s="564"/>
      <c r="L1183" s="90"/>
    </row>
    <row r="1184" spans="1:12" s="79" customFormat="1" ht="16.5" thickTop="1" thickBot="1" x14ac:dyDescent="0.3">
      <c r="A1184" s="76" t="s">
        <v>358</v>
      </c>
      <c r="B1184" s="85" t="s">
        <v>348</v>
      </c>
      <c r="C1184" s="94">
        <v>1</v>
      </c>
      <c r="D1184" s="224"/>
      <c r="E1184" s="224"/>
      <c r="F1184" s="74" t="s">
        <v>317</v>
      </c>
      <c r="G1184" s="493"/>
      <c r="H1184" s="224"/>
      <c r="I1184" s="224"/>
      <c r="J1184" s="224"/>
      <c r="K1184" s="65" t="s">
        <v>305</v>
      </c>
      <c r="L1184" s="64">
        <f>C1184*G1184</f>
        <v>0</v>
      </c>
    </row>
    <row r="1185" spans="1:12" s="79" customFormat="1" ht="15.75" thickTop="1" x14ac:dyDescent="0.25">
      <c r="A1185" s="71"/>
      <c r="B1185" s="214"/>
      <c r="C1185" s="93"/>
      <c r="D1185" s="71"/>
      <c r="E1185" s="71"/>
      <c r="F1185" s="72"/>
      <c r="G1185" s="46"/>
      <c r="H1185" s="71"/>
      <c r="I1185" s="71"/>
      <c r="J1185" s="71"/>
      <c r="K1185" s="47"/>
      <c r="L1185" s="46"/>
    </row>
    <row r="1186" spans="1:12" s="79" customFormat="1" ht="15" customHeight="1" x14ac:dyDescent="0.25">
      <c r="A1186" s="71"/>
      <c r="B1186" s="214"/>
      <c r="C1186" s="93"/>
      <c r="D1186" s="71"/>
      <c r="E1186" s="71"/>
      <c r="F1186" s="72"/>
      <c r="G1186" s="46"/>
      <c r="H1186" s="71"/>
      <c r="I1186" s="71"/>
      <c r="J1186" s="71"/>
      <c r="K1186" s="47"/>
      <c r="L1186" s="46"/>
    </row>
    <row r="1187" spans="1:12" s="45" customFormat="1" x14ac:dyDescent="0.25">
      <c r="A1187" s="554" t="s">
        <v>360</v>
      </c>
      <c r="B1187" s="554"/>
      <c r="C1187" s="554"/>
      <c r="D1187" s="554"/>
      <c r="E1187" s="554"/>
      <c r="F1187" s="554"/>
      <c r="G1187" s="554"/>
      <c r="H1187" s="554"/>
      <c r="I1187" s="554"/>
      <c r="J1187" s="554"/>
      <c r="K1187" s="554"/>
      <c r="L1187" s="46"/>
    </row>
    <row r="1188" spans="1:12" s="45" customFormat="1" x14ac:dyDescent="0.25">
      <c r="A1188" s="554"/>
      <c r="B1188" s="554"/>
      <c r="C1188" s="554"/>
      <c r="D1188" s="554"/>
      <c r="E1188" s="554"/>
      <c r="F1188" s="554"/>
      <c r="G1188" s="554"/>
      <c r="H1188" s="554"/>
      <c r="I1188" s="554"/>
      <c r="J1188" s="554"/>
      <c r="K1188" s="554"/>
      <c r="L1188" s="46"/>
    </row>
    <row r="1189" spans="1:12" s="45" customFormat="1" x14ac:dyDescent="0.25">
      <c r="A1189" s="554"/>
      <c r="B1189" s="554"/>
      <c r="C1189" s="554"/>
      <c r="D1189" s="554"/>
      <c r="E1189" s="554"/>
      <c r="F1189" s="554"/>
      <c r="G1189" s="554"/>
      <c r="H1189" s="554"/>
      <c r="I1189" s="554"/>
      <c r="J1189" s="554"/>
      <c r="K1189" s="554"/>
      <c r="L1189" s="46"/>
    </row>
    <row r="1190" spans="1:12" s="45" customFormat="1" x14ac:dyDescent="0.25">
      <c r="A1190" s="570"/>
      <c r="B1190" s="570"/>
      <c r="C1190" s="570"/>
      <c r="D1190" s="201"/>
      <c r="E1190" s="92"/>
      <c r="F1190" s="92"/>
      <c r="G1190" s="92"/>
      <c r="H1190" s="71"/>
      <c r="I1190" s="71"/>
      <c r="J1190" s="71"/>
      <c r="K1190" s="47"/>
      <c r="L1190" s="46"/>
    </row>
    <row r="1191" spans="1:12" s="45" customFormat="1" x14ac:dyDescent="0.25">
      <c r="A1191" s="571" t="s">
        <v>359</v>
      </c>
      <c r="B1191" s="571"/>
      <c r="C1191" s="571"/>
      <c r="D1191" s="571"/>
      <c r="E1191" s="571"/>
      <c r="F1191" s="571"/>
      <c r="G1191" s="571"/>
      <c r="H1191" s="571"/>
      <c r="I1191" s="571"/>
      <c r="J1191" s="71"/>
      <c r="K1191" s="47"/>
      <c r="L1191" s="46"/>
    </row>
    <row r="1192" spans="1:12" s="55" customFormat="1" ht="15" customHeight="1" x14ac:dyDescent="0.2">
      <c r="A1192" s="576" t="s">
        <v>345</v>
      </c>
      <c r="B1192" s="576"/>
      <c r="C1192" s="576"/>
      <c r="D1192" s="576"/>
      <c r="E1192" s="576"/>
      <c r="F1192" s="576"/>
      <c r="G1192" s="576"/>
      <c r="H1192" s="576"/>
      <c r="I1192" s="576"/>
      <c r="J1192" s="576"/>
      <c r="K1192" s="576"/>
      <c r="L1192" s="91"/>
    </row>
    <row r="1193" spans="1:12" s="55" customFormat="1" ht="15" customHeight="1" x14ac:dyDescent="0.2">
      <c r="A1193" s="581"/>
      <c r="B1193" s="581"/>
      <c r="C1193" s="581"/>
      <c r="D1193" s="581"/>
      <c r="E1193" s="581"/>
      <c r="F1193" s="581"/>
      <c r="G1193" s="581"/>
      <c r="H1193" s="581"/>
      <c r="I1193" s="581"/>
      <c r="J1193" s="581"/>
      <c r="K1193" s="581"/>
      <c r="L1193" s="91"/>
    </row>
    <row r="1194" spans="1:12" s="55" customFormat="1" ht="15.75" thickBot="1" x14ac:dyDescent="0.25">
      <c r="A1194" s="564"/>
      <c r="B1194" s="564"/>
      <c r="C1194" s="564"/>
      <c r="D1194" s="564"/>
      <c r="E1194" s="564"/>
      <c r="F1194" s="564"/>
      <c r="G1194" s="564"/>
      <c r="H1194" s="564"/>
      <c r="I1194" s="564"/>
      <c r="J1194" s="564"/>
      <c r="K1194" s="564"/>
      <c r="L1194" s="90"/>
    </row>
    <row r="1195" spans="1:12" s="79" customFormat="1" ht="16.5" thickTop="1" thickBot="1" x14ac:dyDescent="0.3">
      <c r="A1195" s="76" t="s">
        <v>358</v>
      </c>
      <c r="B1195" s="85" t="s">
        <v>348</v>
      </c>
      <c r="C1195" s="94">
        <v>1</v>
      </c>
      <c r="D1195" s="224"/>
      <c r="E1195" s="224"/>
      <c r="F1195" s="74" t="s">
        <v>317</v>
      </c>
      <c r="G1195" s="493"/>
      <c r="H1195" s="224"/>
      <c r="I1195" s="224"/>
      <c r="J1195" s="224"/>
      <c r="K1195" s="65" t="s">
        <v>305</v>
      </c>
      <c r="L1195" s="64">
        <f>C1195*G1195</f>
        <v>0</v>
      </c>
    </row>
    <row r="1196" spans="1:12" s="45" customFormat="1" ht="15.75" thickTop="1" x14ac:dyDescent="0.25">
      <c r="A1196" s="71"/>
      <c r="B1196" s="212"/>
      <c r="C1196" s="47"/>
      <c r="D1196" s="71"/>
      <c r="E1196" s="71"/>
      <c r="F1196" s="72"/>
      <c r="G1196" s="46"/>
      <c r="H1196" s="71"/>
      <c r="I1196" s="71"/>
      <c r="J1196" s="71"/>
      <c r="K1196" s="47"/>
      <c r="L1196" s="46"/>
    </row>
    <row r="1197" spans="1:12" s="45" customFormat="1" ht="15" customHeight="1" x14ac:dyDescent="0.25">
      <c r="A1197" s="71"/>
      <c r="B1197" s="212"/>
      <c r="C1197" s="47"/>
      <c r="D1197" s="71"/>
      <c r="E1197" s="71"/>
      <c r="F1197" s="72"/>
      <c r="G1197" s="46"/>
      <c r="H1197" s="71"/>
      <c r="I1197" s="71"/>
      <c r="J1197" s="71"/>
      <c r="K1197" s="47"/>
      <c r="L1197" s="46"/>
    </row>
    <row r="1198" spans="1:12" s="79" customFormat="1" ht="15" customHeight="1" x14ac:dyDescent="0.25">
      <c r="A1198" s="71"/>
      <c r="B1198" s="214"/>
      <c r="C1198" s="93"/>
      <c r="D1198" s="71"/>
      <c r="E1198" s="71"/>
      <c r="F1198" s="72"/>
      <c r="G1198" s="46"/>
      <c r="H1198" s="71"/>
      <c r="I1198" s="71"/>
      <c r="J1198" s="71"/>
      <c r="K1198" s="47"/>
      <c r="L1198" s="46"/>
    </row>
    <row r="1199" spans="1:12" s="45" customFormat="1" x14ac:dyDescent="0.25">
      <c r="A1199" s="554" t="s">
        <v>357</v>
      </c>
      <c r="B1199" s="554"/>
      <c r="C1199" s="554"/>
      <c r="D1199" s="554"/>
      <c r="E1199" s="554"/>
      <c r="F1199" s="554"/>
      <c r="G1199" s="554"/>
      <c r="H1199" s="554"/>
      <c r="I1199" s="554"/>
      <c r="J1199" s="554"/>
      <c r="K1199" s="554"/>
      <c r="L1199" s="51"/>
    </row>
    <row r="1200" spans="1:12" s="45" customFormat="1" x14ac:dyDescent="0.25">
      <c r="A1200" s="554"/>
      <c r="B1200" s="554"/>
      <c r="C1200" s="554"/>
      <c r="D1200" s="554"/>
      <c r="E1200" s="554"/>
      <c r="F1200" s="554"/>
      <c r="G1200" s="554"/>
      <c r="H1200" s="554"/>
      <c r="I1200" s="554"/>
      <c r="J1200" s="554"/>
      <c r="K1200" s="554"/>
      <c r="L1200" s="51"/>
    </row>
    <row r="1201" spans="1:12" s="45" customFormat="1" x14ac:dyDescent="0.25">
      <c r="A1201" s="554"/>
      <c r="B1201" s="554"/>
      <c r="C1201" s="554"/>
      <c r="D1201" s="554"/>
      <c r="E1201" s="554"/>
      <c r="F1201" s="554"/>
      <c r="G1201" s="554"/>
      <c r="H1201" s="554"/>
      <c r="I1201" s="554"/>
      <c r="J1201" s="554"/>
      <c r="K1201" s="554"/>
      <c r="L1201" s="51"/>
    </row>
    <row r="1202" spans="1:12" s="45" customFormat="1" x14ac:dyDescent="0.25">
      <c r="A1202" s="554"/>
      <c r="B1202" s="554"/>
      <c r="C1202" s="554"/>
      <c r="D1202" s="554"/>
      <c r="E1202" s="554"/>
      <c r="F1202" s="554"/>
      <c r="G1202" s="554"/>
      <c r="H1202" s="554"/>
      <c r="I1202" s="554"/>
      <c r="J1202" s="554"/>
      <c r="K1202" s="554"/>
      <c r="L1202" s="51"/>
    </row>
    <row r="1203" spans="1:12" s="45" customFormat="1" x14ac:dyDescent="0.25">
      <c r="A1203" s="554"/>
      <c r="B1203" s="554"/>
      <c r="C1203" s="554"/>
      <c r="D1203" s="554"/>
      <c r="E1203" s="554"/>
      <c r="F1203" s="554"/>
      <c r="G1203" s="554"/>
      <c r="H1203" s="554"/>
      <c r="I1203" s="554"/>
      <c r="J1203" s="554"/>
      <c r="K1203" s="554"/>
      <c r="L1203" s="51"/>
    </row>
    <row r="1204" spans="1:12" s="45" customFormat="1" x14ac:dyDescent="0.25">
      <c r="A1204" s="554"/>
      <c r="B1204" s="554"/>
      <c r="C1204" s="554"/>
      <c r="D1204" s="554"/>
      <c r="E1204" s="554"/>
      <c r="F1204" s="554"/>
      <c r="G1204" s="554"/>
      <c r="H1204" s="554"/>
      <c r="I1204" s="554"/>
      <c r="J1204" s="554"/>
      <c r="K1204" s="554"/>
      <c r="L1204" s="51"/>
    </row>
    <row r="1205" spans="1:12" s="45" customFormat="1" x14ac:dyDescent="0.25">
      <c r="A1205" s="554"/>
      <c r="B1205" s="554"/>
      <c r="C1205" s="554"/>
      <c r="D1205" s="554"/>
      <c r="E1205" s="554"/>
      <c r="F1205" s="554"/>
      <c r="G1205" s="554"/>
      <c r="H1205" s="554"/>
      <c r="I1205" s="554"/>
      <c r="J1205" s="554"/>
      <c r="K1205" s="554"/>
      <c r="L1205" s="51"/>
    </row>
    <row r="1206" spans="1:12" s="45" customFormat="1" x14ac:dyDescent="0.25">
      <c r="B1206" s="78"/>
      <c r="C1206" s="51"/>
      <c r="G1206" s="51"/>
      <c r="K1206" s="51"/>
      <c r="L1206" s="51"/>
    </row>
    <row r="1207" spans="1:12" s="45" customFormat="1" x14ac:dyDescent="0.25">
      <c r="A1207" s="571" t="s">
        <v>356</v>
      </c>
      <c r="B1207" s="571"/>
      <c r="C1207" s="571"/>
      <c r="D1207" s="571"/>
      <c r="E1207" s="571"/>
      <c r="F1207" s="571"/>
      <c r="G1207" s="571"/>
      <c r="H1207" s="571"/>
      <c r="I1207" s="571"/>
      <c r="J1207" s="571"/>
      <c r="K1207" s="571"/>
    </row>
    <row r="1208" spans="1:12" s="55" customFormat="1" ht="15" customHeight="1" x14ac:dyDescent="0.2">
      <c r="A1208" s="576" t="s">
        <v>345</v>
      </c>
      <c r="B1208" s="576"/>
      <c r="C1208" s="576"/>
      <c r="D1208" s="576"/>
      <c r="E1208" s="576"/>
      <c r="F1208" s="576"/>
      <c r="G1208" s="576"/>
      <c r="H1208" s="576"/>
      <c r="I1208" s="576"/>
      <c r="J1208" s="576"/>
      <c r="K1208" s="576"/>
      <c r="L1208" s="91"/>
    </row>
    <row r="1209" spans="1:12" s="55" customFormat="1" ht="15" customHeight="1" x14ac:dyDescent="0.2">
      <c r="A1209" s="581"/>
      <c r="B1209" s="581"/>
      <c r="C1209" s="581"/>
      <c r="D1209" s="581"/>
      <c r="E1209" s="581"/>
      <c r="F1209" s="581"/>
      <c r="G1209" s="581"/>
      <c r="H1209" s="581"/>
      <c r="I1209" s="581"/>
      <c r="J1209" s="581"/>
      <c r="K1209" s="581"/>
      <c r="L1209" s="91"/>
    </row>
    <row r="1210" spans="1:12" s="55" customFormat="1" ht="15.75" thickBot="1" x14ac:dyDescent="0.25">
      <c r="A1210" s="564"/>
      <c r="B1210" s="564"/>
      <c r="C1210" s="564"/>
      <c r="D1210" s="564"/>
      <c r="E1210" s="564"/>
      <c r="F1210" s="564"/>
      <c r="G1210" s="564"/>
      <c r="H1210" s="564"/>
      <c r="I1210" s="564"/>
      <c r="J1210" s="564"/>
      <c r="K1210" s="564"/>
      <c r="L1210" s="90"/>
    </row>
    <row r="1211" spans="1:12" s="45" customFormat="1" ht="16.5" thickTop="1" thickBot="1" x14ac:dyDescent="0.3">
      <c r="A1211" s="76" t="s">
        <v>318</v>
      </c>
      <c r="B1211" s="75">
        <v>1</v>
      </c>
      <c r="C1211" s="65"/>
      <c r="D1211" s="224"/>
      <c r="E1211" s="224"/>
      <c r="F1211" s="74" t="s">
        <v>317</v>
      </c>
      <c r="G1211" s="493"/>
      <c r="H1211" s="224"/>
      <c r="I1211" s="224"/>
      <c r="J1211" s="224"/>
      <c r="K1211" s="65" t="s">
        <v>305</v>
      </c>
      <c r="L1211" s="64">
        <f>B1211*G1211</f>
        <v>0</v>
      </c>
    </row>
    <row r="1212" spans="1:12" s="79" customFormat="1" ht="15.75" thickTop="1" x14ac:dyDescent="0.25">
      <c r="A1212" s="71"/>
      <c r="B1212" s="214"/>
      <c r="C1212" s="93"/>
      <c r="D1212" s="71"/>
      <c r="E1212" s="71"/>
      <c r="F1212" s="72"/>
      <c r="G1212" s="46"/>
      <c r="H1212" s="71"/>
      <c r="I1212" s="71"/>
      <c r="J1212" s="71"/>
      <c r="K1212" s="47"/>
      <c r="L1212" s="46"/>
    </row>
    <row r="1213" spans="1:12" s="79" customFormat="1" ht="15" customHeight="1" x14ac:dyDescent="0.25">
      <c r="A1213" s="71"/>
      <c r="B1213" s="214"/>
      <c r="C1213" s="93"/>
      <c r="D1213" s="71"/>
      <c r="E1213" s="71"/>
      <c r="F1213" s="72"/>
      <c r="G1213" s="46"/>
      <c r="H1213" s="71"/>
      <c r="I1213" s="71"/>
      <c r="J1213" s="71"/>
      <c r="K1213" s="47"/>
      <c r="L1213" s="46"/>
    </row>
    <row r="1214" spans="1:12" s="45" customFormat="1" x14ac:dyDescent="0.25">
      <c r="A1214" s="554" t="s">
        <v>355</v>
      </c>
      <c r="B1214" s="554"/>
      <c r="C1214" s="554"/>
      <c r="D1214" s="554"/>
      <c r="E1214" s="554"/>
      <c r="F1214" s="554"/>
      <c r="G1214" s="554"/>
      <c r="H1214" s="554"/>
      <c r="I1214" s="554"/>
      <c r="J1214" s="554"/>
      <c r="K1214" s="554"/>
      <c r="L1214" s="51"/>
    </row>
    <row r="1215" spans="1:12" s="45" customFormat="1" x14ac:dyDescent="0.25">
      <c r="A1215" s="554"/>
      <c r="B1215" s="554"/>
      <c r="C1215" s="554"/>
      <c r="D1215" s="554"/>
      <c r="E1215" s="554"/>
      <c r="F1215" s="554"/>
      <c r="G1215" s="554"/>
      <c r="H1215" s="554"/>
      <c r="I1215" s="554"/>
      <c r="J1215" s="554"/>
      <c r="K1215" s="554"/>
      <c r="L1215" s="51"/>
    </row>
    <row r="1216" spans="1:12" s="45" customFormat="1" x14ac:dyDescent="0.25">
      <c r="A1216" s="554"/>
      <c r="B1216" s="554"/>
      <c r="C1216" s="554"/>
      <c r="D1216" s="554"/>
      <c r="E1216" s="554"/>
      <c r="F1216" s="554"/>
      <c r="G1216" s="554"/>
      <c r="H1216" s="554"/>
      <c r="I1216" s="554"/>
      <c r="J1216" s="554"/>
      <c r="K1216" s="554"/>
      <c r="L1216" s="51"/>
    </row>
    <row r="1217" spans="1:12" s="45" customFormat="1" x14ac:dyDescent="0.25">
      <c r="A1217" s="554"/>
      <c r="B1217" s="554"/>
      <c r="C1217" s="554"/>
      <c r="D1217" s="554"/>
      <c r="E1217" s="554"/>
      <c r="F1217" s="554"/>
      <c r="G1217" s="554"/>
      <c r="H1217" s="554"/>
      <c r="I1217" s="554"/>
      <c r="J1217" s="554"/>
      <c r="K1217" s="554"/>
      <c r="L1217" s="51"/>
    </row>
    <row r="1218" spans="1:12" s="45" customFormat="1" x14ac:dyDescent="0.25">
      <c r="A1218" s="554"/>
      <c r="B1218" s="554"/>
      <c r="C1218" s="554"/>
      <c r="D1218" s="554"/>
      <c r="E1218" s="554"/>
      <c r="F1218" s="554"/>
      <c r="G1218" s="554"/>
      <c r="H1218" s="554"/>
      <c r="I1218" s="554"/>
      <c r="J1218" s="554"/>
      <c r="K1218" s="554"/>
      <c r="L1218" s="51"/>
    </row>
    <row r="1219" spans="1:12" s="45" customFormat="1" x14ac:dyDescent="0.25">
      <c r="A1219" s="554"/>
      <c r="B1219" s="554"/>
      <c r="C1219" s="554"/>
      <c r="D1219" s="554"/>
      <c r="E1219" s="554"/>
      <c r="F1219" s="554"/>
      <c r="G1219" s="554"/>
      <c r="H1219" s="554"/>
      <c r="I1219" s="554"/>
      <c r="J1219" s="554"/>
      <c r="K1219" s="554"/>
      <c r="L1219" s="51"/>
    </row>
    <row r="1220" spans="1:12" s="45" customFormat="1" x14ac:dyDescent="0.25">
      <c r="B1220" s="78"/>
      <c r="C1220" s="51"/>
      <c r="G1220" s="51"/>
      <c r="K1220" s="51"/>
      <c r="L1220" s="51"/>
    </row>
    <row r="1221" spans="1:12" s="55" customFormat="1" x14ac:dyDescent="0.25">
      <c r="A1221" s="571" t="s">
        <v>354</v>
      </c>
      <c r="B1221" s="571"/>
      <c r="C1221" s="571"/>
      <c r="D1221" s="571"/>
      <c r="E1221" s="571"/>
      <c r="F1221" s="571"/>
      <c r="G1221" s="571"/>
      <c r="H1221" s="571"/>
      <c r="I1221" s="571"/>
      <c r="J1221" s="571"/>
      <c r="K1221" s="571"/>
    </row>
    <row r="1222" spans="1:12" s="55" customFormat="1" ht="15" customHeight="1" x14ac:dyDescent="0.2">
      <c r="A1222" s="576" t="s">
        <v>345</v>
      </c>
      <c r="B1222" s="576"/>
      <c r="C1222" s="576"/>
      <c r="D1222" s="576"/>
      <c r="E1222" s="576"/>
      <c r="F1222" s="576"/>
      <c r="G1222" s="576"/>
      <c r="H1222" s="576"/>
      <c r="I1222" s="576"/>
      <c r="J1222" s="576"/>
      <c r="K1222" s="576"/>
      <c r="L1222" s="91"/>
    </row>
    <row r="1223" spans="1:12" s="55" customFormat="1" ht="15" customHeight="1" x14ac:dyDescent="0.2">
      <c r="A1223" s="581"/>
      <c r="B1223" s="581"/>
      <c r="C1223" s="581"/>
      <c r="D1223" s="581"/>
      <c r="E1223" s="581"/>
      <c r="F1223" s="581"/>
      <c r="G1223" s="581"/>
      <c r="H1223" s="581"/>
      <c r="I1223" s="581"/>
      <c r="J1223" s="581"/>
      <c r="K1223" s="581"/>
      <c r="L1223" s="91"/>
    </row>
    <row r="1224" spans="1:12" s="55" customFormat="1" ht="15.75" thickBot="1" x14ac:dyDescent="0.25">
      <c r="A1224" s="564"/>
      <c r="B1224" s="564"/>
      <c r="C1224" s="564"/>
      <c r="D1224" s="564"/>
      <c r="E1224" s="564"/>
      <c r="F1224" s="564"/>
      <c r="G1224" s="564"/>
      <c r="H1224" s="564"/>
      <c r="I1224" s="564"/>
      <c r="J1224" s="564"/>
      <c r="K1224" s="564"/>
      <c r="L1224" s="90"/>
    </row>
    <row r="1225" spans="1:12" s="45" customFormat="1" ht="16.5" thickTop="1" thickBot="1" x14ac:dyDescent="0.3">
      <c r="A1225" s="76" t="s">
        <v>318</v>
      </c>
      <c r="B1225" s="75">
        <v>1</v>
      </c>
      <c r="C1225" s="65"/>
      <c r="D1225" s="224"/>
      <c r="E1225" s="224"/>
      <c r="F1225" s="74" t="s">
        <v>317</v>
      </c>
      <c r="G1225" s="493"/>
      <c r="H1225" s="224"/>
      <c r="I1225" s="224"/>
      <c r="J1225" s="224"/>
      <c r="K1225" s="65" t="s">
        <v>305</v>
      </c>
      <c r="L1225" s="64">
        <f>B1225*G1225</f>
        <v>0</v>
      </c>
    </row>
    <row r="1226" spans="1:12" s="45" customFormat="1" ht="15.75" thickTop="1" x14ac:dyDescent="0.25">
      <c r="A1226" s="203"/>
      <c r="B1226" s="89"/>
      <c r="C1226" s="203"/>
      <c r="D1226" s="203"/>
      <c r="E1226" s="203"/>
      <c r="F1226" s="203"/>
      <c r="G1226" s="203"/>
      <c r="H1226" s="203"/>
      <c r="I1226" s="203"/>
      <c r="J1226" s="203"/>
      <c r="K1226" s="203"/>
      <c r="L1226" s="51"/>
    </row>
    <row r="1227" spans="1:12" s="45" customFormat="1" x14ac:dyDescent="0.25">
      <c r="A1227" s="95"/>
      <c r="B1227" s="96"/>
      <c r="C1227" s="95"/>
      <c r="D1227" s="95"/>
      <c r="E1227" s="95"/>
      <c r="F1227" s="95"/>
      <c r="G1227" s="95"/>
      <c r="H1227" s="95"/>
      <c r="I1227" s="95"/>
      <c r="J1227" s="95"/>
      <c r="K1227" s="95"/>
      <c r="L1227" s="51"/>
    </row>
    <row r="1228" spans="1:12" s="45" customFormat="1" x14ac:dyDescent="0.25">
      <c r="A1228" s="583" t="s">
        <v>353</v>
      </c>
      <c r="B1228" s="583"/>
      <c r="C1228" s="583"/>
      <c r="D1228" s="583"/>
      <c r="E1228" s="583"/>
      <c r="F1228" s="583"/>
      <c r="G1228" s="583"/>
      <c r="H1228" s="583"/>
      <c r="I1228" s="583"/>
      <c r="J1228" s="583"/>
      <c r="K1228" s="583"/>
      <c r="L1228" s="51"/>
    </row>
    <row r="1229" spans="1:12" s="45" customFormat="1" x14ac:dyDescent="0.25">
      <c r="A1229" s="583"/>
      <c r="B1229" s="583"/>
      <c r="C1229" s="583"/>
      <c r="D1229" s="583"/>
      <c r="E1229" s="583"/>
      <c r="F1229" s="583"/>
      <c r="G1229" s="583"/>
      <c r="H1229" s="583"/>
      <c r="I1229" s="583"/>
      <c r="J1229" s="583"/>
      <c r="K1229" s="583"/>
      <c r="L1229" s="51"/>
    </row>
    <row r="1230" spans="1:12" s="45" customFormat="1" x14ac:dyDescent="0.25">
      <c r="A1230" s="583"/>
      <c r="B1230" s="583"/>
      <c r="C1230" s="583"/>
      <c r="D1230" s="583"/>
      <c r="E1230" s="583"/>
      <c r="F1230" s="583"/>
      <c r="G1230" s="583"/>
      <c r="H1230" s="583"/>
      <c r="I1230" s="583"/>
      <c r="J1230" s="583"/>
      <c r="K1230" s="583"/>
      <c r="L1230" s="51"/>
    </row>
    <row r="1231" spans="1:12" s="45" customFormat="1" x14ac:dyDescent="0.25">
      <c r="A1231" s="583"/>
      <c r="B1231" s="583"/>
      <c r="C1231" s="583"/>
      <c r="D1231" s="583"/>
      <c r="E1231" s="583"/>
      <c r="F1231" s="583"/>
      <c r="G1231" s="583"/>
      <c r="H1231" s="583"/>
      <c r="I1231" s="583"/>
      <c r="J1231" s="583"/>
      <c r="K1231" s="583"/>
      <c r="L1231" s="51"/>
    </row>
    <row r="1232" spans="1:12" s="45" customFormat="1" x14ac:dyDescent="0.25">
      <c r="B1232" s="78"/>
      <c r="C1232" s="51"/>
      <c r="G1232" s="51"/>
      <c r="K1232" s="51"/>
      <c r="L1232" s="51"/>
    </row>
    <row r="1233" spans="1:12" s="55" customFormat="1" x14ac:dyDescent="0.25">
      <c r="A1233" s="571" t="s">
        <v>352</v>
      </c>
      <c r="B1233" s="571"/>
      <c r="C1233" s="571"/>
      <c r="D1233" s="571"/>
      <c r="E1233" s="571"/>
      <c r="F1233" s="571"/>
      <c r="G1233" s="571"/>
      <c r="H1233" s="571"/>
      <c r="I1233" s="571"/>
      <c r="J1233" s="571"/>
      <c r="K1233" s="571"/>
    </row>
    <row r="1234" spans="1:12" s="55" customFormat="1" ht="15" customHeight="1" x14ac:dyDescent="0.2">
      <c r="A1234" s="576" t="s">
        <v>345</v>
      </c>
      <c r="B1234" s="576"/>
      <c r="C1234" s="576"/>
      <c r="D1234" s="576"/>
      <c r="E1234" s="576"/>
      <c r="F1234" s="576"/>
      <c r="G1234" s="576"/>
      <c r="H1234" s="576"/>
      <c r="I1234" s="576"/>
      <c r="J1234" s="576"/>
      <c r="K1234" s="576"/>
      <c r="L1234" s="91"/>
    </row>
    <row r="1235" spans="1:12" s="55" customFormat="1" ht="15" customHeight="1" x14ac:dyDescent="0.2">
      <c r="A1235" s="581"/>
      <c r="B1235" s="581"/>
      <c r="C1235" s="581"/>
      <c r="D1235" s="581"/>
      <c r="E1235" s="581"/>
      <c r="F1235" s="581"/>
      <c r="G1235" s="581"/>
      <c r="H1235" s="581"/>
      <c r="I1235" s="581"/>
      <c r="J1235" s="581"/>
      <c r="K1235" s="581"/>
      <c r="L1235" s="91"/>
    </row>
    <row r="1236" spans="1:12" s="55" customFormat="1" ht="15.75" thickBot="1" x14ac:dyDescent="0.25">
      <c r="A1236" s="564"/>
      <c r="B1236" s="564"/>
      <c r="C1236" s="564"/>
      <c r="D1236" s="564"/>
      <c r="E1236" s="564"/>
      <c r="F1236" s="564"/>
      <c r="G1236" s="564"/>
      <c r="H1236" s="564"/>
      <c r="I1236" s="564"/>
      <c r="J1236" s="564"/>
      <c r="K1236" s="564"/>
      <c r="L1236" s="90"/>
    </row>
    <row r="1237" spans="1:12" s="45" customFormat="1" ht="16.5" thickTop="1" thickBot="1" x14ac:dyDescent="0.3">
      <c r="A1237" s="76" t="s">
        <v>318</v>
      </c>
      <c r="B1237" s="75">
        <v>1</v>
      </c>
      <c r="C1237" s="65"/>
      <c r="D1237" s="224"/>
      <c r="E1237" s="224"/>
      <c r="F1237" s="74" t="s">
        <v>317</v>
      </c>
      <c r="G1237" s="493"/>
      <c r="H1237" s="224"/>
      <c r="I1237" s="224"/>
      <c r="J1237" s="224"/>
      <c r="K1237" s="65" t="s">
        <v>305</v>
      </c>
      <c r="L1237" s="64">
        <f>B1237*G1237</f>
        <v>0</v>
      </c>
    </row>
    <row r="1238" spans="1:12" s="45" customFormat="1" ht="15.75" thickTop="1" x14ac:dyDescent="0.25">
      <c r="A1238" s="71"/>
      <c r="B1238" s="212"/>
      <c r="C1238" s="47"/>
      <c r="D1238" s="71"/>
      <c r="E1238" s="71"/>
      <c r="F1238" s="72"/>
      <c r="G1238" s="46"/>
      <c r="H1238" s="71"/>
      <c r="I1238" s="71"/>
      <c r="J1238" s="71"/>
      <c r="K1238" s="47"/>
      <c r="L1238" s="46"/>
    </row>
    <row r="1239" spans="1:12" s="45" customFormat="1" ht="15" customHeight="1" x14ac:dyDescent="0.25">
      <c r="A1239" s="71"/>
      <c r="B1239" s="212"/>
      <c r="C1239" s="47"/>
      <c r="D1239" s="71"/>
      <c r="E1239" s="71"/>
      <c r="F1239" s="72"/>
      <c r="G1239" s="46"/>
      <c r="H1239" s="71"/>
      <c r="I1239" s="71"/>
      <c r="J1239" s="71"/>
      <c r="K1239" s="47"/>
      <c r="L1239" s="46"/>
    </row>
    <row r="1240" spans="1:12" s="45" customFormat="1" x14ac:dyDescent="0.25">
      <c r="A1240" s="554" t="s">
        <v>351</v>
      </c>
      <c r="B1240" s="554"/>
      <c r="C1240" s="554"/>
      <c r="D1240" s="554"/>
      <c r="E1240" s="554"/>
      <c r="F1240" s="554"/>
      <c r="G1240" s="554"/>
      <c r="H1240" s="554"/>
      <c r="I1240" s="554"/>
      <c r="J1240" s="554"/>
      <c r="K1240" s="554"/>
      <c r="L1240" s="46"/>
    </row>
    <row r="1241" spans="1:12" s="45" customFormat="1" x14ac:dyDescent="0.25">
      <c r="A1241" s="554"/>
      <c r="B1241" s="554"/>
      <c r="C1241" s="554"/>
      <c r="D1241" s="554"/>
      <c r="E1241" s="554"/>
      <c r="F1241" s="554"/>
      <c r="G1241" s="554"/>
      <c r="H1241" s="554"/>
      <c r="I1241" s="554"/>
      <c r="J1241" s="554"/>
      <c r="K1241" s="554"/>
      <c r="L1241" s="46"/>
    </row>
    <row r="1242" spans="1:12" s="45" customFormat="1" x14ac:dyDescent="0.25">
      <c r="A1242" s="554"/>
      <c r="B1242" s="554"/>
      <c r="C1242" s="554"/>
      <c r="D1242" s="554"/>
      <c r="E1242" s="554"/>
      <c r="F1242" s="554"/>
      <c r="G1242" s="554"/>
      <c r="H1242" s="554"/>
      <c r="I1242" s="554"/>
      <c r="J1242" s="554"/>
      <c r="K1242" s="554"/>
      <c r="L1242" s="46"/>
    </row>
    <row r="1243" spans="1:12" s="45" customFormat="1" x14ac:dyDescent="0.25">
      <c r="A1243" s="554"/>
      <c r="B1243" s="554"/>
      <c r="C1243" s="554"/>
      <c r="D1243" s="554"/>
      <c r="E1243" s="554"/>
      <c r="F1243" s="554"/>
      <c r="G1243" s="554"/>
      <c r="H1243" s="554"/>
      <c r="I1243" s="554"/>
      <c r="J1243" s="554"/>
      <c r="K1243" s="554"/>
      <c r="L1243" s="46"/>
    </row>
    <row r="1244" spans="1:12" s="45" customFormat="1" x14ac:dyDescent="0.25">
      <c r="A1244" s="570"/>
      <c r="B1244" s="570"/>
      <c r="C1244" s="570"/>
      <c r="D1244" s="201"/>
      <c r="E1244" s="92"/>
      <c r="F1244" s="92"/>
      <c r="G1244" s="92"/>
      <c r="H1244" s="71"/>
      <c r="I1244" s="71"/>
      <c r="J1244" s="71"/>
      <c r="K1244" s="47"/>
      <c r="L1244" s="46"/>
    </row>
    <row r="1245" spans="1:12" s="45" customFormat="1" x14ac:dyDescent="0.25">
      <c r="A1245" s="571" t="s">
        <v>350</v>
      </c>
      <c r="B1245" s="571"/>
      <c r="C1245" s="571"/>
      <c r="D1245" s="571"/>
      <c r="E1245" s="571"/>
      <c r="F1245" s="571"/>
      <c r="G1245" s="571"/>
      <c r="H1245" s="571"/>
      <c r="I1245" s="571"/>
      <c r="J1245" s="71"/>
      <c r="K1245" s="47"/>
      <c r="L1245" s="46"/>
    </row>
    <row r="1246" spans="1:12" s="55" customFormat="1" ht="15" customHeight="1" x14ac:dyDescent="0.2">
      <c r="A1246" s="576" t="s">
        <v>345</v>
      </c>
      <c r="B1246" s="576"/>
      <c r="C1246" s="576"/>
      <c r="D1246" s="576"/>
      <c r="E1246" s="576"/>
      <c r="F1246" s="576"/>
      <c r="G1246" s="576"/>
      <c r="H1246" s="576"/>
      <c r="I1246" s="576"/>
      <c r="J1246" s="576"/>
      <c r="K1246" s="576"/>
      <c r="L1246" s="91"/>
    </row>
    <row r="1247" spans="1:12" s="55" customFormat="1" ht="15" customHeight="1" x14ac:dyDescent="0.2">
      <c r="A1247" s="581"/>
      <c r="B1247" s="581"/>
      <c r="C1247" s="581"/>
      <c r="D1247" s="581"/>
      <c r="E1247" s="581"/>
      <c r="F1247" s="581"/>
      <c r="G1247" s="581"/>
      <c r="H1247" s="581"/>
      <c r="I1247" s="581"/>
      <c r="J1247" s="581"/>
      <c r="K1247" s="581"/>
      <c r="L1247" s="91"/>
    </row>
    <row r="1248" spans="1:12" s="55" customFormat="1" ht="15.75" thickBot="1" x14ac:dyDescent="0.25">
      <c r="A1248" s="564"/>
      <c r="B1248" s="564"/>
      <c r="C1248" s="564"/>
      <c r="D1248" s="564"/>
      <c r="E1248" s="564"/>
      <c r="F1248" s="564"/>
      <c r="G1248" s="564"/>
      <c r="H1248" s="564"/>
      <c r="I1248" s="564"/>
      <c r="J1248" s="564"/>
      <c r="K1248" s="564"/>
      <c r="L1248" s="90"/>
    </row>
    <row r="1249" spans="1:12" s="79" customFormat="1" ht="16.5" thickTop="1" thickBot="1" x14ac:dyDescent="0.3">
      <c r="A1249" s="76" t="s">
        <v>349</v>
      </c>
      <c r="B1249" s="85" t="s">
        <v>348</v>
      </c>
      <c r="C1249" s="94">
        <v>2</v>
      </c>
      <c r="D1249" s="224"/>
      <c r="E1249" s="224"/>
      <c r="F1249" s="74" t="s">
        <v>317</v>
      </c>
      <c r="G1249" s="493"/>
      <c r="H1249" s="224"/>
      <c r="I1249" s="224"/>
      <c r="J1249" s="224"/>
      <c r="K1249" s="65" t="s">
        <v>305</v>
      </c>
      <c r="L1249" s="64">
        <f>C1249*G1249</f>
        <v>0</v>
      </c>
    </row>
    <row r="1250" spans="1:12" s="79" customFormat="1" ht="15.75" thickTop="1" x14ac:dyDescent="0.25">
      <c r="A1250" s="71"/>
      <c r="B1250" s="214"/>
      <c r="C1250" s="93"/>
      <c r="D1250" s="71"/>
      <c r="E1250" s="71"/>
      <c r="F1250" s="72"/>
      <c r="G1250" s="46"/>
      <c r="H1250" s="71"/>
      <c r="I1250" s="71"/>
      <c r="J1250" s="71"/>
      <c r="K1250" s="47"/>
      <c r="L1250" s="46"/>
    </row>
    <row r="1251" spans="1:12" s="79" customFormat="1" ht="15" customHeight="1" x14ac:dyDescent="0.25">
      <c r="A1251" s="71"/>
      <c r="B1251" s="214"/>
      <c r="C1251" s="46"/>
      <c r="D1251" s="71"/>
      <c r="E1251" s="71"/>
      <c r="F1251" s="72"/>
      <c r="G1251" s="46"/>
      <c r="H1251" s="71"/>
      <c r="I1251" s="71"/>
      <c r="J1251" s="71"/>
      <c r="K1251" s="47"/>
      <c r="L1251" s="46"/>
    </row>
    <row r="1252" spans="1:12" s="79" customFormat="1" ht="15" customHeight="1" x14ac:dyDescent="0.25">
      <c r="A1252" s="71"/>
      <c r="B1252" s="214"/>
      <c r="C1252" s="46"/>
      <c r="D1252" s="71"/>
      <c r="E1252" s="71"/>
      <c r="F1252" s="72"/>
      <c r="G1252" s="46"/>
      <c r="H1252" s="71"/>
      <c r="I1252" s="71"/>
      <c r="J1252" s="71"/>
      <c r="K1252" s="47"/>
      <c r="L1252" s="46"/>
    </row>
    <row r="1253" spans="1:12" s="79" customFormat="1" ht="15" customHeight="1" x14ac:dyDescent="0.25">
      <c r="A1253" s="71"/>
      <c r="B1253" s="214"/>
      <c r="C1253" s="46"/>
      <c r="D1253" s="71"/>
      <c r="E1253" s="71"/>
      <c r="F1253" s="72"/>
      <c r="G1253" s="46"/>
      <c r="H1253" s="71"/>
      <c r="I1253" s="71"/>
      <c r="J1253" s="71"/>
      <c r="K1253" s="47"/>
      <c r="L1253" s="46"/>
    </row>
    <row r="1254" spans="1:12" s="45" customFormat="1" x14ac:dyDescent="0.25">
      <c r="A1254" s="554" t="s">
        <v>347</v>
      </c>
      <c r="B1254" s="554"/>
      <c r="C1254" s="554"/>
      <c r="D1254" s="554"/>
      <c r="E1254" s="554"/>
      <c r="F1254" s="554"/>
      <c r="G1254" s="554"/>
      <c r="H1254" s="554"/>
      <c r="I1254" s="554"/>
      <c r="J1254" s="554"/>
      <c r="K1254" s="554"/>
      <c r="L1254" s="46"/>
    </row>
    <row r="1255" spans="1:12" s="45" customFormat="1" x14ac:dyDescent="0.25">
      <c r="A1255" s="554"/>
      <c r="B1255" s="554"/>
      <c r="C1255" s="554"/>
      <c r="D1255" s="554"/>
      <c r="E1255" s="554"/>
      <c r="F1255" s="554"/>
      <c r="G1255" s="554"/>
      <c r="H1255" s="554"/>
      <c r="I1255" s="554"/>
      <c r="J1255" s="554"/>
      <c r="K1255" s="554"/>
      <c r="L1255" s="46"/>
    </row>
    <row r="1256" spans="1:12" s="45" customFormat="1" x14ac:dyDescent="0.25">
      <c r="A1256" s="554"/>
      <c r="B1256" s="554"/>
      <c r="C1256" s="554"/>
      <c r="D1256" s="554"/>
      <c r="E1256" s="554"/>
      <c r="F1256" s="554"/>
      <c r="G1256" s="554"/>
      <c r="H1256" s="554"/>
      <c r="I1256" s="554"/>
      <c r="J1256" s="554"/>
      <c r="K1256" s="554"/>
      <c r="L1256" s="46"/>
    </row>
    <row r="1257" spans="1:12" s="45" customFormat="1" x14ac:dyDescent="0.25">
      <c r="A1257" s="570"/>
      <c r="B1257" s="570"/>
      <c r="C1257" s="570"/>
      <c r="D1257" s="201"/>
      <c r="E1257" s="92"/>
      <c r="F1257" s="92"/>
      <c r="G1257" s="92"/>
      <c r="H1257" s="71"/>
      <c r="I1257" s="71"/>
      <c r="J1257" s="71"/>
      <c r="K1257" s="47"/>
      <c r="L1257" s="46"/>
    </row>
    <row r="1258" spans="1:12" s="45" customFormat="1" x14ac:dyDescent="0.25">
      <c r="A1258" s="571" t="s">
        <v>346</v>
      </c>
      <c r="B1258" s="571"/>
      <c r="C1258" s="571"/>
      <c r="D1258" s="571"/>
      <c r="E1258" s="571"/>
      <c r="F1258" s="571"/>
      <c r="G1258" s="571"/>
      <c r="H1258" s="571"/>
      <c r="I1258" s="571"/>
      <c r="J1258" s="71"/>
      <c r="K1258" s="47"/>
      <c r="L1258" s="46"/>
    </row>
    <row r="1259" spans="1:12" s="55" customFormat="1" ht="15" customHeight="1" x14ac:dyDescent="0.2">
      <c r="A1259" s="576" t="s">
        <v>345</v>
      </c>
      <c r="B1259" s="576"/>
      <c r="C1259" s="576"/>
      <c r="D1259" s="576"/>
      <c r="E1259" s="576"/>
      <c r="F1259" s="576"/>
      <c r="G1259" s="576"/>
      <c r="H1259" s="576"/>
      <c r="I1259" s="576"/>
      <c r="J1259" s="576"/>
      <c r="K1259" s="576"/>
      <c r="L1259" s="91"/>
    </row>
    <row r="1260" spans="1:12" s="55" customFormat="1" ht="15" customHeight="1" x14ac:dyDescent="0.2">
      <c r="A1260" s="581"/>
      <c r="B1260" s="581"/>
      <c r="C1260" s="581"/>
      <c r="D1260" s="581"/>
      <c r="E1260" s="581"/>
      <c r="F1260" s="581"/>
      <c r="G1260" s="581"/>
      <c r="H1260" s="581"/>
      <c r="I1260" s="581"/>
      <c r="J1260" s="581"/>
      <c r="K1260" s="581"/>
      <c r="L1260" s="91"/>
    </row>
    <row r="1261" spans="1:12" s="55" customFormat="1" ht="15.75" thickBot="1" x14ac:dyDescent="0.25">
      <c r="A1261" s="564"/>
      <c r="B1261" s="564"/>
      <c r="C1261" s="564"/>
      <c r="D1261" s="564"/>
      <c r="E1261" s="564"/>
      <c r="F1261" s="564"/>
      <c r="G1261" s="564"/>
      <c r="H1261" s="564"/>
      <c r="I1261" s="564"/>
      <c r="J1261" s="564"/>
      <c r="K1261" s="564"/>
      <c r="L1261" s="90"/>
    </row>
    <row r="1262" spans="1:12" s="45" customFormat="1" ht="16.5" thickTop="1" thickBot="1" x14ac:dyDescent="0.3">
      <c r="A1262" s="76" t="s">
        <v>318</v>
      </c>
      <c r="B1262" s="75">
        <v>1</v>
      </c>
      <c r="C1262" s="65"/>
      <c r="D1262" s="224"/>
      <c r="E1262" s="224"/>
      <c r="F1262" s="74" t="s">
        <v>317</v>
      </c>
      <c r="G1262" s="493"/>
      <c r="H1262" s="224"/>
      <c r="I1262" s="224"/>
      <c r="J1262" s="224"/>
      <c r="K1262" s="65" t="s">
        <v>305</v>
      </c>
      <c r="L1262" s="64">
        <f>B1262*G1262</f>
        <v>0</v>
      </c>
    </row>
    <row r="1263" spans="1:12" s="79" customFormat="1" ht="15.75" thickTop="1" x14ac:dyDescent="0.25">
      <c r="A1263" s="71"/>
      <c r="B1263" s="214"/>
      <c r="C1263" s="46"/>
      <c r="D1263" s="71"/>
      <c r="E1263" s="71"/>
      <c r="F1263" s="72"/>
      <c r="G1263" s="46"/>
      <c r="H1263" s="71"/>
      <c r="I1263" s="71"/>
      <c r="J1263" s="71"/>
      <c r="K1263" s="47"/>
      <c r="L1263" s="46"/>
    </row>
    <row r="1264" spans="1:12" s="45" customFormat="1" ht="15.75" thickBot="1" x14ac:dyDescent="0.3">
      <c r="B1264" s="78"/>
      <c r="C1264" s="51"/>
      <c r="G1264" s="51"/>
      <c r="K1264" s="51"/>
      <c r="L1264" s="51"/>
    </row>
    <row r="1265" spans="1:12" s="45" customFormat="1" ht="16.5" thickTop="1" thickBot="1" x14ac:dyDescent="0.3">
      <c r="A1265" s="552" t="s">
        <v>344</v>
      </c>
      <c r="B1265" s="553"/>
      <c r="C1265" s="553"/>
      <c r="D1265" s="553"/>
      <c r="E1265" s="553"/>
      <c r="F1265" s="553"/>
      <c r="G1265" s="553"/>
      <c r="H1265" s="553"/>
      <c r="I1265" s="553"/>
      <c r="J1265" s="553"/>
      <c r="K1265" s="65"/>
      <c r="L1265" s="70">
        <f>SUM(L1062:L1264)</f>
        <v>0</v>
      </c>
    </row>
    <row r="1266" spans="1:12" s="45" customFormat="1" ht="16.5" thickTop="1" thickBot="1" x14ac:dyDescent="0.3">
      <c r="A1266" s="50"/>
      <c r="B1266" s="49"/>
      <c r="C1266" s="48"/>
      <c r="D1266" s="48"/>
      <c r="E1266" s="48"/>
      <c r="F1266" s="48"/>
      <c r="G1266" s="48"/>
      <c r="H1266" s="48"/>
      <c r="I1266" s="48"/>
      <c r="J1266" s="48"/>
      <c r="K1266" s="47"/>
      <c r="L1266" s="46"/>
    </row>
    <row r="1267" spans="1:12" s="45" customFormat="1" ht="16.5" thickTop="1" thickBot="1" x14ac:dyDescent="0.3">
      <c r="A1267" s="552" t="s">
        <v>343</v>
      </c>
      <c r="B1267" s="553"/>
      <c r="C1267" s="553"/>
      <c r="D1267" s="553"/>
      <c r="E1267" s="553"/>
      <c r="F1267" s="553"/>
      <c r="G1267" s="553"/>
      <c r="H1267" s="553"/>
      <c r="I1267" s="553"/>
      <c r="J1267" s="553"/>
      <c r="K1267" s="65"/>
      <c r="L1267" s="70">
        <f>L967+L1045+L1265</f>
        <v>0</v>
      </c>
    </row>
    <row r="1268" spans="1:12" s="45" customFormat="1" ht="15.75" thickTop="1" x14ac:dyDescent="0.25">
      <c r="A1268" s="50"/>
      <c r="B1268" s="49"/>
      <c r="C1268" s="48"/>
      <c r="D1268" s="48"/>
      <c r="E1268" s="48"/>
      <c r="F1268" s="48"/>
      <c r="G1268" s="48"/>
      <c r="H1268" s="48"/>
      <c r="I1268" s="48"/>
      <c r="J1268" s="48"/>
      <c r="K1268" s="47"/>
      <c r="L1268" s="46"/>
    </row>
    <row r="1269" spans="1:12" s="45" customFormat="1" x14ac:dyDescent="0.25">
      <c r="A1269" s="50"/>
      <c r="B1269" s="49"/>
      <c r="C1269" s="48"/>
      <c r="D1269" s="48"/>
      <c r="E1269" s="48"/>
      <c r="F1269" s="48"/>
      <c r="G1269" s="48"/>
      <c r="H1269" s="48"/>
      <c r="I1269" s="48"/>
      <c r="J1269" s="48"/>
      <c r="K1269" s="47"/>
      <c r="L1269" s="46"/>
    </row>
    <row r="1270" spans="1:12" s="45" customFormat="1" x14ac:dyDescent="0.25">
      <c r="A1270" s="50"/>
      <c r="B1270" s="49"/>
      <c r="C1270" s="48"/>
      <c r="D1270" s="48"/>
      <c r="E1270" s="48"/>
      <c r="F1270" s="48"/>
      <c r="G1270" s="48"/>
      <c r="H1270" s="48"/>
      <c r="I1270" s="48"/>
      <c r="J1270" s="48"/>
      <c r="K1270" s="47"/>
      <c r="L1270" s="46"/>
    </row>
    <row r="1271" spans="1:12" s="45" customFormat="1" ht="15.75" x14ac:dyDescent="0.25">
      <c r="A1271" s="556" t="s">
        <v>309</v>
      </c>
      <c r="B1271" s="556"/>
      <c r="C1271" s="556"/>
      <c r="D1271" s="556"/>
      <c r="E1271" s="556"/>
      <c r="F1271" s="556"/>
      <c r="G1271" s="556"/>
      <c r="H1271" s="556"/>
      <c r="I1271" s="556"/>
      <c r="J1271" s="556"/>
      <c r="K1271" s="556"/>
      <c r="L1271" s="77"/>
    </row>
    <row r="1272" spans="1:12" s="45" customFormat="1" x14ac:dyDescent="0.25">
      <c r="A1272" s="50"/>
      <c r="B1272" s="49"/>
      <c r="C1272" s="48"/>
      <c r="D1272" s="48"/>
      <c r="E1272" s="48"/>
      <c r="F1272" s="48"/>
      <c r="G1272" s="48"/>
      <c r="H1272" s="48"/>
      <c r="I1272" s="48"/>
      <c r="J1272" s="48"/>
      <c r="K1272" s="47"/>
      <c r="L1272" s="46"/>
    </row>
    <row r="1273" spans="1:12" s="45" customFormat="1" x14ac:dyDescent="0.25">
      <c r="A1273" s="555" t="s">
        <v>342</v>
      </c>
      <c r="B1273" s="555"/>
      <c r="C1273" s="555"/>
      <c r="D1273" s="555"/>
      <c r="E1273" s="555"/>
      <c r="F1273" s="555"/>
      <c r="G1273" s="555"/>
      <c r="H1273" s="555"/>
      <c r="I1273" s="555"/>
      <c r="J1273" s="555"/>
      <c r="K1273" s="555"/>
      <c r="L1273" s="46"/>
    </row>
    <row r="1274" spans="1:12" s="45" customFormat="1" x14ac:dyDescent="0.25">
      <c r="A1274" s="555"/>
      <c r="B1274" s="555"/>
      <c r="C1274" s="555"/>
      <c r="D1274" s="555"/>
      <c r="E1274" s="555"/>
      <c r="F1274" s="555"/>
      <c r="G1274" s="555"/>
      <c r="H1274" s="555"/>
      <c r="I1274" s="555"/>
      <c r="J1274" s="555"/>
      <c r="K1274" s="555"/>
      <c r="L1274" s="46"/>
    </row>
    <row r="1275" spans="1:12" s="45" customFormat="1" x14ac:dyDescent="0.25">
      <c r="A1275" s="555"/>
      <c r="B1275" s="555"/>
      <c r="C1275" s="555"/>
      <c r="D1275" s="555"/>
      <c r="E1275" s="555"/>
      <c r="F1275" s="555"/>
      <c r="G1275" s="555"/>
      <c r="H1275" s="555"/>
      <c r="I1275" s="555"/>
      <c r="J1275" s="555"/>
      <c r="K1275" s="555"/>
      <c r="L1275" s="46"/>
    </row>
    <row r="1276" spans="1:12" s="45" customFormat="1" x14ac:dyDescent="0.25">
      <c r="A1276" s="555"/>
      <c r="B1276" s="555"/>
      <c r="C1276" s="555"/>
      <c r="D1276" s="555"/>
      <c r="E1276" s="555"/>
      <c r="F1276" s="555"/>
      <c r="G1276" s="555"/>
      <c r="H1276" s="555"/>
      <c r="I1276" s="555"/>
      <c r="J1276" s="555"/>
      <c r="K1276" s="555"/>
      <c r="L1276" s="46"/>
    </row>
    <row r="1277" spans="1:12" s="45" customFormat="1" ht="15.75" thickBot="1" x14ac:dyDescent="0.3">
      <c r="A1277" s="50"/>
      <c r="B1277" s="49"/>
      <c r="C1277" s="48"/>
      <c r="D1277" s="48"/>
      <c r="E1277" s="48"/>
      <c r="F1277" s="48"/>
      <c r="G1277" s="48"/>
      <c r="H1277" s="48"/>
      <c r="I1277" s="48"/>
      <c r="J1277" s="48"/>
      <c r="K1277" s="47"/>
      <c r="L1277" s="46"/>
    </row>
    <row r="1278" spans="1:12" s="45" customFormat="1" ht="16.5" thickTop="1" thickBot="1" x14ac:dyDescent="0.3">
      <c r="A1278" s="86" t="s">
        <v>318</v>
      </c>
      <c r="B1278" s="75"/>
      <c r="C1278" s="73">
        <v>6</v>
      </c>
      <c r="D1278" s="224"/>
      <c r="E1278" s="224"/>
      <c r="F1278" s="74" t="s">
        <v>317</v>
      </c>
      <c r="G1278" s="493"/>
      <c r="H1278" s="224"/>
      <c r="I1278" s="224"/>
      <c r="J1278" s="224"/>
      <c r="K1278" s="65" t="s">
        <v>305</v>
      </c>
      <c r="L1278" s="64">
        <f>C1278*G1278</f>
        <v>0</v>
      </c>
    </row>
    <row r="1279" spans="1:12" s="45" customFormat="1" ht="15.75" thickTop="1" x14ac:dyDescent="0.25">
      <c r="A1279" s="50"/>
      <c r="B1279" s="49"/>
      <c r="C1279" s="48"/>
      <c r="D1279" s="48"/>
      <c r="E1279" s="48"/>
      <c r="F1279" s="48"/>
      <c r="G1279" s="48"/>
      <c r="H1279" s="48"/>
      <c r="I1279" s="48"/>
      <c r="J1279" s="48"/>
      <c r="K1279" s="47"/>
      <c r="L1279" s="46"/>
    </row>
    <row r="1280" spans="1:12" s="45" customFormat="1" x14ac:dyDescent="0.25">
      <c r="A1280" s="50"/>
      <c r="B1280" s="49"/>
      <c r="C1280" s="48"/>
      <c r="D1280" s="48"/>
      <c r="E1280" s="48"/>
      <c r="F1280" s="48"/>
      <c r="G1280" s="48"/>
      <c r="H1280" s="48"/>
      <c r="I1280" s="48"/>
      <c r="J1280" s="48"/>
      <c r="K1280" s="47"/>
      <c r="L1280" s="46"/>
    </row>
    <row r="1281" spans="1:12" s="45" customFormat="1" x14ac:dyDescent="0.25">
      <c r="A1281" s="554" t="s">
        <v>341</v>
      </c>
      <c r="B1281" s="554"/>
      <c r="C1281" s="554"/>
      <c r="D1281" s="554"/>
      <c r="E1281" s="554"/>
      <c r="F1281" s="554"/>
      <c r="G1281" s="554"/>
      <c r="H1281" s="554"/>
      <c r="I1281" s="554"/>
      <c r="J1281" s="554"/>
      <c r="K1281" s="554"/>
      <c r="L1281" s="46"/>
    </row>
    <row r="1282" spans="1:12" s="45" customFormat="1" x14ac:dyDescent="0.25">
      <c r="A1282" s="554"/>
      <c r="B1282" s="554"/>
      <c r="C1282" s="554"/>
      <c r="D1282" s="554"/>
      <c r="E1282" s="554"/>
      <c r="F1282" s="554"/>
      <c r="G1282" s="554"/>
      <c r="H1282" s="554"/>
      <c r="I1282" s="554"/>
      <c r="J1282" s="554"/>
      <c r="K1282" s="554"/>
      <c r="L1282" s="46"/>
    </row>
    <row r="1283" spans="1:12" s="45" customFormat="1" x14ac:dyDescent="0.25">
      <c r="A1283" s="554"/>
      <c r="B1283" s="554"/>
      <c r="C1283" s="554"/>
      <c r="D1283" s="554"/>
      <c r="E1283" s="554"/>
      <c r="F1283" s="554"/>
      <c r="G1283" s="554"/>
      <c r="H1283" s="554"/>
      <c r="I1283" s="554"/>
      <c r="J1283" s="554"/>
      <c r="K1283" s="554"/>
      <c r="L1283" s="46"/>
    </row>
    <row r="1284" spans="1:12" s="45" customFormat="1" x14ac:dyDescent="0.25">
      <c r="A1284" s="554"/>
      <c r="B1284" s="554"/>
      <c r="C1284" s="554"/>
      <c r="D1284" s="554"/>
      <c r="E1284" s="554"/>
      <c r="F1284" s="554"/>
      <c r="G1284" s="554"/>
      <c r="H1284" s="554"/>
      <c r="I1284" s="554"/>
      <c r="J1284" s="554"/>
      <c r="K1284" s="554"/>
      <c r="L1284" s="46"/>
    </row>
    <row r="1285" spans="1:12" s="45" customFormat="1" ht="15.75" thickBot="1" x14ac:dyDescent="0.3">
      <c r="A1285" s="203"/>
      <c r="B1285" s="89"/>
      <c r="C1285" s="203"/>
      <c r="D1285" s="203"/>
      <c r="E1285" s="203"/>
      <c r="F1285" s="203"/>
      <c r="G1285" s="203"/>
      <c r="H1285" s="203"/>
      <c r="I1285" s="203"/>
      <c r="J1285" s="203"/>
      <c r="K1285" s="203"/>
      <c r="L1285" s="46"/>
    </row>
    <row r="1286" spans="1:12" s="45" customFormat="1" ht="16.5" thickTop="1" thickBot="1" x14ac:dyDescent="0.3">
      <c r="A1286" s="86" t="s">
        <v>318</v>
      </c>
      <c r="B1286" s="75"/>
      <c r="C1286" s="73">
        <v>6</v>
      </c>
      <c r="D1286" s="224"/>
      <c r="E1286" s="224"/>
      <c r="F1286" s="74" t="s">
        <v>317</v>
      </c>
      <c r="G1286" s="493"/>
      <c r="H1286" s="224"/>
      <c r="I1286" s="224"/>
      <c r="J1286" s="224"/>
      <c r="K1286" s="65" t="s">
        <v>305</v>
      </c>
      <c r="L1286" s="64">
        <f>C1286*G1286</f>
        <v>0</v>
      </c>
    </row>
    <row r="1287" spans="1:12" s="45" customFormat="1" ht="15.75" thickTop="1" x14ac:dyDescent="0.25">
      <c r="A1287" s="71"/>
      <c r="B1287" s="212"/>
      <c r="C1287" s="47"/>
      <c r="D1287" s="71"/>
      <c r="E1287" s="71"/>
      <c r="F1287" s="72"/>
      <c r="G1287" s="46"/>
      <c r="H1287" s="71"/>
      <c r="I1287" s="71"/>
      <c r="J1287" s="71"/>
      <c r="K1287" s="47"/>
      <c r="L1287" s="46"/>
    </row>
    <row r="1288" spans="1:12" s="45" customFormat="1" x14ac:dyDescent="0.25">
      <c r="A1288" s="84"/>
      <c r="B1288" s="214"/>
      <c r="C1288" s="46"/>
      <c r="D1288" s="71"/>
      <c r="E1288" s="71"/>
      <c r="F1288" s="72"/>
      <c r="G1288" s="46"/>
      <c r="H1288" s="71"/>
      <c r="I1288" s="71"/>
      <c r="J1288" s="71"/>
      <c r="K1288" s="47"/>
      <c r="L1288" s="46"/>
    </row>
    <row r="1289" spans="1:12" s="45" customFormat="1" x14ac:dyDescent="0.25">
      <c r="A1289" s="555" t="s">
        <v>340</v>
      </c>
      <c r="B1289" s="555"/>
      <c r="C1289" s="555"/>
      <c r="D1289" s="555"/>
      <c r="E1289" s="555"/>
      <c r="F1289" s="555"/>
      <c r="G1289" s="555"/>
      <c r="H1289" s="555"/>
      <c r="I1289" s="555"/>
      <c r="J1289" s="555"/>
      <c r="K1289" s="555"/>
      <c r="L1289" s="46"/>
    </row>
    <row r="1290" spans="1:12" s="45" customFormat="1" x14ac:dyDescent="0.25">
      <c r="A1290" s="555"/>
      <c r="B1290" s="555"/>
      <c r="C1290" s="555"/>
      <c r="D1290" s="555"/>
      <c r="E1290" s="555"/>
      <c r="F1290" s="555"/>
      <c r="G1290" s="555"/>
      <c r="H1290" s="555"/>
      <c r="I1290" s="555"/>
      <c r="J1290" s="555"/>
      <c r="K1290" s="555"/>
      <c r="L1290" s="46"/>
    </row>
    <row r="1291" spans="1:12" s="45" customFormat="1" x14ac:dyDescent="0.25">
      <c r="A1291" s="555"/>
      <c r="B1291" s="555"/>
      <c r="C1291" s="555"/>
      <c r="D1291" s="555"/>
      <c r="E1291" s="555"/>
      <c r="F1291" s="555"/>
      <c r="G1291" s="555"/>
      <c r="H1291" s="555"/>
      <c r="I1291" s="555"/>
      <c r="J1291" s="555"/>
      <c r="K1291" s="555"/>
      <c r="L1291" s="46"/>
    </row>
    <row r="1292" spans="1:12" s="45" customFormat="1" x14ac:dyDescent="0.25">
      <c r="A1292" s="555"/>
      <c r="B1292" s="555"/>
      <c r="C1292" s="555"/>
      <c r="D1292" s="555"/>
      <c r="E1292" s="555"/>
      <c r="F1292" s="555"/>
      <c r="G1292" s="555"/>
      <c r="H1292" s="555"/>
      <c r="I1292" s="555"/>
      <c r="J1292" s="555"/>
      <c r="K1292" s="555"/>
      <c r="L1292" s="46"/>
    </row>
    <row r="1293" spans="1:12" s="45" customFormat="1" x14ac:dyDescent="0.25">
      <c r="A1293" s="555"/>
      <c r="B1293" s="555"/>
      <c r="C1293" s="555"/>
      <c r="D1293" s="555"/>
      <c r="E1293" s="555"/>
      <c r="F1293" s="555"/>
      <c r="G1293" s="555"/>
      <c r="H1293" s="555"/>
      <c r="I1293" s="555"/>
      <c r="J1293" s="555"/>
      <c r="K1293" s="555"/>
      <c r="L1293" s="46"/>
    </row>
    <row r="1294" spans="1:12" s="45" customFormat="1" x14ac:dyDescent="0.25">
      <c r="A1294" s="555"/>
      <c r="B1294" s="555"/>
      <c r="C1294" s="555"/>
      <c r="D1294" s="555"/>
      <c r="E1294" s="555"/>
      <c r="F1294" s="555"/>
      <c r="G1294" s="555"/>
      <c r="H1294" s="555"/>
      <c r="I1294" s="555"/>
      <c r="J1294" s="555"/>
      <c r="K1294" s="555"/>
      <c r="L1294" s="46"/>
    </row>
    <row r="1295" spans="1:12" s="45" customFormat="1" x14ac:dyDescent="0.25">
      <c r="A1295" s="88"/>
      <c r="B1295" s="87"/>
      <c r="C1295" s="88"/>
      <c r="D1295" s="88"/>
      <c r="E1295" s="88"/>
      <c r="F1295" s="88"/>
      <c r="G1295" s="88"/>
      <c r="H1295" s="88"/>
      <c r="I1295" s="88"/>
      <c r="J1295" s="88"/>
      <c r="K1295" s="88"/>
      <c r="L1295" s="46"/>
    </row>
    <row r="1296" spans="1:12" s="45" customFormat="1" ht="15.75" thickBot="1" x14ac:dyDescent="0.3">
      <c r="A1296" s="557" t="s">
        <v>339</v>
      </c>
      <c r="B1296" s="557"/>
      <c r="C1296" s="557"/>
      <c r="D1296" s="557"/>
      <c r="G1296" s="51"/>
      <c r="K1296" s="51"/>
      <c r="L1296" s="77"/>
    </row>
    <row r="1297" spans="1:12" s="45" customFormat="1" ht="16.5" thickTop="1" thickBot="1" x14ac:dyDescent="0.3">
      <c r="A1297" s="86" t="s">
        <v>337</v>
      </c>
      <c r="B1297" s="85"/>
      <c r="C1297" s="73">
        <v>60</v>
      </c>
      <c r="D1297" s="224"/>
      <c r="E1297" s="224"/>
      <c r="F1297" s="74" t="s">
        <v>317</v>
      </c>
      <c r="G1297" s="493"/>
      <c r="H1297" s="224"/>
      <c r="I1297" s="224"/>
      <c r="J1297" s="224"/>
      <c r="K1297" s="65" t="s">
        <v>305</v>
      </c>
      <c r="L1297" s="64">
        <f>C1297*G1297</f>
        <v>0</v>
      </c>
    </row>
    <row r="1298" spans="1:12" s="45" customFormat="1" ht="16.5" thickTop="1" thickBot="1" x14ac:dyDescent="0.3">
      <c r="A1298" s="560" t="s">
        <v>338</v>
      </c>
      <c r="B1298" s="560"/>
      <c r="C1298" s="560"/>
      <c r="D1298" s="560"/>
      <c r="G1298" s="51"/>
      <c r="K1298" s="51"/>
      <c r="L1298" s="77"/>
    </row>
    <row r="1299" spans="1:12" s="45" customFormat="1" ht="16.5" thickTop="1" thickBot="1" x14ac:dyDescent="0.3">
      <c r="A1299" s="86" t="s">
        <v>337</v>
      </c>
      <c r="B1299" s="85"/>
      <c r="C1299" s="73">
        <v>60</v>
      </c>
      <c r="D1299" s="224"/>
      <c r="E1299" s="224"/>
      <c r="F1299" s="74" t="s">
        <v>317</v>
      </c>
      <c r="G1299" s="493"/>
      <c r="H1299" s="224"/>
      <c r="I1299" s="224"/>
      <c r="J1299" s="224"/>
      <c r="K1299" s="65" t="s">
        <v>305</v>
      </c>
      <c r="L1299" s="64">
        <f>C1299*G1299</f>
        <v>0</v>
      </c>
    </row>
    <row r="1300" spans="1:12" s="45" customFormat="1" ht="15.75" thickTop="1" x14ac:dyDescent="0.25">
      <c r="A1300" s="84"/>
      <c r="B1300" s="214"/>
      <c r="C1300" s="46"/>
      <c r="D1300" s="71"/>
      <c r="E1300" s="71"/>
      <c r="F1300" s="72"/>
      <c r="G1300" s="46"/>
      <c r="H1300" s="71"/>
      <c r="I1300" s="71"/>
      <c r="J1300" s="71"/>
      <c r="K1300" s="47"/>
      <c r="L1300" s="46"/>
    </row>
    <row r="1301" spans="1:12" s="45" customFormat="1" x14ac:dyDescent="0.25">
      <c r="A1301" s="84"/>
      <c r="B1301" s="214"/>
      <c r="C1301" s="46"/>
      <c r="D1301" s="71"/>
      <c r="E1301" s="71"/>
      <c r="F1301" s="72"/>
      <c r="G1301" s="46"/>
      <c r="H1301" s="71"/>
      <c r="I1301" s="71"/>
      <c r="J1301" s="71"/>
      <c r="K1301" s="47"/>
      <c r="L1301" s="46"/>
    </row>
    <row r="1302" spans="1:12" s="45" customFormat="1" x14ac:dyDescent="0.25">
      <c r="A1302" s="555" t="s">
        <v>336</v>
      </c>
      <c r="B1302" s="555"/>
      <c r="C1302" s="555"/>
      <c r="D1302" s="555"/>
      <c r="E1302" s="555"/>
      <c r="F1302" s="555"/>
      <c r="G1302" s="555"/>
      <c r="H1302" s="555"/>
      <c r="I1302" s="555"/>
      <c r="J1302" s="555"/>
      <c r="K1302" s="555"/>
      <c r="L1302" s="46"/>
    </row>
    <row r="1303" spans="1:12" s="45" customFormat="1" x14ac:dyDescent="0.25">
      <c r="A1303" s="555"/>
      <c r="B1303" s="555"/>
      <c r="C1303" s="555"/>
      <c r="D1303" s="555"/>
      <c r="E1303" s="555"/>
      <c r="F1303" s="555"/>
      <c r="G1303" s="555"/>
      <c r="H1303" s="555"/>
      <c r="I1303" s="555"/>
      <c r="J1303" s="555"/>
      <c r="K1303" s="555"/>
      <c r="L1303" s="46"/>
    </row>
    <row r="1304" spans="1:12" s="45" customFormat="1" x14ac:dyDescent="0.25">
      <c r="A1304" s="555"/>
      <c r="B1304" s="555"/>
      <c r="C1304" s="555"/>
      <c r="D1304" s="555"/>
      <c r="E1304" s="555"/>
      <c r="F1304" s="555"/>
      <c r="G1304" s="555"/>
      <c r="H1304" s="555"/>
      <c r="I1304" s="555"/>
      <c r="J1304" s="555"/>
      <c r="K1304" s="555"/>
      <c r="L1304" s="46"/>
    </row>
    <row r="1305" spans="1:12" s="45" customFormat="1" x14ac:dyDescent="0.25">
      <c r="A1305" s="555"/>
      <c r="B1305" s="555"/>
      <c r="C1305" s="555"/>
      <c r="D1305" s="555"/>
      <c r="E1305" s="555"/>
      <c r="F1305" s="555"/>
      <c r="G1305" s="555"/>
      <c r="H1305" s="555"/>
      <c r="I1305" s="555"/>
      <c r="J1305" s="555"/>
      <c r="K1305" s="555"/>
      <c r="L1305" s="46"/>
    </row>
    <row r="1306" spans="1:12" s="45" customFormat="1" ht="15.75" thickBot="1" x14ac:dyDescent="0.3">
      <c r="A1306" s="71"/>
      <c r="B1306" s="212"/>
      <c r="C1306" s="47"/>
      <c r="D1306" s="71"/>
      <c r="E1306" s="71"/>
      <c r="F1306" s="72"/>
      <c r="G1306" s="46"/>
      <c r="H1306" s="71"/>
      <c r="I1306" s="71"/>
      <c r="J1306" s="71"/>
      <c r="K1306" s="47"/>
      <c r="L1306" s="46"/>
    </row>
    <row r="1307" spans="1:12" s="45" customFormat="1" ht="16.5" thickTop="1" thickBot="1" x14ac:dyDescent="0.3">
      <c r="A1307" s="86" t="s">
        <v>318</v>
      </c>
      <c r="B1307" s="75"/>
      <c r="C1307" s="73">
        <v>6</v>
      </c>
      <c r="D1307" s="224"/>
      <c r="E1307" s="224"/>
      <c r="F1307" s="74" t="s">
        <v>317</v>
      </c>
      <c r="G1307" s="493"/>
      <c r="H1307" s="224"/>
      <c r="I1307" s="224"/>
      <c r="J1307" s="224"/>
      <c r="K1307" s="65" t="s">
        <v>305</v>
      </c>
      <c r="L1307" s="64">
        <f>C1307*G1307</f>
        <v>0</v>
      </c>
    </row>
    <row r="1308" spans="1:12" s="45" customFormat="1" ht="15.75" thickTop="1" x14ac:dyDescent="0.25">
      <c r="A1308" s="84"/>
      <c r="B1308" s="212"/>
      <c r="C1308" s="46"/>
      <c r="D1308" s="71"/>
      <c r="E1308" s="71"/>
      <c r="F1308" s="72"/>
      <c r="G1308" s="46"/>
      <c r="H1308" s="71"/>
      <c r="I1308" s="71"/>
      <c r="J1308" s="71"/>
      <c r="K1308" s="47"/>
      <c r="L1308" s="46"/>
    </row>
    <row r="1309" spans="1:12" s="45" customFormat="1" x14ac:dyDescent="0.25">
      <c r="A1309" s="84"/>
      <c r="B1309" s="214"/>
      <c r="C1309" s="46"/>
      <c r="D1309" s="71"/>
      <c r="E1309" s="71"/>
      <c r="F1309" s="72"/>
      <c r="G1309" s="46"/>
      <c r="H1309" s="71"/>
      <c r="I1309" s="71"/>
      <c r="J1309" s="71"/>
      <c r="K1309" s="47"/>
      <c r="L1309" s="46"/>
    </row>
    <row r="1310" spans="1:12" s="45" customFormat="1" x14ac:dyDescent="0.25">
      <c r="A1310" s="555" t="s">
        <v>335</v>
      </c>
      <c r="B1310" s="555"/>
      <c r="C1310" s="555"/>
      <c r="D1310" s="555"/>
      <c r="E1310" s="555"/>
      <c r="F1310" s="555"/>
      <c r="G1310" s="555"/>
      <c r="H1310" s="555"/>
      <c r="I1310" s="555"/>
      <c r="J1310" s="555"/>
      <c r="K1310" s="555"/>
      <c r="L1310" s="46"/>
    </row>
    <row r="1311" spans="1:12" s="45" customFormat="1" x14ac:dyDescent="0.25">
      <c r="A1311" s="555"/>
      <c r="B1311" s="555"/>
      <c r="C1311" s="555"/>
      <c r="D1311" s="555"/>
      <c r="E1311" s="555"/>
      <c r="F1311" s="555"/>
      <c r="G1311" s="555"/>
      <c r="H1311" s="555"/>
      <c r="I1311" s="555"/>
      <c r="J1311" s="555"/>
      <c r="K1311" s="555"/>
      <c r="L1311" s="46"/>
    </row>
    <row r="1312" spans="1:12" s="45" customFormat="1" x14ac:dyDescent="0.25">
      <c r="A1312" s="555"/>
      <c r="B1312" s="555"/>
      <c r="C1312" s="555"/>
      <c r="D1312" s="555"/>
      <c r="E1312" s="555"/>
      <c r="F1312" s="555"/>
      <c r="G1312" s="555"/>
      <c r="H1312" s="555"/>
      <c r="I1312" s="555"/>
      <c r="J1312" s="555"/>
      <c r="K1312" s="555"/>
      <c r="L1312" s="46"/>
    </row>
    <row r="1313" spans="1:12" s="45" customFormat="1" ht="15.75" thickBot="1" x14ac:dyDescent="0.3">
      <c r="A1313" s="223"/>
      <c r="B1313" s="87"/>
      <c r="C1313" s="223"/>
      <c r="D1313" s="223"/>
      <c r="E1313" s="223"/>
      <c r="F1313" s="223"/>
      <c r="G1313" s="223"/>
      <c r="H1313" s="223"/>
      <c r="I1313" s="223"/>
      <c r="J1313" s="223"/>
      <c r="K1313" s="223"/>
      <c r="L1313" s="46"/>
    </row>
    <row r="1314" spans="1:12" s="45" customFormat="1" ht="16.5" thickTop="1" thickBot="1" x14ac:dyDescent="0.3">
      <c r="A1314" s="86" t="s">
        <v>318</v>
      </c>
      <c r="B1314" s="75"/>
      <c r="C1314" s="73">
        <v>6</v>
      </c>
      <c r="D1314" s="224"/>
      <c r="E1314" s="224"/>
      <c r="F1314" s="74" t="s">
        <v>317</v>
      </c>
      <c r="G1314" s="493"/>
      <c r="H1314" s="224"/>
      <c r="I1314" s="224"/>
      <c r="J1314" s="224"/>
      <c r="K1314" s="65" t="s">
        <v>305</v>
      </c>
      <c r="L1314" s="64">
        <f>C1314*G1314</f>
        <v>0</v>
      </c>
    </row>
    <row r="1315" spans="1:12" s="45" customFormat="1" ht="15.75" thickTop="1" x14ac:dyDescent="0.25">
      <c r="A1315" s="84"/>
      <c r="B1315" s="214"/>
      <c r="C1315" s="46"/>
      <c r="D1315" s="71"/>
      <c r="E1315" s="71"/>
      <c r="F1315" s="72"/>
      <c r="G1315" s="46"/>
      <c r="H1315" s="71"/>
      <c r="I1315" s="71"/>
      <c r="J1315" s="71"/>
      <c r="K1315" s="47"/>
      <c r="L1315" s="46"/>
    </row>
    <row r="1316" spans="1:12" s="45" customFormat="1" x14ac:dyDescent="0.25">
      <c r="A1316" s="84"/>
      <c r="B1316" s="214"/>
      <c r="C1316" s="46"/>
      <c r="D1316" s="71"/>
      <c r="E1316" s="71"/>
      <c r="F1316" s="72"/>
      <c r="G1316" s="46"/>
      <c r="H1316" s="71"/>
      <c r="I1316" s="71"/>
      <c r="J1316" s="71"/>
      <c r="K1316" s="47"/>
      <c r="L1316" s="46"/>
    </row>
    <row r="1317" spans="1:12" s="55" customFormat="1" x14ac:dyDescent="0.25">
      <c r="A1317" s="555" t="s">
        <v>334</v>
      </c>
      <c r="B1317" s="555"/>
      <c r="C1317" s="555"/>
      <c r="D1317" s="555"/>
      <c r="E1317" s="555"/>
      <c r="F1317" s="555"/>
      <c r="G1317" s="555"/>
      <c r="H1317" s="555"/>
      <c r="I1317" s="555"/>
      <c r="J1317" s="555"/>
      <c r="K1317" s="555"/>
      <c r="L1317" s="51"/>
    </row>
    <row r="1318" spans="1:12" s="55" customFormat="1" x14ac:dyDescent="0.25">
      <c r="A1318" s="555"/>
      <c r="B1318" s="555"/>
      <c r="C1318" s="555"/>
      <c r="D1318" s="555"/>
      <c r="E1318" s="555"/>
      <c r="F1318" s="555"/>
      <c r="G1318" s="555"/>
      <c r="H1318" s="555"/>
      <c r="I1318" s="555"/>
      <c r="J1318" s="555"/>
      <c r="K1318" s="555"/>
      <c r="L1318" s="51"/>
    </row>
    <row r="1319" spans="1:12" s="55" customFormat="1" x14ac:dyDescent="0.25">
      <c r="A1319" s="555"/>
      <c r="B1319" s="555"/>
      <c r="C1319" s="555"/>
      <c r="D1319" s="555"/>
      <c r="E1319" s="555"/>
      <c r="F1319" s="555"/>
      <c r="G1319" s="555"/>
      <c r="H1319" s="555"/>
      <c r="I1319" s="555"/>
      <c r="J1319" s="555"/>
      <c r="K1319" s="555"/>
      <c r="L1319" s="51"/>
    </row>
    <row r="1320" spans="1:12" s="45" customFormat="1" ht="15.75" thickBot="1" x14ac:dyDescent="0.3">
      <c r="A1320" s="84"/>
      <c r="B1320" s="214"/>
      <c r="C1320" s="46"/>
      <c r="D1320" s="71"/>
      <c r="E1320" s="71"/>
      <c r="F1320" s="72"/>
      <c r="G1320" s="46"/>
      <c r="H1320" s="71"/>
      <c r="I1320" s="71"/>
      <c r="J1320" s="71"/>
      <c r="K1320" s="47"/>
      <c r="L1320" s="46"/>
    </row>
    <row r="1321" spans="1:12" s="45" customFormat="1" ht="16.5" thickTop="1" thickBot="1" x14ac:dyDescent="0.3">
      <c r="A1321" s="86" t="s">
        <v>333</v>
      </c>
      <c r="B1321" s="85" t="s">
        <v>332</v>
      </c>
      <c r="C1321" s="73">
        <v>60</v>
      </c>
      <c r="D1321" s="224"/>
      <c r="E1321" s="224"/>
      <c r="F1321" s="74" t="s">
        <v>317</v>
      </c>
      <c r="G1321" s="493"/>
      <c r="H1321" s="224"/>
      <c r="I1321" s="224"/>
      <c r="J1321" s="224"/>
      <c r="K1321" s="65" t="s">
        <v>305</v>
      </c>
      <c r="L1321" s="64">
        <f>C1321*G1321</f>
        <v>0</v>
      </c>
    </row>
    <row r="1322" spans="1:12" s="45" customFormat="1" ht="16.5" thickTop="1" thickBot="1" x14ac:dyDescent="0.3">
      <c r="A1322" s="84"/>
      <c r="B1322" s="214"/>
      <c r="C1322" s="46"/>
      <c r="D1322" s="71"/>
      <c r="E1322" s="71"/>
      <c r="F1322" s="72"/>
      <c r="G1322" s="46"/>
      <c r="H1322" s="71"/>
      <c r="I1322" s="71"/>
      <c r="J1322" s="71"/>
      <c r="K1322" s="47"/>
      <c r="L1322" s="46"/>
    </row>
    <row r="1323" spans="1:12" s="45" customFormat="1" ht="16.5" thickTop="1" thickBot="1" x14ac:dyDescent="0.3">
      <c r="A1323" s="552" t="s">
        <v>331</v>
      </c>
      <c r="B1323" s="553"/>
      <c r="C1323" s="553"/>
      <c r="D1323" s="553"/>
      <c r="E1323" s="553"/>
      <c r="F1323" s="553"/>
      <c r="G1323" s="553"/>
      <c r="H1323" s="553"/>
      <c r="I1323" s="553"/>
      <c r="J1323" s="553"/>
      <c r="K1323" s="65" t="s">
        <v>305</v>
      </c>
      <c r="L1323" s="70">
        <f>SUM(L1277:L1322)</f>
        <v>0</v>
      </c>
    </row>
    <row r="1324" spans="1:12" s="45" customFormat="1" ht="15.75" thickTop="1" x14ac:dyDescent="0.25">
      <c r="A1324" s="50"/>
      <c r="B1324" s="49"/>
      <c r="C1324" s="48"/>
      <c r="D1324" s="48"/>
      <c r="E1324" s="48"/>
      <c r="F1324" s="48"/>
      <c r="G1324" s="48"/>
      <c r="H1324" s="48"/>
      <c r="I1324" s="48"/>
      <c r="J1324" s="48"/>
      <c r="K1324" s="47"/>
      <c r="L1324" s="46"/>
    </row>
    <row r="1325" spans="1:12" s="45" customFormat="1" x14ac:dyDescent="0.25">
      <c r="A1325" s="50"/>
      <c r="B1325" s="49"/>
      <c r="C1325" s="48"/>
      <c r="D1325" s="48"/>
      <c r="E1325" s="48"/>
      <c r="F1325" s="48"/>
      <c r="G1325" s="48"/>
      <c r="H1325" s="48"/>
      <c r="I1325" s="48"/>
      <c r="J1325" s="48"/>
      <c r="K1325" s="47"/>
      <c r="L1325" s="46"/>
    </row>
    <row r="1326" spans="1:12" s="45" customFormat="1" x14ac:dyDescent="0.25">
      <c r="A1326" s="50"/>
      <c r="B1326" s="49"/>
      <c r="C1326" s="48"/>
      <c r="D1326" s="48"/>
      <c r="E1326" s="48"/>
      <c r="F1326" s="48"/>
      <c r="G1326" s="48"/>
      <c r="H1326" s="48"/>
      <c r="I1326" s="48"/>
      <c r="J1326" s="48"/>
      <c r="K1326" s="47"/>
      <c r="L1326" s="46"/>
    </row>
    <row r="1327" spans="1:12" s="45" customFormat="1" x14ac:dyDescent="0.25">
      <c r="A1327" s="50"/>
      <c r="B1327" s="49"/>
      <c r="C1327" s="48"/>
      <c r="D1327" s="48"/>
      <c r="E1327" s="48"/>
      <c r="F1327" s="48"/>
      <c r="G1327" s="48"/>
      <c r="H1327" s="48"/>
      <c r="I1327" s="48"/>
      <c r="J1327" s="48"/>
      <c r="K1327" s="47"/>
      <c r="L1327" s="46"/>
    </row>
    <row r="1328" spans="1:12" s="45" customFormat="1" ht="15.75" x14ac:dyDescent="0.25">
      <c r="A1328" s="556" t="s">
        <v>308</v>
      </c>
      <c r="B1328" s="556"/>
      <c r="C1328" s="556"/>
      <c r="D1328" s="556"/>
      <c r="E1328" s="556"/>
      <c r="F1328" s="556"/>
      <c r="G1328" s="556"/>
      <c r="H1328" s="556"/>
      <c r="I1328" s="556"/>
      <c r="J1328" s="556"/>
      <c r="K1328" s="556"/>
      <c r="L1328" s="46"/>
    </row>
    <row r="1329" spans="1:12" s="45" customFormat="1" ht="15.75" x14ac:dyDescent="0.25">
      <c r="A1329" s="215"/>
      <c r="B1329" s="215"/>
      <c r="C1329" s="215"/>
      <c r="D1329" s="215"/>
      <c r="E1329" s="215"/>
      <c r="F1329" s="215"/>
      <c r="G1329" s="215"/>
      <c r="H1329" s="215"/>
      <c r="I1329" s="215"/>
      <c r="J1329" s="215"/>
      <c r="K1329" s="215"/>
      <c r="L1329" s="46"/>
    </row>
    <row r="1330" spans="1:12" s="45" customFormat="1" x14ac:dyDescent="0.25">
      <c r="A1330" s="554" t="s">
        <v>330</v>
      </c>
      <c r="B1330" s="554"/>
      <c r="C1330" s="554"/>
      <c r="D1330" s="554"/>
      <c r="E1330" s="554"/>
      <c r="F1330" s="554"/>
      <c r="G1330" s="554"/>
      <c r="H1330" s="554"/>
      <c r="I1330" s="554"/>
      <c r="J1330" s="554"/>
      <c r="K1330" s="554"/>
      <c r="L1330" s="51"/>
    </row>
    <row r="1331" spans="1:12" s="45" customFormat="1" x14ac:dyDescent="0.25">
      <c r="A1331" s="554"/>
      <c r="B1331" s="554"/>
      <c r="C1331" s="554"/>
      <c r="D1331" s="554"/>
      <c r="E1331" s="554"/>
      <c r="F1331" s="554"/>
      <c r="G1331" s="554"/>
      <c r="H1331" s="554"/>
      <c r="I1331" s="554"/>
      <c r="J1331" s="554"/>
      <c r="K1331" s="554"/>
      <c r="L1331" s="203"/>
    </row>
    <row r="1332" spans="1:12" s="45" customFormat="1" x14ac:dyDescent="0.25">
      <c r="A1332" s="554"/>
      <c r="B1332" s="554"/>
      <c r="C1332" s="554"/>
      <c r="D1332" s="554"/>
      <c r="E1332" s="554"/>
      <c r="F1332" s="554"/>
      <c r="G1332" s="554"/>
      <c r="H1332" s="554"/>
      <c r="I1332" s="554"/>
      <c r="J1332" s="554"/>
      <c r="K1332" s="554"/>
      <c r="L1332" s="203"/>
    </row>
    <row r="1333" spans="1:12" s="45" customFormat="1" x14ac:dyDescent="0.25">
      <c r="A1333" s="554"/>
      <c r="B1333" s="554"/>
      <c r="C1333" s="554"/>
      <c r="D1333" s="554"/>
      <c r="E1333" s="554"/>
      <c r="F1333" s="554"/>
      <c r="G1333" s="554"/>
      <c r="H1333" s="554"/>
      <c r="I1333" s="554"/>
      <c r="J1333" s="554"/>
      <c r="K1333" s="554"/>
      <c r="L1333" s="203"/>
    </row>
    <row r="1334" spans="1:12" s="45" customFormat="1" ht="15.75" thickBot="1" x14ac:dyDescent="0.3">
      <c r="B1334" s="78"/>
      <c r="C1334" s="51"/>
      <c r="G1334" s="51"/>
      <c r="K1334" s="51"/>
      <c r="L1334" s="203"/>
    </row>
    <row r="1335" spans="1:12" s="45" customFormat="1" ht="16.5" thickTop="1" thickBot="1" x14ac:dyDescent="0.3">
      <c r="A1335" s="76" t="s">
        <v>318</v>
      </c>
      <c r="B1335" s="75">
        <v>1</v>
      </c>
      <c r="C1335" s="65"/>
      <c r="D1335" s="224"/>
      <c r="E1335" s="224"/>
      <c r="F1335" s="74" t="s">
        <v>317</v>
      </c>
      <c r="G1335" s="493"/>
      <c r="H1335" s="224"/>
      <c r="I1335" s="224"/>
      <c r="J1335" s="224"/>
      <c r="K1335" s="65" t="s">
        <v>305</v>
      </c>
      <c r="L1335" s="64">
        <f>B1335*G1335</f>
        <v>0</v>
      </c>
    </row>
    <row r="1336" spans="1:12" s="45" customFormat="1" ht="16.5" thickTop="1" x14ac:dyDescent="0.25">
      <c r="A1336" s="215"/>
      <c r="B1336" s="215"/>
      <c r="C1336" s="215"/>
      <c r="D1336" s="215"/>
      <c r="E1336" s="215"/>
      <c r="F1336" s="215"/>
      <c r="G1336" s="215"/>
      <c r="H1336" s="215"/>
      <c r="I1336" s="215"/>
      <c r="J1336" s="215"/>
      <c r="K1336" s="215"/>
      <c r="L1336" s="46"/>
    </row>
    <row r="1337" spans="1:12" s="45" customFormat="1" ht="15.75" x14ac:dyDescent="0.25">
      <c r="A1337" s="215"/>
      <c r="B1337" s="215"/>
      <c r="C1337" s="215"/>
      <c r="D1337" s="215"/>
      <c r="E1337" s="215"/>
      <c r="F1337" s="215"/>
      <c r="G1337" s="215"/>
      <c r="H1337" s="215"/>
      <c r="I1337" s="215"/>
      <c r="J1337" s="215"/>
      <c r="K1337" s="215"/>
      <c r="L1337" s="46"/>
    </row>
    <row r="1338" spans="1:12" s="81" customFormat="1" x14ac:dyDescent="0.25">
      <c r="A1338" s="554" t="s">
        <v>329</v>
      </c>
      <c r="B1338" s="554"/>
      <c r="C1338" s="554"/>
      <c r="D1338" s="554"/>
      <c r="E1338" s="554"/>
      <c r="F1338" s="554"/>
      <c r="G1338" s="554"/>
      <c r="H1338" s="554"/>
      <c r="I1338" s="554"/>
      <c r="J1338" s="554"/>
      <c r="K1338" s="554"/>
      <c r="L1338" s="203"/>
    </row>
    <row r="1339" spans="1:12" s="81" customFormat="1" x14ac:dyDescent="0.25">
      <c r="A1339" s="554"/>
      <c r="B1339" s="554"/>
      <c r="C1339" s="554"/>
      <c r="D1339" s="554"/>
      <c r="E1339" s="554"/>
      <c r="F1339" s="554"/>
      <c r="G1339" s="554"/>
      <c r="H1339" s="554"/>
      <c r="I1339" s="554"/>
      <c r="J1339" s="554"/>
      <c r="K1339" s="554"/>
      <c r="L1339" s="203"/>
    </row>
    <row r="1340" spans="1:12" s="81" customFormat="1" ht="15.75" thickBot="1" x14ac:dyDescent="0.3">
      <c r="A1340" s="45"/>
      <c r="B1340" s="78"/>
      <c r="C1340" s="51"/>
      <c r="D1340" s="45"/>
      <c r="E1340" s="45"/>
      <c r="F1340" s="45"/>
      <c r="G1340" s="51"/>
      <c r="H1340" s="45"/>
      <c r="I1340" s="45"/>
      <c r="J1340" s="45"/>
      <c r="K1340" s="51"/>
      <c r="L1340" s="203"/>
    </row>
    <row r="1341" spans="1:12" s="81" customFormat="1" ht="16.5" thickTop="1" thickBot="1" x14ac:dyDescent="0.3">
      <c r="A1341" s="76" t="s">
        <v>318</v>
      </c>
      <c r="B1341" s="75">
        <v>1</v>
      </c>
      <c r="C1341" s="65"/>
      <c r="D1341" s="224"/>
      <c r="E1341" s="224"/>
      <c r="F1341" s="74" t="s">
        <v>317</v>
      </c>
      <c r="G1341" s="493"/>
      <c r="H1341" s="224"/>
      <c r="I1341" s="224"/>
      <c r="J1341" s="224"/>
      <c r="K1341" s="65" t="s">
        <v>305</v>
      </c>
      <c r="L1341" s="64">
        <f>B1341*G1341</f>
        <v>0</v>
      </c>
    </row>
    <row r="1342" spans="1:12" s="81" customFormat="1" ht="15.75" thickTop="1" x14ac:dyDescent="0.25">
      <c r="A1342" s="71"/>
      <c r="B1342" s="212"/>
      <c r="C1342" s="47"/>
      <c r="D1342" s="71"/>
      <c r="E1342" s="71"/>
      <c r="F1342" s="72"/>
      <c r="G1342" s="46"/>
      <c r="H1342" s="71"/>
      <c r="I1342" s="71"/>
      <c r="J1342" s="71"/>
      <c r="K1342" s="47"/>
      <c r="L1342" s="46"/>
    </row>
    <row r="1343" spans="1:12" s="81" customFormat="1" ht="15" customHeight="1" x14ac:dyDescent="0.25">
      <c r="A1343" s="71"/>
      <c r="B1343" s="212"/>
      <c r="C1343" s="47"/>
      <c r="D1343" s="71"/>
      <c r="E1343" s="71"/>
      <c r="F1343" s="72"/>
      <c r="G1343" s="46"/>
      <c r="H1343" s="71"/>
      <c r="I1343" s="71"/>
      <c r="J1343" s="71"/>
      <c r="K1343" s="47"/>
      <c r="L1343" s="46"/>
    </row>
    <row r="1344" spans="1:12" s="81" customFormat="1" x14ac:dyDescent="0.25">
      <c r="A1344" s="554" t="s">
        <v>328</v>
      </c>
      <c r="B1344" s="555"/>
      <c r="C1344" s="555"/>
      <c r="D1344" s="555"/>
      <c r="E1344" s="555"/>
      <c r="F1344" s="555"/>
      <c r="G1344" s="555"/>
      <c r="H1344" s="555"/>
      <c r="I1344" s="555"/>
      <c r="J1344" s="555"/>
      <c r="K1344" s="555"/>
      <c r="L1344" s="77"/>
    </row>
    <row r="1345" spans="1:13" s="81" customFormat="1" x14ac:dyDescent="0.25">
      <c r="A1345" s="555"/>
      <c r="B1345" s="555"/>
      <c r="C1345" s="555"/>
      <c r="D1345" s="555"/>
      <c r="E1345" s="555"/>
      <c r="F1345" s="555"/>
      <c r="G1345" s="555"/>
      <c r="H1345" s="555"/>
      <c r="I1345" s="555"/>
      <c r="J1345" s="555"/>
      <c r="K1345" s="555"/>
      <c r="L1345" s="51"/>
    </row>
    <row r="1346" spans="1:13" s="81" customFormat="1" x14ac:dyDescent="0.25">
      <c r="A1346" s="555"/>
      <c r="B1346" s="555"/>
      <c r="C1346" s="555"/>
      <c r="D1346" s="555"/>
      <c r="E1346" s="555"/>
      <c r="F1346" s="555"/>
      <c r="G1346" s="555"/>
      <c r="H1346" s="555"/>
      <c r="I1346" s="555"/>
      <c r="J1346" s="555"/>
      <c r="K1346" s="555"/>
      <c r="L1346" s="51"/>
    </row>
    <row r="1347" spans="1:13" s="81" customFormat="1" x14ac:dyDescent="0.25">
      <c r="A1347" s="555"/>
      <c r="B1347" s="555"/>
      <c r="C1347" s="555"/>
      <c r="D1347" s="555"/>
      <c r="E1347" s="555"/>
      <c r="F1347" s="555"/>
      <c r="G1347" s="555"/>
      <c r="H1347" s="555"/>
      <c r="I1347" s="555"/>
      <c r="J1347" s="555"/>
      <c r="K1347" s="555"/>
      <c r="L1347" s="51"/>
    </row>
    <row r="1348" spans="1:13" s="81" customFormat="1" x14ac:dyDescent="0.25">
      <c r="A1348" s="555"/>
      <c r="B1348" s="555"/>
      <c r="C1348" s="555"/>
      <c r="D1348" s="555"/>
      <c r="E1348" s="555"/>
      <c r="F1348" s="555"/>
      <c r="G1348" s="555"/>
      <c r="H1348" s="555"/>
      <c r="I1348" s="555"/>
      <c r="J1348" s="555"/>
      <c r="K1348" s="555"/>
      <c r="L1348" s="51"/>
    </row>
    <row r="1349" spans="1:13" s="81" customFormat="1" x14ac:dyDescent="0.25">
      <c r="A1349" s="555"/>
      <c r="B1349" s="555"/>
      <c r="C1349" s="555"/>
      <c r="D1349" s="555"/>
      <c r="E1349" s="555"/>
      <c r="F1349" s="555"/>
      <c r="G1349" s="555"/>
      <c r="H1349" s="555"/>
      <c r="I1349" s="555"/>
      <c r="J1349" s="555"/>
      <c r="K1349" s="555"/>
      <c r="L1349" s="51"/>
    </row>
    <row r="1350" spans="1:13" s="81" customFormat="1" x14ac:dyDescent="0.25">
      <c r="A1350" s="555"/>
      <c r="B1350" s="555"/>
      <c r="C1350" s="555"/>
      <c r="D1350" s="555"/>
      <c r="E1350" s="555"/>
      <c r="F1350" s="555"/>
      <c r="G1350" s="555"/>
      <c r="H1350" s="555"/>
      <c r="I1350" s="555"/>
      <c r="J1350" s="555"/>
      <c r="K1350" s="555"/>
      <c r="L1350" s="51"/>
    </row>
    <row r="1351" spans="1:13" s="81" customFormat="1" ht="15.75" thickBot="1" x14ac:dyDescent="0.3">
      <c r="A1351" s="45"/>
      <c r="B1351" s="78"/>
      <c r="C1351" s="51"/>
      <c r="D1351" s="45"/>
      <c r="E1351" s="45"/>
      <c r="F1351" s="45"/>
      <c r="G1351" s="51"/>
      <c r="H1351" s="45"/>
      <c r="I1351" s="45"/>
      <c r="J1351" s="45"/>
      <c r="K1351" s="51"/>
      <c r="L1351" s="203"/>
    </row>
    <row r="1352" spans="1:13" s="81" customFormat="1" ht="16.5" thickTop="1" thickBot="1" x14ac:dyDescent="0.3">
      <c r="A1352" s="76" t="s">
        <v>318</v>
      </c>
      <c r="B1352" s="75">
        <v>1</v>
      </c>
      <c r="C1352" s="65"/>
      <c r="D1352" s="224"/>
      <c r="E1352" s="224"/>
      <c r="F1352" s="74" t="s">
        <v>317</v>
      </c>
      <c r="G1352" s="493"/>
      <c r="H1352" s="224"/>
      <c r="I1352" s="224"/>
      <c r="J1352" s="224"/>
      <c r="K1352" s="65" t="s">
        <v>305</v>
      </c>
      <c r="L1352" s="64">
        <f>B1352*G1352</f>
        <v>0</v>
      </c>
    </row>
    <row r="1353" spans="1:13" s="81" customFormat="1" ht="15.75" thickTop="1" x14ac:dyDescent="0.25">
      <c r="A1353" s="71"/>
      <c r="B1353" s="212"/>
      <c r="C1353" s="47"/>
      <c r="D1353" s="71"/>
      <c r="E1353" s="71"/>
      <c r="F1353" s="72"/>
      <c r="G1353" s="46"/>
      <c r="H1353" s="71"/>
      <c r="I1353" s="71"/>
      <c r="J1353" s="71"/>
      <c r="K1353" s="47"/>
      <c r="L1353" s="46"/>
    </row>
    <row r="1354" spans="1:13" s="81" customFormat="1" ht="15" customHeight="1" x14ac:dyDescent="0.25">
      <c r="A1354" s="71"/>
      <c r="B1354" s="212"/>
      <c r="C1354" s="47"/>
      <c r="D1354" s="71"/>
      <c r="E1354" s="71"/>
      <c r="F1354" s="72"/>
      <c r="G1354" s="46"/>
      <c r="H1354" s="71"/>
      <c r="I1354" s="71"/>
      <c r="J1354" s="71"/>
      <c r="K1354" s="47"/>
      <c r="L1354" s="46"/>
    </row>
    <row r="1355" spans="1:13" s="81" customFormat="1" x14ac:dyDescent="0.25">
      <c r="A1355" s="555" t="s">
        <v>327</v>
      </c>
      <c r="B1355" s="555"/>
      <c r="C1355" s="555"/>
      <c r="D1355" s="555"/>
      <c r="E1355" s="555"/>
      <c r="F1355" s="555"/>
      <c r="G1355" s="555"/>
      <c r="H1355" s="555"/>
      <c r="I1355" s="555"/>
      <c r="J1355" s="555"/>
      <c r="K1355" s="555"/>
      <c r="L1355" s="51"/>
      <c r="M1355" s="45"/>
    </row>
    <row r="1356" spans="1:13" s="45" customFormat="1" x14ac:dyDescent="0.25">
      <c r="A1356" s="555"/>
      <c r="B1356" s="555"/>
      <c r="C1356" s="555"/>
      <c r="D1356" s="555"/>
      <c r="E1356" s="555"/>
      <c r="F1356" s="555"/>
      <c r="G1356" s="555"/>
      <c r="H1356" s="555"/>
      <c r="I1356" s="555"/>
      <c r="J1356" s="555"/>
      <c r="K1356" s="555"/>
      <c r="L1356" s="203"/>
    </row>
    <row r="1357" spans="1:13" s="45" customFormat="1" x14ac:dyDescent="0.25">
      <c r="A1357" s="555"/>
      <c r="B1357" s="555"/>
      <c r="C1357" s="555"/>
      <c r="D1357" s="555"/>
      <c r="E1357" s="555"/>
      <c r="F1357" s="555"/>
      <c r="G1357" s="555"/>
      <c r="H1357" s="555"/>
      <c r="I1357" s="555"/>
      <c r="J1357" s="555"/>
      <c r="K1357" s="555"/>
      <c r="L1357" s="203"/>
    </row>
    <row r="1358" spans="1:13" s="45" customFormat="1" x14ac:dyDescent="0.25">
      <c r="A1358" s="555"/>
      <c r="B1358" s="555"/>
      <c r="C1358" s="555"/>
      <c r="D1358" s="555"/>
      <c r="E1358" s="555"/>
      <c r="F1358" s="555"/>
      <c r="G1358" s="555"/>
      <c r="H1358" s="555"/>
      <c r="I1358" s="555"/>
      <c r="J1358" s="555"/>
      <c r="K1358" s="555"/>
      <c r="L1358" s="203"/>
    </row>
    <row r="1359" spans="1:13" s="45" customFormat="1" x14ac:dyDescent="0.25">
      <c r="A1359" s="555"/>
      <c r="B1359" s="555"/>
      <c r="C1359" s="555"/>
      <c r="D1359" s="555"/>
      <c r="E1359" s="555"/>
      <c r="F1359" s="555"/>
      <c r="G1359" s="555"/>
      <c r="H1359" s="555"/>
      <c r="I1359" s="555"/>
      <c r="J1359" s="555"/>
      <c r="K1359" s="555"/>
      <c r="L1359" s="203"/>
    </row>
    <row r="1360" spans="1:13" s="45" customFormat="1" x14ac:dyDescent="0.25">
      <c r="A1360" s="580"/>
      <c r="B1360" s="580"/>
      <c r="C1360" s="580"/>
      <c r="D1360" s="580"/>
      <c r="E1360" s="580"/>
      <c r="F1360" s="580"/>
      <c r="G1360" s="580"/>
      <c r="H1360" s="580"/>
      <c r="I1360" s="580"/>
      <c r="J1360" s="580"/>
      <c r="K1360" s="580"/>
      <c r="L1360" s="203"/>
    </row>
    <row r="1361" spans="1:12" s="45" customFormat="1" x14ac:dyDescent="0.25">
      <c r="A1361" s="580"/>
      <c r="B1361" s="580"/>
      <c r="C1361" s="580"/>
      <c r="D1361" s="580"/>
      <c r="E1361" s="580"/>
      <c r="F1361" s="580"/>
      <c r="G1361" s="580"/>
      <c r="H1361" s="580"/>
      <c r="I1361" s="580"/>
      <c r="J1361" s="580"/>
      <c r="K1361" s="580"/>
      <c r="L1361" s="203"/>
    </row>
    <row r="1362" spans="1:12" s="45" customFormat="1" ht="15.75" thickBot="1" x14ac:dyDescent="0.3">
      <c r="B1362" s="78"/>
      <c r="C1362" s="51"/>
      <c r="G1362" s="83"/>
      <c r="K1362" s="51"/>
      <c r="L1362" s="203"/>
    </row>
    <row r="1363" spans="1:12" s="45" customFormat="1" ht="16.5" thickTop="1" thickBot="1" x14ac:dyDescent="0.3">
      <c r="A1363" s="76" t="s">
        <v>318</v>
      </c>
      <c r="B1363" s="75">
        <v>1</v>
      </c>
      <c r="C1363" s="65"/>
      <c r="D1363" s="224"/>
      <c r="E1363" s="224"/>
      <c r="F1363" s="74" t="s">
        <v>317</v>
      </c>
      <c r="G1363" s="493"/>
      <c r="H1363" s="224"/>
      <c r="I1363" s="224"/>
      <c r="J1363" s="224"/>
      <c r="K1363" s="65" t="s">
        <v>305</v>
      </c>
      <c r="L1363" s="64">
        <f>B1363*G1363</f>
        <v>0</v>
      </c>
    </row>
    <row r="1364" spans="1:12" s="81" customFormat="1" ht="15.75" thickTop="1" x14ac:dyDescent="0.25">
      <c r="A1364" s="45"/>
      <c r="B1364" s="78"/>
      <c r="C1364" s="51"/>
      <c r="D1364" s="45"/>
      <c r="E1364" s="45"/>
      <c r="F1364" s="45"/>
      <c r="G1364" s="51"/>
      <c r="H1364" s="45"/>
      <c r="I1364" s="45"/>
      <c r="J1364" s="45"/>
      <c r="K1364" s="51"/>
      <c r="L1364" s="77"/>
    </row>
    <row r="1365" spans="1:12" s="81" customFormat="1" x14ac:dyDescent="0.25">
      <c r="A1365" s="45"/>
      <c r="B1365" s="78"/>
      <c r="C1365" s="51"/>
      <c r="D1365" s="45"/>
      <c r="E1365" s="45"/>
      <c r="F1365" s="45"/>
      <c r="G1365" s="51"/>
      <c r="H1365" s="45"/>
      <c r="I1365" s="45"/>
      <c r="J1365" s="45"/>
      <c r="K1365" s="51"/>
      <c r="L1365" s="77"/>
    </row>
    <row r="1366" spans="1:12" s="81" customFormat="1" x14ac:dyDescent="0.25">
      <c r="A1366" s="554" t="s">
        <v>326</v>
      </c>
      <c r="B1366" s="554"/>
      <c r="C1366" s="554"/>
      <c r="D1366" s="554"/>
      <c r="E1366" s="554"/>
      <c r="F1366" s="554"/>
      <c r="G1366" s="554"/>
      <c r="H1366" s="554"/>
      <c r="I1366" s="554"/>
      <c r="J1366" s="554"/>
      <c r="K1366" s="554"/>
      <c r="L1366" s="77"/>
    </row>
    <row r="1367" spans="1:12" s="81" customFormat="1" x14ac:dyDescent="0.25">
      <c r="A1367" s="554"/>
      <c r="B1367" s="554"/>
      <c r="C1367" s="554"/>
      <c r="D1367" s="554"/>
      <c r="E1367" s="554"/>
      <c r="F1367" s="554"/>
      <c r="G1367" s="554"/>
      <c r="H1367" s="554"/>
      <c r="I1367" s="554"/>
      <c r="J1367" s="554"/>
      <c r="K1367" s="554"/>
      <c r="L1367" s="77"/>
    </row>
    <row r="1368" spans="1:12" s="81" customFormat="1" x14ac:dyDescent="0.25">
      <c r="A1368" s="554"/>
      <c r="B1368" s="554"/>
      <c r="C1368" s="554"/>
      <c r="D1368" s="554"/>
      <c r="E1368" s="554"/>
      <c r="F1368" s="554"/>
      <c r="G1368" s="554"/>
      <c r="H1368" s="554"/>
      <c r="I1368" s="554"/>
      <c r="J1368" s="554"/>
      <c r="K1368" s="554"/>
      <c r="L1368" s="77"/>
    </row>
    <row r="1369" spans="1:12" s="81" customFormat="1" x14ac:dyDescent="0.25">
      <c r="A1369" s="554"/>
      <c r="B1369" s="554"/>
      <c r="C1369" s="554"/>
      <c r="D1369" s="554"/>
      <c r="E1369" s="554"/>
      <c r="F1369" s="554"/>
      <c r="G1369" s="554"/>
      <c r="H1369" s="554"/>
      <c r="I1369" s="554"/>
      <c r="J1369" s="554"/>
      <c r="K1369" s="554"/>
      <c r="L1369" s="80"/>
    </row>
    <row r="1370" spans="1:12" s="81" customFormat="1" ht="15.75" thickBot="1" x14ac:dyDescent="0.3">
      <c r="A1370" s="45"/>
      <c r="B1370" s="78"/>
      <c r="C1370" s="51"/>
      <c r="D1370" s="45"/>
      <c r="E1370" s="45"/>
      <c r="F1370" s="45"/>
      <c r="G1370" s="51"/>
      <c r="H1370" s="45"/>
      <c r="I1370" s="45"/>
      <c r="J1370" s="45"/>
      <c r="K1370" s="51"/>
      <c r="L1370" s="80"/>
    </row>
    <row r="1371" spans="1:12" s="81" customFormat="1" ht="16.5" thickTop="1" thickBot="1" x14ac:dyDescent="0.3">
      <c r="A1371" s="76" t="s">
        <v>318</v>
      </c>
      <c r="B1371" s="75">
        <v>1</v>
      </c>
      <c r="C1371" s="65"/>
      <c r="D1371" s="224"/>
      <c r="E1371" s="224"/>
      <c r="F1371" s="74" t="s">
        <v>317</v>
      </c>
      <c r="G1371" s="493"/>
      <c r="H1371" s="224"/>
      <c r="I1371" s="224"/>
      <c r="J1371" s="224"/>
      <c r="K1371" s="65" t="s">
        <v>305</v>
      </c>
      <c r="L1371" s="64">
        <f>B1371*G1371</f>
        <v>0</v>
      </c>
    </row>
    <row r="1372" spans="1:12" s="81" customFormat="1" ht="15.75" thickTop="1" x14ac:dyDescent="0.25">
      <c r="A1372" s="45"/>
      <c r="B1372" s="78"/>
      <c r="C1372" s="51"/>
      <c r="D1372" s="45"/>
      <c r="E1372" s="45"/>
      <c r="F1372" s="45"/>
      <c r="G1372" s="51"/>
      <c r="H1372" s="45"/>
      <c r="I1372" s="45"/>
      <c r="J1372" s="45"/>
      <c r="K1372" s="51"/>
      <c r="L1372" s="77"/>
    </row>
    <row r="1373" spans="1:12" s="82" customFormat="1" x14ac:dyDescent="0.25">
      <c r="A1373" s="45"/>
      <c r="B1373" s="78"/>
      <c r="C1373" s="51"/>
      <c r="D1373" s="45"/>
      <c r="E1373" s="45"/>
      <c r="F1373" s="45"/>
      <c r="G1373" s="51"/>
      <c r="H1373" s="45"/>
      <c r="I1373" s="45"/>
      <c r="J1373" s="45"/>
      <c r="K1373" s="51"/>
      <c r="L1373" s="51"/>
    </row>
    <row r="1374" spans="1:12" s="81" customFormat="1" x14ac:dyDescent="0.25">
      <c r="A1374" s="554" t="s">
        <v>325</v>
      </c>
      <c r="B1374" s="554"/>
      <c r="C1374" s="554"/>
      <c r="D1374" s="554"/>
      <c r="E1374" s="554"/>
      <c r="F1374" s="554"/>
      <c r="G1374" s="554"/>
      <c r="H1374" s="554"/>
      <c r="I1374" s="554"/>
      <c r="J1374" s="554"/>
      <c r="K1374" s="554"/>
      <c r="L1374" s="51"/>
    </row>
    <row r="1375" spans="1:12" s="81" customFormat="1" x14ac:dyDescent="0.25">
      <c r="A1375" s="554"/>
      <c r="B1375" s="554"/>
      <c r="C1375" s="554"/>
      <c r="D1375" s="554"/>
      <c r="E1375" s="554"/>
      <c r="F1375" s="554"/>
      <c r="G1375" s="554"/>
      <c r="H1375" s="554"/>
      <c r="I1375" s="554"/>
      <c r="J1375" s="554"/>
      <c r="K1375" s="554"/>
      <c r="L1375" s="51"/>
    </row>
    <row r="1376" spans="1:12" s="81" customFormat="1" x14ac:dyDescent="0.25">
      <c r="A1376" s="554"/>
      <c r="B1376" s="554"/>
      <c r="C1376" s="554"/>
      <c r="D1376" s="554"/>
      <c r="E1376" s="554"/>
      <c r="F1376" s="554"/>
      <c r="G1376" s="554"/>
      <c r="H1376" s="554"/>
      <c r="I1376" s="554"/>
      <c r="J1376" s="554"/>
      <c r="K1376" s="554"/>
      <c r="L1376" s="51"/>
    </row>
    <row r="1377" spans="1:12" s="81" customFormat="1" x14ac:dyDescent="0.25">
      <c r="A1377" s="554"/>
      <c r="B1377" s="554"/>
      <c r="C1377" s="554"/>
      <c r="D1377" s="554"/>
      <c r="E1377" s="554"/>
      <c r="F1377" s="554"/>
      <c r="G1377" s="554"/>
      <c r="H1377" s="554"/>
      <c r="I1377" s="554"/>
      <c r="J1377" s="554"/>
      <c r="K1377" s="554"/>
      <c r="L1377" s="51"/>
    </row>
    <row r="1378" spans="1:12" s="81" customFormat="1" x14ac:dyDescent="0.25">
      <c r="A1378" s="554"/>
      <c r="B1378" s="554"/>
      <c r="C1378" s="554"/>
      <c r="D1378" s="554"/>
      <c r="E1378" s="554"/>
      <c r="F1378" s="554"/>
      <c r="G1378" s="554"/>
      <c r="H1378" s="554"/>
      <c r="I1378" s="554"/>
      <c r="J1378" s="554"/>
      <c r="K1378" s="554"/>
      <c r="L1378" s="51"/>
    </row>
    <row r="1379" spans="1:12" s="81" customFormat="1" ht="15.75" thickBot="1" x14ac:dyDescent="0.3">
      <c r="A1379" s="203"/>
      <c r="B1379" s="203"/>
      <c r="C1379" s="203"/>
      <c r="D1379" s="203"/>
      <c r="E1379" s="203"/>
      <c r="F1379" s="203"/>
      <c r="G1379" s="203"/>
      <c r="H1379" s="203"/>
      <c r="I1379" s="203"/>
      <c r="J1379" s="203"/>
      <c r="K1379" s="203"/>
      <c r="L1379" s="51"/>
    </row>
    <row r="1380" spans="1:12" s="81" customFormat="1" ht="16.5" thickTop="1" thickBot="1" x14ac:dyDescent="0.3">
      <c r="A1380" s="76" t="s">
        <v>318</v>
      </c>
      <c r="B1380" s="75">
        <v>1</v>
      </c>
      <c r="C1380" s="65"/>
      <c r="D1380" s="224"/>
      <c r="E1380" s="224"/>
      <c r="F1380" s="74" t="s">
        <v>317</v>
      </c>
      <c r="G1380" s="493"/>
      <c r="H1380" s="224"/>
      <c r="I1380" s="224"/>
      <c r="J1380" s="224"/>
      <c r="K1380" s="65" t="s">
        <v>305</v>
      </c>
      <c r="L1380" s="64">
        <f>B1380*G1380</f>
        <v>0</v>
      </c>
    </row>
    <row r="1381" spans="1:12" s="81" customFormat="1" ht="15.75" thickTop="1" x14ac:dyDescent="0.25">
      <c r="A1381" s="45"/>
      <c r="B1381" s="78"/>
      <c r="C1381" s="51"/>
      <c r="D1381" s="45"/>
      <c r="E1381" s="45"/>
      <c r="F1381" s="45"/>
      <c r="G1381" s="51"/>
      <c r="H1381" s="45"/>
      <c r="I1381" s="45"/>
      <c r="J1381" s="45"/>
      <c r="K1381" s="51"/>
      <c r="L1381" s="51"/>
    </row>
    <row r="1382" spans="1:12" s="81" customFormat="1" x14ac:dyDescent="0.25">
      <c r="A1382" s="45"/>
      <c r="B1382" s="78"/>
      <c r="C1382" s="51"/>
      <c r="D1382" s="45"/>
      <c r="E1382" s="45"/>
      <c r="F1382" s="45"/>
      <c r="G1382" s="51"/>
      <c r="H1382" s="45"/>
      <c r="I1382" s="45"/>
      <c r="J1382" s="45"/>
      <c r="K1382" s="51"/>
      <c r="L1382" s="80"/>
    </row>
    <row r="1383" spans="1:12" s="81" customFormat="1" x14ac:dyDescent="0.25">
      <c r="A1383" s="45"/>
      <c r="B1383" s="78"/>
      <c r="C1383" s="51"/>
      <c r="D1383" s="45"/>
      <c r="E1383" s="45"/>
      <c r="F1383" s="45"/>
      <c r="G1383" s="51"/>
      <c r="H1383" s="45"/>
      <c r="I1383" s="45"/>
      <c r="J1383" s="45"/>
      <c r="K1383" s="51"/>
      <c r="L1383" s="80"/>
    </row>
    <row r="1384" spans="1:12" s="81" customFormat="1" x14ac:dyDescent="0.25">
      <c r="A1384" s="45"/>
      <c r="B1384" s="78"/>
      <c r="C1384" s="51"/>
      <c r="D1384" s="45"/>
      <c r="E1384" s="45"/>
      <c r="F1384" s="45"/>
      <c r="G1384" s="51"/>
      <c r="H1384" s="45"/>
      <c r="I1384" s="45"/>
      <c r="J1384" s="45"/>
      <c r="K1384" s="51"/>
      <c r="L1384" s="80"/>
    </row>
    <row r="1385" spans="1:12" s="45" customFormat="1" x14ac:dyDescent="0.25">
      <c r="A1385" s="554" t="s">
        <v>324</v>
      </c>
      <c r="B1385" s="554"/>
      <c r="C1385" s="554"/>
      <c r="D1385" s="554"/>
      <c r="E1385" s="554"/>
      <c r="F1385" s="554"/>
      <c r="G1385" s="554"/>
      <c r="H1385" s="554"/>
      <c r="I1385" s="554"/>
      <c r="J1385" s="554"/>
      <c r="K1385" s="554"/>
      <c r="L1385" s="80"/>
    </row>
    <row r="1386" spans="1:12" s="45" customFormat="1" ht="15.75" thickBot="1" x14ac:dyDescent="0.3">
      <c r="B1386" s="78"/>
      <c r="C1386" s="51"/>
      <c r="G1386" s="51"/>
      <c r="K1386" s="51"/>
      <c r="L1386" s="77"/>
    </row>
    <row r="1387" spans="1:12" s="45" customFormat="1" ht="16.5" thickTop="1" thickBot="1" x14ac:dyDescent="0.3">
      <c r="A1387" s="76" t="s">
        <v>318</v>
      </c>
      <c r="B1387" s="75">
        <v>1</v>
      </c>
      <c r="C1387" s="65"/>
      <c r="D1387" s="224"/>
      <c r="E1387" s="224"/>
      <c r="F1387" s="74" t="s">
        <v>317</v>
      </c>
      <c r="G1387" s="493"/>
      <c r="H1387" s="224"/>
      <c r="I1387" s="224"/>
      <c r="J1387" s="224"/>
      <c r="K1387" s="65" t="s">
        <v>305</v>
      </c>
      <c r="L1387" s="64">
        <f>B1387*G1387</f>
        <v>0</v>
      </c>
    </row>
    <row r="1388" spans="1:12" s="45" customFormat="1" ht="15.75" thickTop="1" x14ac:dyDescent="0.25">
      <c r="B1388" s="78"/>
      <c r="C1388" s="51"/>
      <c r="G1388" s="51"/>
      <c r="K1388" s="51"/>
      <c r="L1388" s="77"/>
    </row>
    <row r="1389" spans="1:12" s="45" customFormat="1" x14ac:dyDescent="0.25">
      <c r="B1389" s="78"/>
      <c r="C1389" s="51"/>
      <c r="G1389" s="51"/>
      <c r="K1389" s="51"/>
      <c r="L1389" s="77"/>
    </row>
    <row r="1390" spans="1:12" s="45" customFormat="1" x14ac:dyDescent="0.25">
      <c r="A1390" s="554" t="s">
        <v>323</v>
      </c>
      <c r="B1390" s="554"/>
      <c r="C1390" s="554"/>
      <c r="D1390" s="554"/>
      <c r="E1390" s="554"/>
      <c r="F1390" s="554"/>
      <c r="G1390" s="554"/>
      <c r="H1390" s="554"/>
      <c r="I1390" s="554"/>
      <c r="J1390" s="554"/>
      <c r="K1390" s="554"/>
      <c r="L1390" s="51"/>
    </row>
    <row r="1391" spans="1:12" s="45" customFormat="1" x14ac:dyDescent="0.25">
      <c r="A1391" s="554"/>
      <c r="B1391" s="554"/>
      <c r="C1391" s="554"/>
      <c r="D1391" s="554"/>
      <c r="E1391" s="554"/>
      <c r="F1391" s="554"/>
      <c r="G1391" s="554"/>
      <c r="H1391" s="554"/>
      <c r="I1391" s="554"/>
      <c r="J1391" s="554"/>
      <c r="K1391" s="554"/>
      <c r="L1391" s="51"/>
    </row>
    <row r="1392" spans="1:12" s="45" customFormat="1" ht="15.75" thickBot="1" x14ac:dyDescent="0.3">
      <c r="A1392" s="203"/>
      <c r="B1392" s="203"/>
      <c r="C1392" s="203"/>
      <c r="D1392" s="203"/>
      <c r="E1392" s="203"/>
      <c r="F1392" s="203"/>
      <c r="G1392" s="203"/>
      <c r="H1392" s="203"/>
      <c r="I1392" s="203"/>
      <c r="J1392" s="203"/>
      <c r="K1392" s="203"/>
      <c r="L1392" s="51"/>
    </row>
    <row r="1393" spans="1:12" s="45" customFormat="1" ht="16.5" thickTop="1" thickBot="1" x14ac:dyDescent="0.3">
      <c r="A1393" s="76" t="s">
        <v>318</v>
      </c>
      <c r="B1393" s="75">
        <v>1</v>
      </c>
      <c r="C1393" s="65"/>
      <c r="D1393" s="224"/>
      <c r="E1393" s="224"/>
      <c r="F1393" s="74" t="s">
        <v>317</v>
      </c>
      <c r="G1393" s="493"/>
      <c r="H1393" s="224"/>
      <c r="I1393" s="224"/>
      <c r="J1393" s="224"/>
      <c r="K1393" s="65" t="s">
        <v>305</v>
      </c>
      <c r="L1393" s="64">
        <f>B1393*G1393</f>
        <v>0</v>
      </c>
    </row>
    <row r="1394" spans="1:12" s="45" customFormat="1" ht="15.75" thickTop="1" x14ac:dyDescent="0.25">
      <c r="A1394" s="71"/>
      <c r="B1394" s="212"/>
      <c r="C1394" s="47"/>
      <c r="D1394" s="71"/>
      <c r="E1394" s="71"/>
      <c r="F1394" s="72"/>
      <c r="G1394" s="46"/>
      <c r="H1394" s="71"/>
      <c r="I1394" s="71"/>
      <c r="J1394" s="71"/>
      <c r="K1394" s="47"/>
      <c r="L1394" s="46"/>
    </row>
    <row r="1395" spans="1:12" s="45" customFormat="1" ht="15" customHeight="1" x14ac:dyDescent="0.25">
      <c r="A1395" s="71"/>
      <c r="B1395" s="212"/>
      <c r="C1395" s="47"/>
      <c r="D1395" s="71"/>
      <c r="E1395" s="71"/>
      <c r="F1395" s="72"/>
      <c r="G1395" s="46"/>
      <c r="H1395" s="71"/>
      <c r="I1395" s="71"/>
      <c r="J1395" s="71"/>
      <c r="K1395" s="47"/>
      <c r="L1395" s="46"/>
    </row>
    <row r="1396" spans="1:12" s="45" customFormat="1" x14ac:dyDescent="0.25">
      <c r="A1396" s="554" t="s">
        <v>322</v>
      </c>
      <c r="B1396" s="554"/>
      <c r="C1396" s="554"/>
      <c r="D1396" s="554"/>
      <c r="E1396" s="554"/>
      <c r="F1396" s="554"/>
      <c r="G1396" s="554"/>
      <c r="H1396" s="554"/>
      <c r="I1396" s="554"/>
      <c r="J1396" s="554"/>
      <c r="K1396" s="554"/>
      <c r="L1396" s="77"/>
    </row>
    <row r="1397" spans="1:12" s="45" customFormat="1" x14ac:dyDescent="0.25">
      <c r="A1397" s="554"/>
      <c r="B1397" s="554"/>
      <c r="C1397" s="554"/>
      <c r="D1397" s="554"/>
      <c r="E1397" s="554"/>
      <c r="F1397" s="554"/>
      <c r="G1397" s="554"/>
      <c r="H1397" s="554"/>
      <c r="I1397" s="554"/>
      <c r="J1397" s="554"/>
      <c r="K1397" s="554"/>
      <c r="L1397" s="77"/>
    </row>
    <row r="1398" spans="1:12" s="45" customFormat="1" ht="15.75" thickBot="1" x14ac:dyDescent="0.3">
      <c r="B1398" s="78"/>
      <c r="C1398" s="51"/>
      <c r="G1398" s="51"/>
      <c r="K1398" s="51"/>
      <c r="L1398" s="77"/>
    </row>
    <row r="1399" spans="1:12" s="45" customFormat="1" ht="16.5" thickTop="1" thickBot="1" x14ac:dyDescent="0.3">
      <c r="A1399" s="76" t="s">
        <v>318</v>
      </c>
      <c r="B1399" s="75">
        <v>1</v>
      </c>
      <c r="C1399" s="65"/>
      <c r="D1399" s="224"/>
      <c r="E1399" s="224"/>
      <c r="F1399" s="74" t="s">
        <v>317</v>
      </c>
      <c r="G1399" s="493"/>
      <c r="H1399" s="224"/>
      <c r="I1399" s="224"/>
      <c r="J1399" s="224"/>
      <c r="K1399" s="65" t="s">
        <v>305</v>
      </c>
      <c r="L1399" s="64">
        <f>B1399*G1399</f>
        <v>0</v>
      </c>
    </row>
    <row r="1400" spans="1:12" s="45" customFormat="1" ht="15.75" thickTop="1" x14ac:dyDescent="0.25">
      <c r="A1400" s="71"/>
      <c r="B1400" s="212"/>
      <c r="C1400" s="47"/>
      <c r="D1400" s="71"/>
      <c r="E1400" s="71"/>
      <c r="F1400" s="72"/>
      <c r="G1400" s="46"/>
      <c r="H1400" s="71"/>
      <c r="I1400" s="71"/>
      <c r="J1400" s="71"/>
      <c r="K1400" s="47"/>
      <c r="L1400" s="46"/>
    </row>
    <row r="1401" spans="1:12" s="45" customFormat="1" x14ac:dyDescent="0.25">
      <c r="B1401" s="78"/>
      <c r="C1401" s="51"/>
      <c r="G1401" s="51"/>
      <c r="K1401" s="51"/>
      <c r="L1401" s="77"/>
    </row>
    <row r="1402" spans="1:12" s="45" customFormat="1" x14ac:dyDescent="0.25">
      <c r="A1402" s="554" t="s">
        <v>321</v>
      </c>
      <c r="B1402" s="554"/>
      <c r="C1402" s="554"/>
      <c r="D1402" s="554"/>
      <c r="E1402" s="554"/>
      <c r="F1402" s="554"/>
      <c r="G1402" s="554"/>
      <c r="H1402" s="554"/>
      <c r="I1402" s="554"/>
      <c r="J1402" s="554"/>
      <c r="K1402" s="554"/>
      <c r="L1402" s="77"/>
    </row>
    <row r="1403" spans="1:12" s="45" customFormat="1" x14ac:dyDescent="0.25">
      <c r="A1403" s="554"/>
      <c r="B1403" s="554"/>
      <c r="C1403" s="554"/>
      <c r="D1403" s="554"/>
      <c r="E1403" s="554"/>
      <c r="F1403" s="554"/>
      <c r="G1403" s="554"/>
      <c r="H1403" s="554"/>
      <c r="I1403" s="554"/>
      <c r="J1403" s="554"/>
      <c r="K1403" s="554"/>
      <c r="L1403" s="77"/>
    </row>
    <row r="1404" spans="1:12" s="45" customFormat="1" x14ac:dyDescent="0.25">
      <c r="A1404" s="554"/>
      <c r="B1404" s="554"/>
      <c r="C1404" s="554"/>
      <c r="D1404" s="554"/>
      <c r="E1404" s="554"/>
      <c r="F1404" s="554"/>
      <c r="G1404" s="554"/>
      <c r="H1404" s="554"/>
      <c r="I1404" s="554"/>
      <c r="J1404" s="554"/>
      <c r="K1404" s="554"/>
      <c r="L1404" s="77"/>
    </row>
    <row r="1405" spans="1:12" s="45" customFormat="1" ht="15.75" thickBot="1" x14ac:dyDescent="0.3">
      <c r="B1405" s="78"/>
      <c r="C1405" s="51"/>
      <c r="G1405" s="51"/>
      <c r="K1405" s="51"/>
      <c r="L1405" s="77"/>
    </row>
    <row r="1406" spans="1:12" s="45" customFormat="1" ht="16.5" thickTop="1" thickBot="1" x14ac:dyDescent="0.3">
      <c r="A1406" s="76" t="s">
        <v>318</v>
      </c>
      <c r="B1406" s="75">
        <v>1</v>
      </c>
      <c r="C1406" s="65"/>
      <c r="D1406" s="224"/>
      <c r="E1406" s="224"/>
      <c r="F1406" s="74" t="s">
        <v>317</v>
      </c>
      <c r="G1406" s="493"/>
      <c r="H1406" s="224"/>
      <c r="I1406" s="224"/>
      <c r="J1406" s="224"/>
      <c r="K1406" s="65" t="s">
        <v>305</v>
      </c>
      <c r="L1406" s="64">
        <f>B1406*G1406</f>
        <v>0</v>
      </c>
    </row>
    <row r="1407" spans="1:12" s="45" customFormat="1" ht="15.75" thickTop="1" x14ac:dyDescent="0.25">
      <c r="B1407" s="78"/>
      <c r="C1407" s="51"/>
      <c r="G1407" s="51"/>
      <c r="K1407" s="51"/>
      <c r="L1407" s="77"/>
    </row>
    <row r="1408" spans="1:12" s="45" customFormat="1" x14ac:dyDescent="0.25">
      <c r="B1408" s="78"/>
      <c r="C1408" s="51"/>
      <c r="G1408" s="51"/>
      <c r="K1408" s="51"/>
      <c r="L1408" s="77"/>
    </row>
    <row r="1409" spans="1:12" s="79" customFormat="1" x14ac:dyDescent="0.25">
      <c r="A1409" s="554" t="s">
        <v>320</v>
      </c>
      <c r="B1409" s="554"/>
      <c r="C1409" s="554"/>
      <c r="D1409" s="554"/>
      <c r="E1409" s="554"/>
      <c r="F1409" s="554"/>
      <c r="G1409" s="554"/>
      <c r="H1409" s="554"/>
      <c r="I1409" s="554"/>
      <c r="J1409" s="554"/>
      <c r="K1409" s="554"/>
      <c r="L1409" s="77"/>
    </row>
    <row r="1410" spans="1:12" s="45" customFormat="1" x14ac:dyDescent="0.25">
      <c r="A1410" s="554"/>
      <c r="B1410" s="554"/>
      <c r="C1410" s="554"/>
      <c r="D1410" s="554"/>
      <c r="E1410" s="554"/>
      <c r="F1410" s="554"/>
      <c r="G1410" s="554"/>
      <c r="H1410" s="554"/>
      <c r="I1410" s="554"/>
      <c r="J1410" s="554"/>
      <c r="K1410" s="554"/>
      <c r="L1410" s="77"/>
    </row>
    <row r="1411" spans="1:12" s="79" customFormat="1" ht="15.75" thickBot="1" x14ac:dyDescent="0.3">
      <c r="A1411" s="45"/>
      <c r="B1411" s="78"/>
      <c r="C1411" s="51"/>
      <c r="D1411" s="45"/>
      <c r="E1411" s="45"/>
      <c r="F1411" s="45"/>
      <c r="G1411" s="51"/>
      <c r="H1411" s="45"/>
      <c r="I1411" s="45"/>
      <c r="J1411" s="45"/>
      <c r="K1411" s="51"/>
      <c r="L1411" s="51"/>
    </row>
    <row r="1412" spans="1:12" s="79" customFormat="1" ht="16.5" thickTop="1" thickBot="1" x14ac:dyDescent="0.3">
      <c r="A1412" s="76" t="s">
        <v>318</v>
      </c>
      <c r="B1412" s="75">
        <v>1</v>
      </c>
      <c r="C1412" s="65"/>
      <c r="D1412" s="224"/>
      <c r="E1412" s="224"/>
      <c r="F1412" s="74" t="s">
        <v>317</v>
      </c>
      <c r="G1412" s="493"/>
      <c r="H1412" s="224"/>
      <c r="I1412" s="224"/>
      <c r="J1412" s="224"/>
      <c r="K1412" s="65" t="s">
        <v>305</v>
      </c>
      <c r="L1412" s="64">
        <f>B1412*G1412</f>
        <v>0</v>
      </c>
    </row>
    <row r="1413" spans="1:12" s="79" customFormat="1" ht="15.75" thickTop="1" x14ac:dyDescent="0.25">
      <c r="A1413" s="45"/>
      <c r="B1413" s="78"/>
      <c r="C1413" s="51"/>
      <c r="D1413" s="45"/>
      <c r="E1413" s="45"/>
      <c r="F1413" s="45"/>
      <c r="G1413" s="51"/>
      <c r="H1413" s="45"/>
      <c r="I1413" s="45"/>
      <c r="J1413" s="45"/>
      <c r="K1413" s="51"/>
      <c r="L1413" s="51"/>
    </row>
    <row r="1414" spans="1:12" s="79" customFormat="1" x14ac:dyDescent="0.25">
      <c r="A1414" s="45"/>
      <c r="B1414" s="78"/>
      <c r="C1414" s="51"/>
      <c r="D1414" s="45"/>
      <c r="E1414" s="45"/>
      <c r="F1414" s="45"/>
      <c r="G1414" s="51"/>
      <c r="H1414" s="45"/>
      <c r="I1414" s="45"/>
      <c r="J1414" s="45"/>
      <c r="K1414" s="51"/>
      <c r="L1414" s="51"/>
    </row>
    <row r="1415" spans="1:12" s="45" customFormat="1" x14ac:dyDescent="0.25">
      <c r="A1415" s="554" t="s">
        <v>319</v>
      </c>
      <c r="B1415" s="554"/>
      <c r="C1415" s="554"/>
      <c r="D1415" s="554"/>
      <c r="E1415" s="554"/>
      <c r="F1415" s="554"/>
      <c r="G1415" s="554"/>
      <c r="H1415" s="554"/>
      <c r="I1415" s="554"/>
      <c r="J1415" s="554"/>
      <c r="K1415" s="554"/>
      <c r="L1415" s="51"/>
    </row>
    <row r="1416" spans="1:12" s="45" customFormat="1" x14ac:dyDescent="0.25">
      <c r="A1416" s="554"/>
      <c r="B1416" s="554"/>
      <c r="C1416" s="554"/>
      <c r="D1416" s="554"/>
      <c r="E1416" s="554"/>
      <c r="F1416" s="554"/>
      <c r="G1416" s="554"/>
      <c r="H1416" s="554"/>
      <c r="I1416" s="554"/>
      <c r="J1416" s="554"/>
      <c r="K1416" s="554"/>
      <c r="L1416" s="77"/>
    </row>
    <row r="1417" spans="1:12" s="45" customFormat="1" ht="15.75" thickBot="1" x14ac:dyDescent="0.3">
      <c r="B1417" s="78"/>
      <c r="C1417" s="51"/>
      <c r="G1417" s="51"/>
      <c r="K1417" s="51"/>
      <c r="L1417" s="77"/>
    </row>
    <row r="1418" spans="1:12" s="45" customFormat="1" ht="16.5" thickTop="1" thickBot="1" x14ac:dyDescent="0.3">
      <c r="A1418" s="76" t="s">
        <v>318</v>
      </c>
      <c r="B1418" s="75">
        <v>1</v>
      </c>
      <c r="C1418" s="65"/>
      <c r="D1418" s="224"/>
      <c r="E1418" s="224"/>
      <c r="F1418" s="74" t="s">
        <v>317</v>
      </c>
      <c r="G1418" s="493"/>
      <c r="H1418" s="224"/>
      <c r="I1418" s="224"/>
      <c r="J1418" s="224"/>
      <c r="K1418" s="65" t="s">
        <v>305</v>
      </c>
      <c r="L1418" s="64">
        <f>B1418*G1418</f>
        <v>0</v>
      </c>
    </row>
    <row r="1419" spans="1:12" s="45" customFormat="1" ht="15.75" thickTop="1" x14ac:dyDescent="0.25">
      <c r="A1419" s="71"/>
      <c r="B1419" s="212"/>
      <c r="C1419" s="47"/>
      <c r="D1419" s="71"/>
      <c r="E1419" s="71"/>
      <c r="F1419" s="72"/>
      <c r="G1419" s="46"/>
      <c r="H1419" s="71"/>
      <c r="I1419" s="71"/>
      <c r="J1419" s="71"/>
      <c r="K1419" s="47"/>
      <c r="L1419" s="46"/>
    </row>
    <row r="1420" spans="1:12" s="45" customFormat="1" ht="15.75" thickBot="1" x14ac:dyDescent="0.3">
      <c r="A1420" s="71"/>
      <c r="B1420" s="212"/>
      <c r="C1420" s="47"/>
      <c r="D1420" s="71"/>
      <c r="E1420" s="71"/>
      <c r="F1420" s="72"/>
      <c r="G1420" s="46"/>
      <c r="H1420" s="71"/>
      <c r="I1420" s="71"/>
      <c r="J1420" s="71"/>
      <c r="K1420" s="47"/>
      <c r="L1420" s="46"/>
    </row>
    <row r="1421" spans="1:12" s="45" customFormat="1" ht="16.5" thickTop="1" thickBot="1" x14ac:dyDescent="0.3">
      <c r="A1421" s="552" t="s">
        <v>316</v>
      </c>
      <c r="B1421" s="553"/>
      <c r="C1421" s="553"/>
      <c r="D1421" s="553"/>
      <c r="E1421" s="553"/>
      <c r="F1421" s="553"/>
      <c r="G1421" s="553"/>
      <c r="H1421" s="553"/>
      <c r="I1421" s="553"/>
      <c r="J1421" s="553"/>
      <c r="K1421" s="65" t="s">
        <v>305</v>
      </c>
      <c r="L1421" s="70">
        <f>SUM(L1334:L1420)</f>
        <v>0</v>
      </c>
    </row>
    <row r="1422" spans="1:12" s="45" customFormat="1" ht="15.75" thickTop="1" x14ac:dyDescent="0.25">
      <c r="A1422" s="203"/>
      <c r="B1422" s="203"/>
      <c r="C1422" s="203"/>
      <c r="D1422" s="203"/>
      <c r="E1422" s="203"/>
      <c r="F1422" s="203"/>
      <c r="G1422" s="203"/>
      <c r="H1422" s="203"/>
      <c r="I1422" s="203"/>
      <c r="J1422" s="203"/>
      <c r="K1422" s="203"/>
      <c r="L1422" s="46"/>
    </row>
    <row r="1423" spans="1:12" s="45" customFormat="1" x14ac:dyDescent="0.25">
      <c r="A1423" s="50"/>
      <c r="B1423" s="49"/>
      <c r="C1423" s="48"/>
      <c r="D1423" s="48"/>
      <c r="E1423" s="48"/>
      <c r="F1423" s="48"/>
      <c r="G1423" s="48"/>
      <c r="H1423" s="48"/>
      <c r="I1423" s="48"/>
      <c r="J1423" s="48"/>
      <c r="K1423" s="47"/>
      <c r="L1423" s="46"/>
    </row>
    <row r="1424" spans="1:12" s="45" customFormat="1" x14ac:dyDescent="0.25">
      <c r="A1424" s="50"/>
      <c r="B1424" s="49"/>
      <c r="C1424" s="48"/>
      <c r="D1424" s="48"/>
      <c r="E1424" s="48"/>
      <c r="F1424" s="48"/>
      <c r="G1424" s="48"/>
      <c r="H1424" s="48"/>
      <c r="I1424" s="48"/>
      <c r="J1424" s="48"/>
      <c r="K1424" s="47"/>
      <c r="L1424" s="46"/>
    </row>
    <row r="1425" spans="1:12" s="45" customFormat="1" x14ac:dyDescent="0.25">
      <c r="A1425" s="50"/>
      <c r="B1425" s="49"/>
      <c r="C1425" s="48"/>
      <c r="D1425" s="48"/>
      <c r="E1425" s="48"/>
      <c r="F1425" s="48"/>
      <c r="G1425" s="48"/>
      <c r="H1425" s="48"/>
      <c r="I1425" s="48"/>
      <c r="J1425" s="48"/>
      <c r="K1425" s="47"/>
      <c r="L1425" s="46"/>
    </row>
    <row r="1426" spans="1:12" s="55" customFormat="1" ht="15.75" x14ac:dyDescent="0.25">
      <c r="A1426" s="569" t="s">
        <v>315</v>
      </c>
      <c r="B1426" s="569"/>
      <c r="C1426" s="569"/>
      <c r="D1426" s="569"/>
      <c r="E1426" s="569"/>
      <c r="F1426" s="569"/>
      <c r="G1426" s="569"/>
      <c r="H1426" s="569"/>
      <c r="I1426" s="569"/>
      <c r="J1426" s="569"/>
      <c r="K1426" s="569"/>
      <c r="L1426" s="68"/>
    </row>
    <row r="1427" spans="1:12" s="55" customFormat="1" ht="15.75" thickBot="1" x14ac:dyDescent="0.3">
      <c r="B1427" s="69"/>
      <c r="C1427" s="68"/>
      <c r="G1427" s="68"/>
      <c r="K1427" s="68"/>
      <c r="L1427" s="68"/>
    </row>
    <row r="1428" spans="1:12" s="55" customFormat="1" ht="16.5" thickTop="1" thickBot="1" x14ac:dyDescent="0.3">
      <c r="A1428" s="561" t="s">
        <v>314</v>
      </c>
      <c r="B1428" s="562"/>
      <c r="C1428" s="562"/>
      <c r="D1428" s="562"/>
      <c r="E1428" s="562"/>
      <c r="F1428" s="562"/>
      <c r="G1428" s="562"/>
      <c r="H1428" s="562"/>
      <c r="I1428" s="562"/>
      <c r="J1428" s="562"/>
      <c r="K1428" s="65" t="s">
        <v>305</v>
      </c>
      <c r="L1428" s="225">
        <f>L234</f>
        <v>0</v>
      </c>
    </row>
    <row r="1429" spans="1:12" s="55" customFormat="1" ht="15.75" thickTop="1" x14ac:dyDescent="0.25">
      <c r="A1429" s="550" t="s">
        <v>313</v>
      </c>
      <c r="B1429" s="551"/>
      <c r="C1429" s="551"/>
      <c r="D1429" s="551"/>
      <c r="E1429" s="551"/>
      <c r="F1429" s="551"/>
      <c r="G1429" s="551"/>
      <c r="H1429" s="551"/>
      <c r="I1429" s="551"/>
      <c r="J1429" s="551"/>
      <c r="K1429" s="67" t="s">
        <v>305</v>
      </c>
      <c r="L1429" s="225">
        <f>L967</f>
        <v>0</v>
      </c>
    </row>
    <row r="1430" spans="1:12" s="55" customFormat="1" x14ac:dyDescent="0.25">
      <c r="A1430" s="550" t="s">
        <v>312</v>
      </c>
      <c r="B1430" s="551"/>
      <c r="C1430" s="551"/>
      <c r="D1430" s="551"/>
      <c r="E1430" s="551"/>
      <c r="F1430" s="551"/>
      <c r="G1430" s="551"/>
      <c r="H1430" s="551"/>
      <c r="I1430" s="551"/>
      <c r="J1430" s="551"/>
      <c r="K1430" s="67" t="s">
        <v>305</v>
      </c>
      <c r="L1430" s="225">
        <f>L1045</f>
        <v>0</v>
      </c>
    </row>
    <row r="1431" spans="1:12" s="55" customFormat="1" ht="15.75" thickBot="1" x14ac:dyDescent="0.3">
      <c r="A1431" s="578" t="s">
        <v>311</v>
      </c>
      <c r="B1431" s="579"/>
      <c r="C1431" s="579"/>
      <c r="D1431" s="579"/>
      <c r="E1431" s="579"/>
      <c r="F1431" s="579"/>
      <c r="G1431" s="579"/>
      <c r="H1431" s="579"/>
      <c r="I1431" s="579"/>
      <c r="J1431" s="579"/>
      <c r="K1431" s="66" t="s">
        <v>305</v>
      </c>
      <c r="L1431" s="225">
        <f>L1265</f>
        <v>0</v>
      </c>
    </row>
    <row r="1432" spans="1:12" s="55" customFormat="1" ht="16.5" thickTop="1" thickBot="1" x14ac:dyDescent="0.3">
      <c r="A1432" s="561" t="s">
        <v>310</v>
      </c>
      <c r="B1432" s="562"/>
      <c r="C1432" s="562"/>
      <c r="D1432" s="562"/>
      <c r="E1432" s="562"/>
      <c r="F1432" s="562"/>
      <c r="G1432" s="562"/>
      <c r="H1432" s="562"/>
      <c r="I1432" s="562"/>
      <c r="J1432" s="562"/>
      <c r="K1432" s="65" t="s">
        <v>305</v>
      </c>
      <c r="L1432" s="225">
        <f>SUM(L1429:L1431)</f>
        <v>0</v>
      </c>
    </row>
    <row r="1433" spans="1:12" s="55" customFormat="1" ht="16.5" thickTop="1" thickBot="1" x14ac:dyDescent="0.3">
      <c r="A1433" s="561" t="s">
        <v>309</v>
      </c>
      <c r="B1433" s="562"/>
      <c r="C1433" s="562"/>
      <c r="D1433" s="562"/>
      <c r="E1433" s="562"/>
      <c r="F1433" s="562"/>
      <c r="G1433" s="562"/>
      <c r="H1433" s="562"/>
      <c r="I1433" s="562"/>
      <c r="J1433" s="562"/>
      <c r="K1433" s="65" t="s">
        <v>305</v>
      </c>
      <c r="L1433" s="225">
        <f>L1323</f>
        <v>0</v>
      </c>
    </row>
    <row r="1434" spans="1:12" s="55" customFormat="1" ht="16.5" thickTop="1" thickBot="1" x14ac:dyDescent="0.3">
      <c r="A1434" s="561" t="s">
        <v>308</v>
      </c>
      <c r="B1434" s="562"/>
      <c r="C1434" s="562"/>
      <c r="D1434" s="562"/>
      <c r="E1434" s="562"/>
      <c r="F1434" s="562"/>
      <c r="G1434" s="562"/>
      <c r="H1434" s="562"/>
      <c r="I1434" s="562"/>
      <c r="J1434" s="562"/>
      <c r="K1434" s="65" t="s">
        <v>305</v>
      </c>
      <c r="L1434" s="225">
        <f>L1421</f>
        <v>0</v>
      </c>
    </row>
    <row r="1435" spans="1:12" s="45" customFormat="1" ht="16.5" thickTop="1" x14ac:dyDescent="0.25">
      <c r="A1435" s="54"/>
      <c r="B1435" s="52"/>
      <c r="C1435" s="53"/>
      <c r="D1435" s="52"/>
      <c r="E1435" s="52"/>
      <c r="F1435" s="563" t="s">
        <v>307</v>
      </c>
      <c r="G1435" s="563"/>
      <c r="H1435" s="563"/>
      <c r="I1435" s="563"/>
      <c r="J1435" s="563"/>
      <c r="K1435" s="62" t="s">
        <v>305</v>
      </c>
      <c r="L1435" s="130">
        <f>L1428+L1432+L1433+L1434</f>
        <v>0</v>
      </c>
    </row>
    <row r="1436" spans="1:12" s="45" customFormat="1" ht="15.75" x14ac:dyDescent="0.25">
      <c r="A1436" s="54"/>
      <c r="B1436" s="52"/>
      <c r="C1436" s="53"/>
      <c r="D1436" s="52"/>
      <c r="E1436" s="52"/>
      <c r="F1436" s="558" t="s">
        <v>306</v>
      </c>
      <c r="G1436" s="558"/>
      <c r="H1436" s="558"/>
      <c r="I1436" s="558"/>
      <c r="J1436" s="558"/>
      <c r="K1436" s="63" t="s">
        <v>305</v>
      </c>
      <c r="L1436" s="130">
        <f>L1435*0.25</f>
        <v>0</v>
      </c>
    </row>
    <row r="1437" spans="1:12" s="45" customFormat="1" ht="15.75" x14ac:dyDescent="0.25">
      <c r="A1437" s="54"/>
      <c r="B1437" s="52"/>
      <c r="C1437" s="53"/>
      <c r="D1437" s="52"/>
      <c r="E1437" s="52"/>
      <c r="F1437" s="559" t="s">
        <v>17</v>
      </c>
      <c r="G1437" s="559"/>
      <c r="H1437" s="559"/>
      <c r="I1437" s="559"/>
      <c r="J1437" s="559"/>
      <c r="K1437" s="62" t="s">
        <v>305</v>
      </c>
      <c r="L1437" s="130">
        <f>L1435+L1436</f>
        <v>0</v>
      </c>
    </row>
    <row r="1438" spans="1:12" s="55" customFormat="1" ht="15" customHeight="1" x14ac:dyDescent="0.25">
      <c r="A1438" s="58"/>
      <c r="B1438" s="60"/>
      <c r="C1438" s="57"/>
      <c r="D1438" s="58"/>
      <c r="E1438" s="58"/>
      <c r="F1438" s="59"/>
      <c r="G1438" s="56"/>
      <c r="H1438" s="58"/>
      <c r="I1438" s="58"/>
      <c r="J1438" s="58"/>
      <c r="K1438" s="57"/>
      <c r="L1438" s="56"/>
    </row>
    <row r="1439" spans="1:12" s="45" customFormat="1" x14ac:dyDescent="0.25">
      <c r="A1439" s="50"/>
      <c r="B1439" s="49"/>
      <c r="C1439" s="48"/>
      <c r="D1439" s="48"/>
      <c r="E1439" s="48"/>
      <c r="F1439" s="48"/>
      <c r="G1439" s="48"/>
      <c r="H1439" s="48"/>
      <c r="I1439" s="48"/>
      <c r="J1439" s="48"/>
      <c r="K1439" s="47"/>
      <c r="L1439" s="46"/>
    </row>
    <row r="1440" spans="1:12" s="29" customFormat="1" x14ac:dyDescent="0.25">
      <c r="A1440" s="33"/>
      <c r="B1440" s="32"/>
      <c r="C1440" s="31"/>
      <c r="D1440" s="31"/>
      <c r="E1440" s="31"/>
      <c r="F1440" s="31"/>
      <c r="G1440" s="31"/>
      <c r="H1440" s="31"/>
      <c r="I1440" s="31"/>
      <c r="J1440" s="31"/>
      <c r="K1440" s="39"/>
      <c r="L1440" s="38"/>
    </row>
    <row r="1441" spans="1:12" s="29" customFormat="1" x14ac:dyDescent="0.25">
      <c r="A1441" s="33"/>
      <c r="B1441" s="32"/>
      <c r="C1441" s="31"/>
      <c r="D1441" s="31"/>
      <c r="E1441" s="31"/>
      <c r="F1441" s="31"/>
      <c r="G1441" s="31"/>
      <c r="H1441" s="31"/>
      <c r="I1441" s="31"/>
      <c r="J1441" s="31"/>
      <c r="K1441" s="39"/>
      <c r="L1441" s="38"/>
    </row>
    <row r="1442" spans="1:12" s="29" customFormat="1" x14ac:dyDescent="0.25">
      <c r="A1442" s="33"/>
      <c r="B1442" s="32"/>
      <c r="C1442" s="31"/>
      <c r="D1442" s="31"/>
      <c r="E1442" s="31"/>
      <c r="F1442" s="31"/>
      <c r="G1442" s="31"/>
      <c r="H1442" s="31"/>
      <c r="I1442" s="31"/>
      <c r="J1442" s="31"/>
      <c r="K1442" s="39"/>
      <c r="L1442" s="38"/>
    </row>
    <row r="1443" spans="1:12" s="29" customFormat="1" x14ac:dyDescent="0.25">
      <c r="A1443" s="33"/>
      <c r="B1443" s="32"/>
      <c r="C1443" s="31"/>
      <c r="D1443" s="31"/>
      <c r="E1443" s="31"/>
      <c r="F1443" s="31"/>
      <c r="G1443" s="31"/>
      <c r="H1443" s="31"/>
      <c r="I1443" s="31"/>
      <c r="J1443" s="31"/>
      <c r="K1443" s="39"/>
      <c r="L1443" s="38"/>
    </row>
    <row r="1444" spans="1:12" s="29" customFormat="1" x14ac:dyDescent="0.25">
      <c r="A1444" s="33"/>
      <c r="B1444" s="32"/>
      <c r="C1444" s="31"/>
      <c r="D1444" s="31"/>
      <c r="E1444" s="31"/>
      <c r="F1444" s="31"/>
      <c r="G1444" s="31"/>
      <c r="H1444" s="31"/>
      <c r="I1444" s="31"/>
      <c r="J1444" s="31"/>
      <c r="K1444" s="39"/>
      <c r="L1444" s="38"/>
    </row>
    <row r="1445" spans="1:12" s="29" customFormat="1" x14ac:dyDescent="0.25">
      <c r="A1445" s="33"/>
      <c r="B1445" s="32"/>
      <c r="C1445" s="31"/>
      <c r="D1445" s="31"/>
      <c r="E1445" s="31"/>
      <c r="F1445" s="31"/>
      <c r="G1445" s="31"/>
      <c r="H1445" s="31"/>
      <c r="I1445" s="31"/>
      <c r="J1445" s="31"/>
      <c r="K1445" s="39"/>
      <c r="L1445" s="38"/>
    </row>
    <row r="1446" spans="1:12" s="29" customFormat="1" x14ac:dyDescent="0.25">
      <c r="A1446" s="33"/>
      <c r="B1446" s="32"/>
      <c r="C1446" s="31"/>
      <c r="D1446" s="31"/>
      <c r="E1446" s="31"/>
      <c r="F1446" s="31"/>
      <c r="G1446" s="31"/>
      <c r="H1446" s="31"/>
      <c r="I1446" s="31"/>
      <c r="J1446" s="31"/>
      <c r="K1446" s="39"/>
      <c r="L1446" s="38"/>
    </row>
    <row r="1447" spans="1:12" s="29" customFormat="1" x14ac:dyDescent="0.25">
      <c r="A1447" s="33"/>
      <c r="B1447" s="32"/>
      <c r="C1447" s="31"/>
      <c r="D1447" s="31"/>
      <c r="E1447" s="31"/>
      <c r="F1447" s="31"/>
      <c r="G1447" s="31"/>
      <c r="H1447" s="31"/>
      <c r="I1447" s="31"/>
      <c r="J1447" s="31"/>
      <c r="K1447" s="39"/>
      <c r="L1447" s="38"/>
    </row>
    <row r="1448" spans="1:12" s="29" customFormat="1" x14ac:dyDescent="0.25">
      <c r="A1448" s="33"/>
      <c r="B1448" s="32"/>
      <c r="C1448" s="31"/>
      <c r="D1448" s="31"/>
      <c r="E1448" s="31"/>
      <c r="F1448" s="31"/>
      <c r="G1448" s="31"/>
      <c r="H1448" s="31"/>
      <c r="I1448" s="31"/>
      <c r="J1448" s="31"/>
      <c r="K1448" s="39"/>
      <c r="L1448" s="38"/>
    </row>
    <row r="1449" spans="1:12" s="29" customFormat="1" x14ac:dyDescent="0.25">
      <c r="A1449" s="33"/>
      <c r="B1449" s="32"/>
      <c r="C1449" s="31"/>
      <c r="D1449" s="31"/>
      <c r="E1449" s="31"/>
      <c r="F1449" s="31"/>
      <c r="G1449" s="31"/>
      <c r="H1449" s="31"/>
      <c r="I1449" s="31"/>
      <c r="J1449" s="31"/>
      <c r="K1449" s="39"/>
      <c r="L1449" s="38"/>
    </row>
    <row r="1450" spans="1:12" s="29" customFormat="1" x14ac:dyDescent="0.25">
      <c r="A1450" s="33"/>
      <c r="B1450" s="32"/>
      <c r="C1450" s="31"/>
      <c r="D1450" s="31"/>
      <c r="E1450" s="31"/>
      <c r="F1450" s="31"/>
      <c r="G1450" s="31"/>
      <c r="H1450" s="31"/>
      <c r="I1450" s="31"/>
      <c r="J1450" s="31"/>
      <c r="K1450" s="39"/>
      <c r="L1450" s="38"/>
    </row>
    <row r="1451" spans="1:12" s="29" customFormat="1" x14ac:dyDescent="0.25">
      <c r="A1451" s="33"/>
      <c r="B1451" s="32"/>
      <c r="C1451" s="31"/>
      <c r="D1451" s="31"/>
      <c r="E1451" s="31"/>
      <c r="F1451" s="31"/>
      <c r="G1451" s="31"/>
      <c r="H1451" s="31"/>
      <c r="I1451" s="31"/>
      <c r="J1451" s="31"/>
      <c r="K1451" s="39"/>
      <c r="L1451" s="38"/>
    </row>
    <row r="1452" spans="1:12" s="29" customFormat="1" x14ac:dyDescent="0.25">
      <c r="A1452" s="33"/>
      <c r="B1452" s="32"/>
      <c r="C1452" s="31"/>
      <c r="D1452" s="31"/>
      <c r="E1452" s="31"/>
      <c r="F1452" s="31"/>
      <c r="G1452" s="31"/>
      <c r="H1452" s="31"/>
      <c r="I1452" s="31"/>
      <c r="J1452" s="31"/>
      <c r="K1452" s="39"/>
      <c r="L1452" s="38"/>
    </row>
    <row r="1453" spans="1:12" s="29" customFormat="1" x14ac:dyDescent="0.25">
      <c r="A1453" s="33"/>
      <c r="B1453" s="32"/>
      <c r="C1453" s="31"/>
      <c r="D1453" s="31"/>
      <c r="E1453" s="31"/>
      <c r="F1453" s="31"/>
      <c r="G1453" s="31"/>
      <c r="H1453" s="31"/>
      <c r="I1453" s="31"/>
      <c r="J1453" s="31"/>
      <c r="K1453" s="39"/>
      <c r="L1453" s="38"/>
    </row>
    <row r="1454" spans="1:12" s="29" customFormat="1" x14ac:dyDescent="0.25">
      <c r="A1454" s="33"/>
      <c r="B1454" s="32"/>
      <c r="C1454" s="31"/>
      <c r="D1454" s="31"/>
      <c r="E1454" s="31"/>
      <c r="F1454" s="31"/>
      <c r="G1454" s="31"/>
      <c r="H1454" s="31"/>
      <c r="I1454" s="31"/>
      <c r="J1454" s="31"/>
      <c r="K1454" s="39"/>
      <c r="L1454" s="38"/>
    </row>
    <row r="1455" spans="1:12" s="29" customFormat="1" x14ac:dyDescent="0.25">
      <c r="A1455" s="33"/>
      <c r="B1455" s="32"/>
      <c r="C1455" s="31"/>
      <c r="D1455" s="31"/>
      <c r="E1455" s="31"/>
      <c r="F1455" s="31"/>
      <c r="G1455" s="31"/>
      <c r="H1455" s="31"/>
      <c r="I1455" s="31"/>
      <c r="J1455" s="31"/>
      <c r="K1455" s="39"/>
      <c r="L1455" s="38"/>
    </row>
    <row r="1456" spans="1:12" s="29" customFormat="1" x14ac:dyDescent="0.25">
      <c r="A1456" s="33"/>
      <c r="B1456" s="32"/>
      <c r="C1456" s="31"/>
      <c r="D1456" s="31"/>
      <c r="E1456" s="31"/>
      <c r="F1456" s="31"/>
      <c r="G1456" s="31"/>
      <c r="H1456" s="31"/>
      <c r="I1456" s="31"/>
      <c r="J1456" s="31"/>
      <c r="K1456" s="39"/>
      <c r="L1456" s="38"/>
    </row>
    <row r="1457" spans="1:12" s="29" customFormat="1" x14ac:dyDescent="0.25">
      <c r="A1457" s="33"/>
      <c r="B1457" s="32"/>
      <c r="C1457" s="31"/>
      <c r="D1457" s="31"/>
      <c r="E1457" s="31"/>
      <c r="F1457" s="31"/>
      <c r="G1457" s="31"/>
      <c r="H1457" s="31"/>
      <c r="I1457" s="31"/>
      <c r="J1457" s="31"/>
      <c r="K1457" s="39"/>
      <c r="L1457" s="38"/>
    </row>
    <row r="1458" spans="1:12" s="29" customFormat="1" x14ac:dyDescent="0.25">
      <c r="A1458" s="33"/>
      <c r="B1458" s="32"/>
      <c r="C1458" s="31"/>
      <c r="D1458" s="31"/>
      <c r="E1458" s="31"/>
      <c r="F1458" s="31"/>
      <c r="G1458" s="31"/>
      <c r="H1458" s="31"/>
      <c r="I1458" s="31"/>
      <c r="J1458" s="31"/>
      <c r="K1458" s="39"/>
      <c r="L1458" s="38"/>
    </row>
    <row r="1459" spans="1:12" s="29" customFormat="1" x14ac:dyDescent="0.25">
      <c r="A1459" s="33"/>
      <c r="B1459" s="32"/>
      <c r="C1459" s="31"/>
      <c r="D1459" s="31"/>
      <c r="E1459" s="31"/>
      <c r="F1459" s="31"/>
      <c r="G1459" s="31"/>
      <c r="H1459" s="31"/>
      <c r="I1459" s="31"/>
      <c r="J1459" s="31"/>
      <c r="K1459" s="39"/>
      <c r="L1459" s="38"/>
    </row>
    <row r="1460" spans="1:12" s="29" customFormat="1" x14ac:dyDescent="0.25">
      <c r="A1460" s="33"/>
      <c r="B1460" s="32"/>
      <c r="C1460" s="31"/>
      <c r="D1460" s="31"/>
      <c r="E1460" s="31"/>
      <c r="F1460" s="31"/>
      <c r="G1460" s="31"/>
      <c r="H1460" s="31"/>
      <c r="I1460" s="31"/>
      <c r="J1460" s="31"/>
      <c r="K1460" s="39"/>
      <c r="L1460" s="38"/>
    </row>
    <row r="1461" spans="1:12" s="29" customFormat="1" x14ac:dyDescent="0.25">
      <c r="A1461" s="33"/>
      <c r="B1461" s="32"/>
      <c r="C1461" s="31"/>
      <c r="D1461" s="31"/>
      <c r="E1461" s="31"/>
      <c r="F1461" s="31"/>
      <c r="G1461" s="31"/>
      <c r="H1461" s="31"/>
      <c r="I1461" s="31"/>
      <c r="J1461" s="31"/>
      <c r="K1461" s="39"/>
      <c r="L1461" s="38"/>
    </row>
    <row r="1462" spans="1:12" s="29" customFormat="1" x14ac:dyDescent="0.25">
      <c r="A1462" s="33"/>
      <c r="B1462" s="32"/>
      <c r="C1462" s="31"/>
      <c r="D1462" s="31"/>
      <c r="E1462" s="31"/>
      <c r="F1462" s="31"/>
      <c r="G1462" s="31"/>
      <c r="H1462" s="31"/>
      <c r="I1462" s="31"/>
      <c r="J1462" s="31"/>
      <c r="K1462" s="39"/>
      <c r="L1462" s="38"/>
    </row>
    <row r="1463" spans="1:12" s="29" customFormat="1" x14ac:dyDescent="0.25">
      <c r="A1463" s="33"/>
      <c r="B1463" s="32"/>
      <c r="C1463" s="31"/>
      <c r="D1463" s="31"/>
      <c r="E1463" s="31"/>
      <c r="F1463" s="31"/>
      <c r="G1463" s="31"/>
      <c r="H1463" s="31"/>
      <c r="I1463" s="31"/>
      <c r="J1463" s="31"/>
      <c r="K1463" s="39"/>
      <c r="L1463" s="38"/>
    </row>
    <row r="1464" spans="1:12" s="29" customFormat="1" x14ac:dyDescent="0.25">
      <c r="A1464" s="33"/>
      <c r="B1464" s="32"/>
      <c r="C1464" s="31"/>
      <c r="D1464" s="31"/>
      <c r="E1464" s="31"/>
      <c r="F1464" s="31"/>
      <c r="G1464" s="31"/>
      <c r="H1464" s="31"/>
      <c r="I1464" s="31"/>
      <c r="J1464" s="31"/>
      <c r="K1464" s="39"/>
      <c r="L1464" s="38"/>
    </row>
    <row r="1465" spans="1:12" s="29" customFormat="1" x14ac:dyDescent="0.25">
      <c r="A1465" s="33"/>
      <c r="B1465" s="32"/>
      <c r="C1465" s="31"/>
      <c r="D1465" s="31"/>
      <c r="E1465" s="31"/>
      <c r="F1465" s="31"/>
      <c r="G1465" s="31"/>
      <c r="H1465" s="31"/>
      <c r="I1465" s="31"/>
      <c r="J1465" s="31"/>
      <c r="K1465" s="39"/>
      <c r="L1465" s="38"/>
    </row>
    <row r="1466" spans="1:12" x14ac:dyDescent="0.25">
      <c r="A1466" s="43"/>
      <c r="B1466" s="44"/>
      <c r="C1466" s="43"/>
      <c r="D1466" s="43"/>
      <c r="E1466" s="43"/>
      <c r="F1466" s="43"/>
      <c r="G1466" s="43"/>
      <c r="H1466" s="43"/>
      <c r="I1466" s="43"/>
      <c r="J1466" s="43"/>
      <c r="K1466" s="43"/>
    </row>
    <row r="1467" spans="1:12" s="29" customFormat="1" ht="15" customHeight="1" x14ac:dyDescent="0.25">
      <c r="A1467" s="40"/>
      <c r="B1467" s="42"/>
      <c r="C1467" s="39"/>
      <c r="D1467" s="40"/>
      <c r="E1467" s="40"/>
      <c r="F1467" s="41"/>
      <c r="G1467" s="38"/>
      <c r="H1467" s="40"/>
      <c r="I1467" s="40"/>
      <c r="J1467" s="40"/>
      <c r="K1467" s="39"/>
      <c r="L1467" s="38"/>
    </row>
    <row r="1468" spans="1:12" s="29" customFormat="1" ht="15" customHeight="1" x14ac:dyDescent="0.25">
      <c r="A1468" s="40"/>
      <c r="B1468" s="42"/>
      <c r="C1468" s="39"/>
      <c r="D1468" s="40"/>
      <c r="E1468" s="40"/>
      <c r="F1468" s="41"/>
      <c r="G1468" s="38"/>
      <c r="H1468" s="40"/>
      <c r="I1468" s="40"/>
      <c r="J1468" s="40"/>
      <c r="K1468" s="39"/>
      <c r="L1468" s="38"/>
    </row>
    <row r="1469" spans="1:12" s="29" customFormat="1" ht="15" customHeight="1" x14ac:dyDescent="0.25">
      <c r="A1469" s="40"/>
      <c r="B1469" s="42"/>
      <c r="C1469" s="39"/>
      <c r="D1469" s="40"/>
      <c r="E1469" s="40"/>
      <c r="F1469" s="41"/>
      <c r="G1469" s="38"/>
      <c r="H1469" s="40"/>
      <c r="I1469" s="40"/>
      <c r="J1469" s="40"/>
      <c r="K1469" s="39"/>
      <c r="L1469" s="38"/>
    </row>
    <row r="1470" spans="1:12" s="29" customFormat="1" ht="15" customHeight="1" x14ac:dyDescent="0.25">
      <c r="A1470" s="40"/>
      <c r="B1470" s="42"/>
      <c r="C1470" s="39"/>
      <c r="D1470" s="40"/>
      <c r="E1470" s="40"/>
      <c r="F1470" s="41"/>
      <c r="G1470" s="38"/>
      <c r="H1470" s="40"/>
      <c r="I1470" s="40"/>
      <c r="J1470" s="40"/>
      <c r="K1470" s="39"/>
      <c r="L1470" s="38"/>
    </row>
    <row r="1471" spans="1:12" s="29" customFormat="1" ht="15" customHeight="1" x14ac:dyDescent="0.25">
      <c r="A1471" s="40"/>
      <c r="B1471" s="42"/>
      <c r="C1471" s="39"/>
      <c r="D1471" s="40"/>
      <c r="E1471" s="40"/>
      <c r="F1471" s="41"/>
      <c r="G1471" s="38"/>
      <c r="H1471" s="40"/>
      <c r="I1471" s="40"/>
      <c r="J1471" s="40"/>
      <c r="K1471" s="39"/>
      <c r="L1471" s="38"/>
    </row>
    <row r="1472" spans="1:12" s="29" customFormat="1" ht="15" customHeight="1" x14ac:dyDescent="0.25">
      <c r="A1472" s="40"/>
      <c r="B1472" s="42"/>
      <c r="C1472" s="39"/>
      <c r="D1472" s="40"/>
      <c r="E1472" s="40"/>
      <c r="F1472" s="41"/>
      <c r="G1472" s="38"/>
      <c r="H1472" s="40"/>
      <c r="I1472" s="40"/>
      <c r="J1472" s="40"/>
      <c r="K1472" s="39"/>
      <c r="L1472" s="38"/>
    </row>
    <row r="1473" spans="1:12" s="29" customFormat="1" ht="15" customHeight="1" x14ac:dyDescent="0.25">
      <c r="A1473" s="40"/>
      <c r="B1473" s="42"/>
      <c r="C1473" s="39"/>
      <c r="D1473" s="40"/>
      <c r="E1473" s="40"/>
      <c r="F1473" s="41"/>
      <c r="G1473" s="38"/>
      <c r="H1473" s="40"/>
      <c r="I1473" s="40"/>
      <c r="J1473" s="40"/>
      <c r="K1473" s="39"/>
      <c r="L1473" s="38"/>
    </row>
    <row r="1474" spans="1:12" s="29" customFormat="1" ht="15" customHeight="1" x14ac:dyDescent="0.25">
      <c r="A1474" s="40"/>
      <c r="B1474" s="42"/>
      <c r="C1474" s="39"/>
      <c r="D1474" s="40"/>
      <c r="E1474" s="40"/>
      <c r="F1474" s="41"/>
      <c r="G1474" s="38"/>
      <c r="H1474" s="40"/>
      <c r="I1474" s="40"/>
      <c r="J1474" s="40"/>
      <c r="K1474" s="39"/>
      <c r="L1474" s="38"/>
    </row>
    <row r="1475" spans="1:12" s="29" customFormat="1" ht="15" customHeight="1" x14ac:dyDescent="0.25">
      <c r="A1475" s="40"/>
      <c r="B1475" s="42"/>
      <c r="C1475" s="39"/>
      <c r="D1475" s="40"/>
      <c r="E1475" s="40"/>
      <c r="F1475" s="41"/>
      <c r="G1475" s="38"/>
      <c r="H1475" s="40"/>
      <c r="I1475" s="40"/>
      <c r="J1475" s="40"/>
      <c r="K1475" s="39"/>
      <c r="L1475" s="38"/>
    </row>
    <row r="1476" spans="1:12" s="29" customFormat="1" ht="15" customHeight="1" x14ac:dyDescent="0.25">
      <c r="A1476" s="40"/>
      <c r="B1476" s="42"/>
      <c r="C1476" s="39"/>
      <c r="D1476" s="40"/>
      <c r="E1476" s="40"/>
      <c r="F1476" s="41"/>
      <c r="G1476" s="38"/>
      <c r="H1476" s="40"/>
      <c r="I1476" s="40"/>
      <c r="J1476" s="40"/>
      <c r="K1476" s="39"/>
      <c r="L1476" s="38"/>
    </row>
    <row r="1477" spans="1:12" s="29" customFormat="1" ht="15" customHeight="1" x14ac:dyDescent="0.25">
      <c r="A1477" s="40"/>
      <c r="B1477" s="42"/>
      <c r="C1477" s="39"/>
      <c r="D1477" s="40"/>
      <c r="E1477" s="40"/>
      <c r="F1477" s="41"/>
      <c r="G1477" s="38"/>
      <c r="H1477" s="40"/>
      <c r="I1477" s="40"/>
      <c r="J1477" s="40"/>
      <c r="K1477" s="39"/>
      <c r="L1477" s="38"/>
    </row>
    <row r="1478" spans="1:12" s="29" customFormat="1" ht="15" customHeight="1" x14ac:dyDescent="0.25">
      <c r="A1478" s="40"/>
      <c r="B1478" s="42"/>
      <c r="C1478" s="39"/>
      <c r="D1478" s="40"/>
      <c r="E1478" s="40"/>
      <c r="F1478" s="41"/>
      <c r="G1478" s="38"/>
      <c r="H1478" s="40"/>
      <c r="I1478" s="40"/>
      <c r="J1478" s="40"/>
      <c r="K1478" s="39"/>
      <c r="L1478" s="38"/>
    </row>
    <row r="1479" spans="1:12" s="29" customFormat="1" ht="15" customHeight="1" x14ac:dyDescent="0.25">
      <c r="A1479" s="40"/>
      <c r="B1479" s="42"/>
      <c r="C1479" s="39"/>
      <c r="D1479" s="40"/>
      <c r="E1479" s="40"/>
      <c r="F1479" s="41"/>
      <c r="G1479" s="38"/>
      <c r="H1479" s="40"/>
      <c r="I1479" s="40"/>
      <c r="J1479" s="40"/>
      <c r="K1479" s="39"/>
      <c r="L1479" s="38"/>
    </row>
    <row r="1480" spans="1:12" s="29" customFormat="1" ht="15" customHeight="1" x14ac:dyDescent="0.25">
      <c r="A1480" s="40"/>
      <c r="B1480" s="42"/>
      <c r="C1480" s="39"/>
      <c r="D1480" s="40"/>
      <c r="E1480" s="40"/>
      <c r="F1480" s="41"/>
      <c r="G1480" s="38"/>
      <c r="H1480" s="40"/>
      <c r="I1480" s="40"/>
      <c r="J1480" s="40"/>
      <c r="K1480" s="39"/>
      <c r="L1480" s="38"/>
    </row>
    <row r="1481" spans="1:12" s="29" customFormat="1" ht="15" customHeight="1" x14ac:dyDescent="0.25">
      <c r="A1481" s="40"/>
      <c r="B1481" s="42"/>
      <c r="C1481" s="39"/>
      <c r="D1481" s="40"/>
      <c r="E1481" s="40"/>
      <c r="F1481" s="41"/>
      <c r="G1481" s="38"/>
      <c r="H1481" s="40"/>
      <c r="I1481" s="40"/>
      <c r="J1481" s="40"/>
      <c r="K1481" s="39"/>
      <c r="L1481" s="38"/>
    </row>
    <row r="1482" spans="1:12" s="29" customFormat="1" ht="15" customHeight="1" x14ac:dyDescent="0.25">
      <c r="A1482" s="40"/>
      <c r="B1482" s="42"/>
      <c r="C1482" s="39"/>
      <c r="D1482" s="40"/>
      <c r="E1482" s="40"/>
      <c r="F1482" s="41"/>
      <c r="G1482" s="38"/>
      <c r="H1482" s="40"/>
      <c r="I1482" s="40"/>
      <c r="J1482" s="40"/>
      <c r="K1482" s="39"/>
      <c r="L1482" s="38"/>
    </row>
    <row r="1483" spans="1:12" s="29" customFormat="1" ht="15" customHeight="1" x14ac:dyDescent="0.25">
      <c r="A1483" s="40"/>
      <c r="B1483" s="42"/>
      <c r="C1483" s="39"/>
      <c r="D1483" s="40"/>
      <c r="E1483" s="40"/>
      <c r="F1483" s="41"/>
      <c r="G1483" s="38"/>
      <c r="H1483" s="40"/>
      <c r="I1483" s="40"/>
      <c r="J1483" s="40"/>
      <c r="K1483" s="39"/>
      <c r="L1483" s="38"/>
    </row>
    <row r="1484" spans="1:12" s="29" customFormat="1" ht="15" customHeight="1" x14ac:dyDescent="0.25">
      <c r="A1484" s="40"/>
      <c r="B1484" s="42"/>
      <c r="C1484" s="39"/>
      <c r="D1484" s="40"/>
      <c r="E1484" s="40"/>
      <c r="F1484" s="41"/>
      <c r="G1484" s="38"/>
      <c r="H1484" s="40"/>
      <c r="I1484" s="40"/>
      <c r="J1484" s="40"/>
      <c r="K1484" s="39"/>
      <c r="L1484" s="38"/>
    </row>
    <row r="1485" spans="1:12" s="29" customFormat="1" ht="15" customHeight="1" x14ac:dyDescent="0.25">
      <c r="A1485" s="40"/>
      <c r="B1485" s="42"/>
      <c r="C1485" s="39"/>
      <c r="D1485" s="40"/>
      <c r="E1485" s="40"/>
      <c r="F1485" s="41"/>
      <c r="G1485" s="38"/>
      <c r="H1485" s="40"/>
      <c r="I1485" s="40"/>
      <c r="J1485" s="40"/>
      <c r="K1485" s="39"/>
      <c r="L1485" s="38"/>
    </row>
    <row r="1486" spans="1:12" s="29" customFormat="1" ht="15" customHeight="1" x14ac:dyDescent="0.25">
      <c r="A1486" s="40"/>
      <c r="B1486" s="42"/>
      <c r="C1486" s="39"/>
      <c r="D1486" s="40"/>
      <c r="E1486" s="40"/>
      <c r="F1486" s="41"/>
      <c r="G1486" s="38"/>
      <c r="H1486" s="40"/>
      <c r="I1486" s="40"/>
      <c r="J1486" s="40"/>
      <c r="K1486" s="39"/>
      <c r="L1486" s="38"/>
    </row>
    <row r="1487" spans="1:12" s="29" customFormat="1" ht="15" customHeight="1" x14ac:dyDescent="0.25">
      <c r="A1487" s="40"/>
      <c r="B1487" s="42"/>
      <c r="C1487" s="39"/>
      <c r="D1487" s="40"/>
      <c r="E1487" s="40"/>
      <c r="F1487" s="41"/>
      <c r="G1487" s="38"/>
      <c r="H1487" s="40"/>
      <c r="I1487" s="40"/>
      <c r="J1487" s="40"/>
      <c r="K1487" s="39"/>
      <c r="L1487" s="38"/>
    </row>
    <row r="1488" spans="1:12" s="29" customFormat="1" ht="15" customHeight="1" x14ac:dyDescent="0.25">
      <c r="A1488" s="40"/>
      <c r="B1488" s="42"/>
      <c r="C1488" s="39"/>
      <c r="D1488" s="40"/>
      <c r="E1488" s="40"/>
      <c r="F1488" s="41"/>
      <c r="G1488" s="38"/>
      <c r="H1488" s="40"/>
      <c r="I1488" s="40"/>
      <c r="J1488" s="40"/>
      <c r="K1488" s="39"/>
      <c r="L1488" s="38"/>
    </row>
    <row r="1489" spans="1:12" s="29" customFormat="1" ht="15" customHeight="1" x14ac:dyDescent="0.25">
      <c r="A1489" s="40"/>
      <c r="B1489" s="42"/>
      <c r="C1489" s="39"/>
      <c r="D1489" s="40"/>
      <c r="E1489" s="40"/>
      <c r="F1489" s="41"/>
      <c r="G1489" s="38"/>
      <c r="H1489" s="40"/>
      <c r="I1489" s="40"/>
      <c r="J1489" s="40"/>
      <c r="K1489" s="39"/>
      <c r="L1489" s="38"/>
    </row>
    <row r="1490" spans="1:12" s="29" customFormat="1" ht="15" customHeight="1" x14ac:dyDescent="0.25">
      <c r="A1490" s="40"/>
      <c r="B1490" s="42"/>
      <c r="C1490" s="39"/>
      <c r="D1490" s="40"/>
      <c r="E1490" s="40"/>
      <c r="F1490" s="41"/>
      <c r="G1490" s="38"/>
      <c r="H1490" s="40"/>
      <c r="I1490" s="40"/>
      <c r="J1490" s="40"/>
      <c r="K1490" s="39"/>
      <c r="L1490" s="38"/>
    </row>
    <row r="1491" spans="1:12" s="29" customFormat="1" ht="15" customHeight="1" x14ac:dyDescent="0.25">
      <c r="A1491" s="40"/>
      <c r="B1491" s="42"/>
      <c r="C1491" s="39"/>
      <c r="D1491" s="40"/>
      <c r="E1491" s="40"/>
      <c r="F1491" s="41"/>
      <c r="G1491" s="38"/>
      <c r="H1491" s="40"/>
      <c r="I1491" s="40"/>
      <c r="J1491" s="40"/>
      <c r="K1491" s="39"/>
      <c r="L1491" s="38"/>
    </row>
    <row r="1492" spans="1:12" s="29" customFormat="1" ht="15" customHeight="1" x14ac:dyDescent="0.25">
      <c r="A1492" s="40"/>
      <c r="B1492" s="42"/>
      <c r="C1492" s="39"/>
      <c r="D1492" s="40"/>
      <c r="E1492" s="40"/>
      <c r="F1492" s="41"/>
      <c r="G1492" s="38"/>
      <c r="H1492" s="40"/>
      <c r="I1492" s="40"/>
      <c r="J1492" s="40"/>
      <c r="K1492" s="39"/>
      <c r="L1492" s="38"/>
    </row>
    <row r="1493" spans="1:12" s="29" customFormat="1" ht="15" customHeight="1" x14ac:dyDescent="0.25">
      <c r="A1493" s="40"/>
      <c r="B1493" s="42"/>
      <c r="C1493" s="39"/>
      <c r="D1493" s="40"/>
      <c r="E1493" s="40"/>
      <c r="F1493" s="41"/>
      <c r="G1493" s="38"/>
      <c r="H1493" s="40"/>
      <c r="I1493" s="40"/>
      <c r="J1493" s="40"/>
      <c r="K1493" s="39"/>
      <c r="L1493" s="38"/>
    </row>
    <row r="1494" spans="1:12" s="29" customFormat="1" ht="15" customHeight="1" x14ac:dyDescent="0.25">
      <c r="A1494" s="40"/>
      <c r="B1494" s="42"/>
      <c r="C1494" s="39"/>
      <c r="D1494" s="40"/>
      <c r="E1494" s="40"/>
      <c r="F1494" s="41"/>
      <c r="G1494" s="38"/>
      <c r="H1494" s="40"/>
      <c r="I1494" s="40"/>
      <c r="J1494" s="40"/>
      <c r="K1494" s="39"/>
      <c r="L1494" s="38"/>
    </row>
    <row r="1495" spans="1:12" s="29" customFormat="1" ht="15" customHeight="1" x14ac:dyDescent="0.25">
      <c r="A1495" s="40"/>
      <c r="B1495" s="42"/>
      <c r="C1495" s="39"/>
      <c r="D1495" s="40"/>
      <c r="E1495" s="40"/>
      <c r="F1495" s="41"/>
      <c r="G1495" s="38"/>
      <c r="H1495" s="40"/>
      <c r="I1495" s="40"/>
      <c r="J1495" s="40"/>
      <c r="K1495" s="39"/>
      <c r="L1495" s="38"/>
    </row>
    <row r="1496" spans="1:12" s="29" customFormat="1" ht="15" customHeight="1" x14ac:dyDescent="0.25">
      <c r="A1496" s="40"/>
      <c r="B1496" s="42"/>
      <c r="C1496" s="39"/>
      <c r="D1496" s="40"/>
      <c r="E1496" s="40"/>
      <c r="F1496" s="41"/>
      <c r="G1496" s="38"/>
      <c r="H1496" s="40"/>
      <c r="I1496" s="40"/>
      <c r="J1496" s="40"/>
      <c r="K1496" s="39"/>
      <c r="L1496" s="38"/>
    </row>
    <row r="1497" spans="1:12" s="29" customFormat="1" ht="15" customHeight="1" x14ac:dyDescent="0.25">
      <c r="A1497" s="40"/>
      <c r="B1497" s="42"/>
      <c r="C1497" s="39"/>
      <c r="D1497" s="40"/>
      <c r="E1497" s="40"/>
      <c r="F1497" s="41"/>
      <c r="G1497" s="38"/>
      <c r="H1497" s="40"/>
      <c r="I1497" s="40"/>
      <c r="J1497" s="40"/>
      <c r="K1497" s="39"/>
      <c r="L1497" s="38"/>
    </row>
    <row r="1498" spans="1:12" s="29" customFormat="1" ht="15" customHeight="1" x14ac:dyDescent="0.25">
      <c r="A1498" s="40"/>
      <c r="B1498" s="42"/>
      <c r="C1498" s="39"/>
      <c r="D1498" s="40"/>
      <c r="E1498" s="40"/>
      <c r="F1498" s="41"/>
      <c r="G1498" s="38"/>
      <c r="H1498" s="40"/>
      <c r="I1498" s="40"/>
      <c r="J1498" s="40"/>
      <c r="K1498" s="39"/>
      <c r="L1498" s="38"/>
    </row>
    <row r="1499" spans="1:12" s="29" customFormat="1" ht="15" customHeight="1" x14ac:dyDescent="0.25">
      <c r="A1499" s="40"/>
      <c r="B1499" s="42"/>
      <c r="C1499" s="39"/>
      <c r="D1499" s="40"/>
      <c r="E1499" s="40"/>
      <c r="F1499" s="41"/>
      <c r="G1499" s="38"/>
      <c r="H1499" s="40"/>
      <c r="I1499" s="40"/>
      <c r="J1499" s="40"/>
      <c r="K1499" s="39"/>
      <c r="L1499" s="38"/>
    </row>
    <row r="1500" spans="1:12" s="29" customFormat="1" ht="15" customHeight="1" x14ac:dyDescent="0.25">
      <c r="A1500" s="40"/>
      <c r="B1500" s="42"/>
      <c r="C1500" s="39"/>
      <c r="D1500" s="40"/>
      <c r="E1500" s="40"/>
      <c r="F1500" s="41"/>
      <c r="G1500" s="38"/>
      <c r="H1500" s="40"/>
      <c r="I1500" s="40"/>
      <c r="J1500" s="40"/>
      <c r="K1500" s="39"/>
      <c r="L1500" s="38"/>
    </row>
    <row r="1501" spans="1:12" s="29" customFormat="1" ht="15" customHeight="1" x14ac:dyDescent="0.25">
      <c r="A1501" s="40"/>
      <c r="B1501" s="42"/>
      <c r="C1501" s="39"/>
      <c r="D1501" s="40"/>
      <c r="E1501" s="40"/>
      <c r="F1501" s="41"/>
      <c r="G1501" s="38"/>
      <c r="H1501" s="40"/>
      <c r="I1501" s="40"/>
      <c r="J1501" s="40"/>
      <c r="K1501" s="39"/>
      <c r="L1501" s="38"/>
    </row>
    <row r="1502" spans="1:12" s="29" customFormat="1" ht="15" customHeight="1" x14ac:dyDescent="0.25">
      <c r="A1502" s="40"/>
      <c r="B1502" s="42"/>
      <c r="C1502" s="39"/>
      <c r="D1502" s="40"/>
      <c r="E1502" s="40"/>
      <c r="F1502" s="41"/>
      <c r="G1502" s="38"/>
      <c r="H1502" s="40"/>
      <c r="I1502" s="40"/>
      <c r="J1502" s="40"/>
      <c r="K1502" s="39"/>
      <c r="L1502" s="38"/>
    </row>
    <row r="1503" spans="1:12" s="29" customFormat="1" ht="15" customHeight="1" x14ac:dyDescent="0.25">
      <c r="A1503" s="40"/>
      <c r="B1503" s="42"/>
      <c r="C1503" s="39"/>
      <c r="D1503" s="40"/>
      <c r="E1503" s="40"/>
      <c r="F1503" s="41"/>
      <c r="G1503" s="38"/>
      <c r="H1503" s="40"/>
      <c r="I1503" s="40"/>
      <c r="J1503" s="40"/>
      <c r="K1503" s="39"/>
      <c r="L1503" s="38"/>
    </row>
    <row r="1504" spans="1:12" s="29" customFormat="1" ht="15" customHeight="1" x14ac:dyDescent="0.25">
      <c r="A1504" s="40"/>
      <c r="B1504" s="42"/>
      <c r="C1504" s="39"/>
      <c r="D1504" s="40"/>
      <c r="E1504" s="40"/>
      <c r="F1504" s="41"/>
      <c r="G1504" s="38"/>
      <c r="H1504" s="40"/>
      <c r="I1504" s="40"/>
      <c r="J1504" s="40"/>
      <c r="K1504" s="39"/>
      <c r="L1504" s="38"/>
    </row>
    <row r="1505" spans="1:12" s="29" customFormat="1" ht="15" customHeight="1" x14ac:dyDescent="0.25">
      <c r="A1505" s="40"/>
      <c r="B1505" s="42"/>
      <c r="C1505" s="39"/>
      <c r="D1505" s="40"/>
      <c r="E1505" s="40"/>
      <c r="F1505" s="41"/>
      <c r="G1505" s="38"/>
      <c r="H1505" s="40"/>
      <c r="I1505" s="40"/>
      <c r="J1505" s="40"/>
      <c r="K1505" s="39"/>
      <c r="L1505" s="38"/>
    </row>
    <row r="1506" spans="1:12" s="29" customFormat="1" ht="15" customHeight="1" x14ac:dyDescent="0.25">
      <c r="A1506" s="40"/>
      <c r="B1506" s="42"/>
      <c r="C1506" s="39"/>
      <c r="D1506" s="40"/>
      <c r="E1506" s="40"/>
      <c r="F1506" s="41"/>
      <c r="G1506" s="38"/>
      <c r="H1506" s="40"/>
      <c r="I1506" s="40"/>
      <c r="J1506" s="40"/>
      <c r="K1506" s="39"/>
      <c r="L1506" s="38"/>
    </row>
    <row r="1507" spans="1:12" ht="15" customHeight="1" x14ac:dyDescent="0.25">
      <c r="A1507" s="28"/>
      <c r="B1507" s="37"/>
      <c r="C1507" s="35"/>
      <c r="D1507" s="28"/>
      <c r="E1507" s="28"/>
      <c r="F1507" s="36"/>
      <c r="G1507" s="34"/>
      <c r="H1507" s="28"/>
      <c r="I1507" s="28"/>
      <c r="J1507" s="28"/>
      <c r="K1507" s="35"/>
      <c r="L1507" s="34"/>
    </row>
    <row r="1508" spans="1:12" x14ac:dyDescent="0.25">
      <c r="A1508" s="33"/>
      <c r="B1508" s="32"/>
      <c r="C1508" s="31"/>
      <c r="D1508" s="31"/>
      <c r="E1508" s="31"/>
      <c r="F1508" s="31"/>
      <c r="G1508" s="31"/>
      <c r="H1508" s="31"/>
      <c r="I1508" s="31"/>
      <c r="J1508" s="31"/>
    </row>
    <row r="1861" spans="1:12" s="27" customFormat="1" x14ac:dyDescent="0.25">
      <c r="A1861" s="15"/>
      <c r="B1861" s="18"/>
      <c r="C1861" s="17"/>
      <c r="D1861" s="15"/>
      <c r="E1861" s="15"/>
      <c r="F1861" s="15"/>
      <c r="G1861" s="17"/>
      <c r="H1861" s="15"/>
      <c r="I1861" s="15"/>
      <c r="J1861" s="15"/>
      <c r="K1861" s="17"/>
      <c r="L1861" s="16"/>
    </row>
    <row r="1862" spans="1:12" s="27" customFormat="1" x14ac:dyDescent="0.25">
      <c r="A1862" s="15"/>
      <c r="B1862" s="18"/>
      <c r="C1862" s="17"/>
      <c r="D1862" s="15"/>
      <c r="E1862" s="15"/>
      <c r="F1862" s="15"/>
      <c r="G1862" s="17"/>
      <c r="H1862" s="15"/>
      <c r="I1862" s="15"/>
      <c r="J1862" s="15"/>
      <c r="K1862" s="17"/>
      <c r="L1862" s="16"/>
    </row>
    <row r="1882" spans="1:12" s="28" customFormat="1" x14ac:dyDescent="0.25">
      <c r="A1882" s="15"/>
      <c r="B1882" s="18"/>
      <c r="C1882" s="17"/>
      <c r="D1882" s="15"/>
      <c r="E1882" s="15"/>
      <c r="F1882" s="15"/>
      <c r="G1882" s="17"/>
      <c r="H1882" s="15"/>
      <c r="I1882" s="15"/>
      <c r="J1882" s="15"/>
      <c r="K1882" s="17"/>
      <c r="L1882" s="16"/>
    </row>
    <row r="1907" spans="1:12" s="27" customFormat="1" x14ac:dyDescent="0.25">
      <c r="A1907" s="15"/>
      <c r="B1907" s="18"/>
      <c r="C1907" s="17"/>
      <c r="D1907" s="15"/>
      <c r="E1907" s="15"/>
      <c r="F1907" s="15"/>
      <c r="G1907" s="17"/>
      <c r="H1907" s="15"/>
      <c r="I1907" s="15"/>
      <c r="J1907" s="15"/>
      <c r="K1907" s="17"/>
      <c r="L1907" s="16"/>
    </row>
    <row r="1908" spans="1:12" s="27" customFormat="1" x14ac:dyDescent="0.25">
      <c r="A1908" s="15"/>
      <c r="B1908" s="18"/>
      <c r="C1908" s="17"/>
      <c r="D1908" s="15"/>
      <c r="E1908" s="15"/>
      <c r="F1908" s="15"/>
      <c r="G1908" s="17"/>
      <c r="H1908" s="15"/>
      <c r="I1908" s="15"/>
      <c r="J1908" s="15"/>
      <c r="K1908" s="17"/>
      <c r="L1908" s="16"/>
    </row>
    <row r="1909" spans="1:12" s="28" customFormat="1" x14ac:dyDescent="0.25">
      <c r="A1909" s="15"/>
      <c r="B1909" s="18"/>
      <c r="C1909" s="17"/>
      <c r="D1909" s="15"/>
      <c r="E1909" s="15"/>
      <c r="F1909" s="15"/>
      <c r="G1909" s="17"/>
      <c r="H1909" s="15"/>
      <c r="I1909" s="15"/>
      <c r="J1909" s="15"/>
      <c r="K1909" s="17"/>
      <c r="L1909" s="16"/>
    </row>
    <row r="1910" spans="1:12" s="27" customFormat="1" x14ac:dyDescent="0.25">
      <c r="A1910" s="15"/>
      <c r="B1910" s="18"/>
      <c r="C1910" s="17"/>
      <c r="D1910" s="15"/>
      <c r="E1910" s="15"/>
      <c r="F1910" s="15"/>
      <c r="G1910" s="17"/>
      <c r="H1910" s="15"/>
      <c r="I1910" s="15"/>
      <c r="J1910" s="15"/>
      <c r="K1910" s="17"/>
      <c r="L1910" s="16"/>
    </row>
    <row r="1911" spans="1:12" s="27" customFormat="1" x14ac:dyDescent="0.25">
      <c r="A1911" s="15"/>
      <c r="B1911" s="18"/>
      <c r="C1911" s="17"/>
      <c r="D1911" s="15"/>
      <c r="E1911" s="15"/>
      <c r="F1911" s="15"/>
      <c r="G1911" s="17"/>
      <c r="H1911" s="15"/>
      <c r="I1911" s="15"/>
      <c r="J1911" s="15"/>
      <c r="K1911" s="17"/>
      <c r="L1911" s="16"/>
    </row>
    <row r="1912" spans="1:12" s="27" customFormat="1" x14ac:dyDescent="0.25">
      <c r="A1912" s="15"/>
      <c r="B1912" s="18"/>
      <c r="C1912" s="17"/>
      <c r="D1912" s="15"/>
      <c r="E1912" s="15"/>
      <c r="F1912" s="15"/>
      <c r="G1912" s="17"/>
      <c r="H1912" s="15"/>
      <c r="I1912" s="15"/>
      <c r="J1912" s="15"/>
      <c r="K1912" s="17"/>
      <c r="L1912" s="16"/>
    </row>
    <row r="1913" spans="1:12" s="27" customFormat="1" x14ac:dyDescent="0.25">
      <c r="A1913" s="15"/>
      <c r="B1913" s="18"/>
      <c r="C1913" s="17"/>
      <c r="D1913" s="15"/>
      <c r="E1913" s="15"/>
      <c r="F1913" s="15"/>
      <c r="G1913" s="17"/>
      <c r="H1913" s="15"/>
      <c r="I1913" s="15"/>
      <c r="J1913" s="15"/>
      <c r="K1913" s="17"/>
      <c r="L1913" s="16"/>
    </row>
    <row r="1914" spans="1:12" s="27" customFormat="1" x14ac:dyDescent="0.25">
      <c r="A1914" s="15"/>
      <c r="B1914" s="18"/>
      <c r="C1914" s="17"/>
      <c r="D1914" s="15"/>
      <c r="E1914" s="15"/>
      <c r="F1914" s="15"/>
      <c r="G1914" s="17"/>
      <c r="H1914" s="15"/>
      <c r="I1914" s="15"/>
      <c r="J1914" s="15"/>
      <c r="K1914" s="17"/>
      <c r="L1914" s="16"/>
    </row>
    <row r="1915" spans="1:12" s="27" customFormat="1" x14ac:dyDescent="0.25">
      <c r="A1915" s="15"/>
      <c r="B1915" s="18"/>
      <c r="C1915" s="17"/>
      <c r="D1915" s="15"/>
      <c r="E1915" s="15"/>
      <c r="F1915" s="15"/>
      <c r="G1915" s="17"/>
      <c r="H1915" s="15"/>
      <c r="I1915" s="15"/>
      <c r="J1915" s="15"/>
      <c r="K1915" s="17"/>
      <c r="L1915" s="16"/>
    </row>
    <row r="1916" spans="1:12" s="27" customFormat="1" x14ac:dyDescent="0.25">
      <c r="A1916" s="15"/>
      <c r="B1916" s="18"/>
      <c r="C1916" s="17"/>
      <c r="D1916" s="15"/>
      <c r="E1916" s="15"/>
      <c r="F1916" s="15"/>
      <c r="G1916" s="17"/>
      <c r="H1916" s="15"/>
      <c r="I1916" s="15"/>
      <c r="J1916" s="15"/>
      <c r="K1916" s="17"/>
      <c r="L1916" s="16"/>
    </row>
    <row r="1917" spans="1:12" s="28" customFormat="1" x14ac:dyDescent="0.25">
      <c r="A1917" s="15"/>
      <c r="B1917" s="18"/>
      <c r="C1917" s="17"/>
      <c r="D1917" s="15"/>
      <c r="E1917" s="15"/>
      <c r="F1917" s="15"/>
      <c r="G1917" s="17"/>
      <c r="H1917" s="15"/>
      <c r="I1917" s="15"/>
      <c r="J1917" s="15"/>
      <c r="K1917" s="17"/>
      <c r="L1917" s="16"/>
    </row>
    <row r="1918" spans="1:12" s="28" customFormat="1" x14ac:dyDescent="0.25">
      <c r="A1918" s="15"/>
      <c r="B1918" s="18"/>
      <c r="C1918" s="17"/>
      <c r="D1918" s="15"/>
      <c r="E1918" s="15"/>
      <c r="F1918" s="15"/>
      <c r="G1918" s="17"/>
      <c r="H1918" s="15"/>
      <c r="I1918" s="15"/>
      <c r="J1918" s="15"/>
      <c r="K1918" s="17"/>
      <c r="L1918" s="16"/>
    </row>
    <row r="1919" spans="1:12" s="27" customFormat="1" x14ac:dyDescent="0.25">
      <c r="A1919" s="15"/>
      <c r="B1919" s="18"/>
      <c r="C1919" s="17"/>
      <c r="D1919" s="15"/>
      <c r="E1919" s="15"/>
      <c r="F1919" s="15"/>
      <c r="G1919" s="17"/>
      <c r="H1919" s="15"/>
      <c r="I1919" s="15"/>
      <c r="J1919" s="15"/>
      <c r="K1919" s="17"/>
      <c r="L1919" s="16"/>
    </row>
    <row r="1920" spans="1:12" s="27" customFormat="1" x14ac:dyDescent="0.25">
      <c r="A1920" s="15"/>
      <c r="B1920" s="18"/>
      <c r="C1920" s="17"/>
      <c r="D1920" s="15"/>
      <c r="E1920" s="15"/>
      <c r="F1920" s="15"/>
      <c r="G1920" s="17"/>
      <c r="H1920" s="15"/>
      <c r="I1920" s="15"/>
      <c r="J1920" s="15"/>
      <c r="K1920" s="17"/>
      <c r="L1920" s="16"/>
    </row>
    <row r="1921" spans="1:12" s="27" customFormat="1" x14ac:dyDescent="0.25">
      <c r="A1921" s="15"/>
      <c r="B1921" s="18"/>
      <c r="C1921" s="17"/>
      <c r="D1921" s="15"/>
      <c r="E1921" s="15"/>
      <c r="F1921" s="15"/>
      <c r="G1921" s="17"/>
      <c r="H1921" s="15"/>
      <c r="I1921" s="15"/>
      <c r="J1921" s="15"/>
      <c r="K1921" s="17"/>
      <c r="L1921" s="16"/>
    </row>
    <row r="1923" spans="1:12" s="27" customFormat="1" x14ac:dyDescent="0.25">
      <c r="A1923" s="15"/>
      <c r="B1923" s="18"/>
      <c r="C1923" s="17"/>
      <c r="D1923" s="15"/>
      <c r="E1923" s="15"/>
      <c r="F1923" s="15"/>
      <c r="G1923" s="17"/>
      <c r="H1923" s="15"/>
      <c r="I1923" s="15"/>
      <c r="J1923" s="15"/>
      <c r="K1923" s="17"/>
      <c r="L1923" s="16"/>
    </row>
    <row r="1924" spans="1:12" s="28" customFormat="1" x14ac:dyDescent="0.25">
      <c r="A1924" s="15"/>
      <c r="B1924" s="18"/>
      <c r="C1924" s="17"/>
      <c r="D1924" s="15"/>
      <c r="E1924" s="15"/>
      <c r="F1924" s="15"/>
      <c r="G1924" s="17"/>
      <c r="H1924" s="15"/>
      <c r="I1924" s="15"/>
      <c r="J1924" s="15"/>
      <c r="K1924" s="17"/>
      <c r="L1924" s="16"/>
    </row>
    <row r="1926" spans="1:12" s="27" customFormat="1" x14ac:dyDescent="0.25">
      <c r="A1926" s="15"/>
      <c r="B1926" s="18"/>
      <c r="C1926" s="17"/>
      <c r="D1926" s="15"/>
      <c r="E1926" s="15"/>
      <c r="F1926" s="15"/>
      <c r="G1926" s="17"/>
      <c r="H1926" s="15"/>
      <c r="I1926" s="15"/>
      <c r="J1926" s="15"/>
      <c r="K1926" s="17"/>
      <c r="L1926" s="16"/>
    </row>
    <row r="1927" spans="1:12" s="27" customFormat="1" x14ac:dyDescent="0.25">
      <c r="A1927" s="15"/>
      <c r="B1927" s="18"/>
      <c r="C1927" s="17"/>
      <c r="D1927" s="15"/>
      <c r="E1927" s="15"/>
      <c r="F1927" s="15"/>
      <c r="G1927" s="17"/>
      <c r="H1927" s="15"/>
      <c r="I1927" s="15"/>
      <c r="J1927" s="15"/>
      <c r="K1927" s="17"/>
      <c r="L1927" s="16"/>
    </row>
    <row r="1929" spans="1:12" s="27" customFormat="1" x14ac:dyDescent="0.25">
      <c r="A1929" s="15"/>
      <c r="B1929" s="18"/>
      <c r="C1929" s="17"/>
      <c r="D1929" s="15"/>
      <c r="E1929" s="15"/>
      <c r="F1929" s="15"/>
      <c r="G1929" s="17"/>
      <c r="H1929" s="15"/>
      <c r="I1929" s="15"/>
      <c r="J1929" s="15"/>
      <c r="K1929" s="17"/>
      <c r="L1929" s="16"/>
    </row>
    <row r="1930" spans="1:12" s="27" customFormat="1" x14ac:dyDescent="0.25">
      <c r="A1930" s="15"/>
      <c r="B1930" s="18"/>
      <c r="C1930" s="17"/>
      <c r="D1930" s="15"/>
      <c r="E1930" s="15"/>
      <c r="F1930" s="15"/>
      <c r="G1930" s="17"/>
      <c r="H1930" s="15"/>
      <c r="I1930" s="15"/>
      <c r="J1930" s="15"/>
      <c r="K1930" s="17"/>
      <c r="L1930" s="16"/>
    </row>
    <row r="1932" spans="1:12" s="27" customFormat="1" x14ac:dyDescent="0.25">
      <c r="A1932" s="15"/>
      <c r="B1932" s="18"/>
      <c r="C1932" s="17"/>
      <c r="D1932" s="15"/>
      <c r="E1932" s="15"/>
      <c r="F1932" s="15"/>
      <c r="G1932" s="17"/>
      <c r="H1932" s="15"/>
      <c r="I1932" s="15"/>
      <c r="J1932" s="15"/>
      <c r="K1932" s="17"/>
      <c r="L1932" s="16"/>
    </row>
    <row r="1933" spans="1:12" s="27" customFormat="1" x14ac:dyDescent="0.25">
      <c r="A1933" s="15"/>
      <c r="B1933" s="18"/>
      <c r="C1933" s="17"/>
      <c r="D1933" s="15"/>
      <c r="E1933" s="15"/>
      <c r="F1933" s="15"/>
      <c r="G1933" s="17"/>
      <c r="H1933" s="15"/>
      <c r="I1933" s="15"/>
      <c r="J1933" s="15"/>
      <c r="K1933" s="17"/>
      <c r="L1933" s="16"/>
    </row>
    <row r="1935" spans="1:12" s="27" customFormat="1" x14ac:dyDescent="0.25">
      <c r="A1935" s="15"/>
      <c r="B1935" s="18"/>
      <c r="C1935" s="17"/>
      <c r="D1935" s="15"/>
      <c r="E1935" s="15"/>
      <c r="F1935" s="15"/>
      <c r="G1935" s="17"/>
      <c r="H1935" s="15"/>
      <c r="I1935" s="15"/>
      <c r="J1935" s="15"/>
      <c r="K1935" s="17"/>
      <c r="L1935" s="16"/>
    </row>
    <row r="1936" spans="1:12" s="27" customFormat="1" x14ac:dyDescent="0.25">
      <c r="A1936" s="15"/>
      <c r="B1936" s="18"/>
      <c r="C1936" s="17"/>
      <c r="D1936" s="15"/>
      <c r="E1936" s="15"/>
      <c r="F1936" s="15"/>
      <c r="G1936" s="17"/>
      <c r="H1936" s="15"/>
      <c r="I1936" s="15"/>
      <c r="J1936" s="15"/>
      <c r="K1936" s="17"/>
      <c r="L1936" s="16"/>
    </row>
    <row r="1937" spans="1:12" s="27" customFormat="1" x14ac:dyDescent="0.25">
      <c r="A1937" s="15"/>
      <c r="B1937" s="18"/>
      <c r="C1937" s="17"/>
      <c r="D1937" s="15"/>
      <c r="E1937" s="15"/>
      <c r="F1937" s="15"/>
      <c r="G1937" s="17"/>
      <c r="H1937" s="15"/>
      <c r="I1937" s="15"/>
      <c r="J1937" s="15"/>
      <c r="K1937" s="17"/>
      <c r="L1937" s="16"/>
    </row>
    <row r="1945" spans="1:12" s="27" customFormat="1" x14ac:dyDescent="0.25">
      <c r="A1945" s="15"/>
      <c r="B1945" s="18"/>
      <c r="C1945" s="17"/>
      <c r="D1945" s="15"/>
      <c r="E1945" s="15"/>
      <c r="F1945" s="15"/>
      <c r="G1945" s="17"/>
      <c r="H1945" s="15"/>
      <c r="I1945" s="15"/>
      <c r="J1945" s="15"/>
      <c r="K1945" s="17"/>
      <c r="L1945" s="16"/>
    </row>
    <row r="1953" spans="1:12" s="28" customFormat="1" x14ac:dyDescent="0.25">
      <c r="A1953" s="15"/>
      <c r="B1953" s="18"/>
      <c r="C1953" s="17"/>
      <c r="D1953" s="15"/>
      <c r="E1953" s="15"/>
      <c r="F1953" s="15"/>
      <c r="G1953" s="17"/>
      <c r="H1953" s="15"/>
      <c r="I1953" s="15"/>
      <c r="J1953" s="15"/>
      <c r="K1953" s="17"/>
      <c r="L1953" s="16"/>
    </row>
    <row r="1954" spans="1:12" s="28" customFormat="1" x14ac:dyDescent="0.25">
      <c r="A1954" s="15"/>
      <c r="B1954" s="18"/>
      <c r="C1954" s="17"/>
      <c r="D1954" s="15"/>
      <c r="E1954" s="15"/>
      <c r="F1954" s="15"/>
      <c r="G1954" s="17"/>
      <c r="H1954" s="15"/>
      <c r="I1954" s="15"/>
      <c r="J1954" s="15"/>
      <c r="K1954" s="17"/>
      <c r="L1954" s="16"/>
    </row>
    <row r="1955" spans="1:12" s="28" customFormat="1" x14ac:dyDescent="0.25">
      <c r="A1955" s="15"/>
      <c r="B1955" s="18"/>
      <c r="C1955" s="17"/>
      <c r="D1955" s="15"/>
      <c r="E1955" s="15"/>
      <c r="F1955" s="15"/>
      <c r="G1955" s="17"/>
      <c r="H1955" s="15"/>
      <c r="I1955" s="15"/>
      <c r="J1955" s="15"/>
      <c r="K1955" s="17"/>
      <c r="L1955" s="16"/>
    </row>
    <row r="1956" spans="1:12" s="27" customFormat="1" x14ac:dyDescent="0.25">
      <c r="A1956" s="15"/>
      <c r="B1956" s="18"/>
      <c r="C1956" s="17"/>
      <c r="D1956" s="15"/>
      <c r="E1956" s="15"/>
      <c r="F1956" s="15"/>
      <c r="G1956" s="17"/>
      <c r="H1956" s="15"/>
      <c r="I1956" s="15"/>
      <c r="J1956" s="15"/>
      <c r="K1956" s="17"/>
      <c r="L1956" s="16"/>
    </row>
    <row r="1957" spans="1:12" s="27" customFormat="1" x14ac:dyDescent="0.25">
      <c r="A1957" s="15"/>
      <c r="B1957" s="18"/>
      <c r="C1957" s="17"/>
      <c r="D1957" s="15"/>
      <c r="E1957" s="15"/>
      <c r="F1957" s="15"/>
      <c r="G1957" s="17"/>
      <c r="H1957" s="15"/>
      <c r="I1957" s="15"/>
      <c r="J1957" s="15"/>
      <c r="K1957" s="17"/>
      <c r="L1957" s="16"/>
    </row>
    <row r="1958" spans="1:12" s="27" customFormat="1" x14ac:dyDescent="0.25">
      <c r="A1958" s="15"/>
      <c r="B1958" s="18"/>
      <c r="C1958" s="17"/>
      <c r="D1958" s="15"/>
      <c r="E1958" s="15"/>
      <c r="F1958" s="15"/>
      <c r="G1958" s="17"/>
      <c r="H1958" s="15"/>
      <c r="I1958" s="15"/>
      <c r="J1958" s="15"/>
      <c r="K1958" s="17"/>
      <c r="L1958" s="16"/>
    </row>
    <row r="1959" spans="1:12" s="27" customFormat="1" x14ac:dyDescent="0.25">
      <c r="A1959" s="15"/>
      <c r="B1959" s="18"/>
      <c r="C1959" s="17"/>
      <c r="D1959" s="15"/>
      <c r="E1959" s="15"/>
      <c r="F1959" s="15"/>
      <c r="G1959" s="17"/>
      <c r="H1959" s="15"/>
      <c r="I1959" s="15"/>
      <c r="J1959" s="15"/>
      <c r="K1959" s="17"/>
      <c r="L1959" s="16"/>
    </row>
    <row r="1960" spans="1:12" s="20" customFormat="1" x14ac:dyDescent="0.25">
      <c r="A1960" s="15"/>
      <c r="B1960" s="18"/>
      <c r="C1960" s="17"/>
      <c r="D1960" s="15"/>
      <c r="E1960" s="15"/>
      <c r="F1960" s="15"/>
      <c r="G1960" s="17"/>
      <c r="H1960" s="15"/>
      <c r="I1960" s="15"/>
      <c r="J1960" s="15"/>
      <c r="K1960" s="17"/>
      <c r="L1960" s="16"/>
    </row>
    <row r="1961" spans="1:12" s="20" customFormat="1" x14ac:dyDescent="0.25">
      <c r="A1961" s="15"/>
      <c r="B1961" s="18"/>
      <c r="C1961" s="17"/>
      <c r="D1961" s="15"/>
      <c r="E1961" s="15"/>
      <c r="F1961" s="15"/>
      <c r="G1961" s="17"/>
      <c r="H1961" s="15"/>
      <c r="I1961" s="15"/>
      <c r="J1961" s="15"/>
      <c r="K1961" s="17"/>
      <c r="L1961" s="16"/>
    </row>
    <row r="1964" spans="1:12" s="20" customFormat="1" x14ac:dyDescent="0.25">
      <c r="A1964" s="15"/>
      <c r="B1964" s="18"/>
      <c r="C1964" s="17"/>
      <c r="D1964" s="15"/>
      <c r="E1964" s="15"/>
      <c r="F1964" s="15"/>
      <c r="G1964" s="17"/>
      <c r="H1964" s="15"/>
      <c r="I1964" s="15"/>
      <c r="J1964" s="15"/>
      <c r="K1964" s="17"/>
      <c r="L1964" s="16"/>
    </row>
    <row r="1965" spans="1:12" s="20" customFormat="1" x14ac:dyDescent="0.25">
      <c r="A1965" s="15"/>
      <c r="B1965" s="18"/>
      <c r="C1965" s="17"/>
      <c r="D1965" s="15"/>
      <c r="E1965" s="15"/>
      <c r="F1965" s="15"/>
      <c r="G1965" s="17"/>
      <c r="H1965" s="15"/>
      <c r="I1965" s="15"/>
      <c r="J1965" s="15"/>
      <c r="K1965" s="17"/>
      <c r="L1965" s="16"/>
    </row>
    <row r="2141" spans="1:12" s="20" customFormat="1" x14ac:dyDescent="0.25">
      <c r="A2141" s="15"/>
      <c r="B2141" s="18"/>
      <c r="C2141" s="17"/>
      <c r="D2141" s="15"/>
      <c r="E2141" s="15"/>
      <c r="F2141" s="15"/>
      <c r="G2141" s="17"/>
      <c r="H2141" s="15"/>
      <c r="I2141" s="15"/>
      <c r="J2141" s="15"/>
      <c r="K2141" s="17"/>
      <c r="L2141" s="16"/>
    </row>
    <row r="2142" spans="1:12" s="20" customFormat="1" x14ac:dyDescent="0.25">
      <c r="A2142" s="15"/>
      <c r="B2142" s="18"/>
      <c r="C2142" s="17"/>
      <c r="D2142" s="15"/>
      <c r="E2142" s="15"/>
      <c r="F2142" s="15"/>
      <c r="G2142" s="17"/>
      <c r="H2142" s="15"/>
      <c r="I2142" s="15"/>
      <c r="J2142" s="15"/>
      <c r="K2142" s="17"/>
      <c r="L2142" s="16"/>
    </row>
    <row r="2148" spans="1:12" s="20" customFormat="1" x14ac:dyDescent="0.25">
      <c r="A2148" s="15"/>
      <c r="B2148" s="18"/>
      <c r="C2148" s="17"/>
      <c r="D2148" s="15"/>
      <c r="E2148" s="15"/>
      <c r="F2148" s="15"/>
      <c r="G2148" s="17"/>
      <c r="H2148" s="15"/>
      <c r="I2148" s="15"/>
      <c r="J2148" s="15"/>
      <c r="K2148" s="17"/>
      <c r="L2148" s="16"/>
    </row>
    <row r="2149" spans="1:12" s="22" customFormat="1" x14ac:dyDescent="0.25">
      <c r="A2149" s="15"/>
      <c r="B2149" s="18"/>
      <c r="C2149" s="17"/>
      <c r="D2149" s="15"/>
      <c r="E2149" s="15"/>
      <c r="F2149" s="15"/>
      <c r="G2149" s="17"/>
      <c r="H2149" s="15"/>
      <c r="I2149" s="15"/>
      <c r="J2149" s="15"/>
      <c r="K2149" s="17"/>
      <c r="L2149" s="16"/>
    </row>
    <row r="2150" spans="1:12" s="22" customFormat="1" x14ac:dyDescent="0.25">
      <c r="A2150" s="15"/>
      <c r="B2150" s="18"/>
      <c r="C2150" s="17"/>
      <c r="D2150" s="15"/>
      <c r="E2150" s="15"/>
      <c r="F2150" s="15"/>
      <c r="G2150" s="17"/>
      <c r="H2150" s="15"/>
      <c r="I2150" s="15"/>
      <c r="J2150" s="15"/>
      <c r="K2150" s="17"/>
      <c r="L2150" s="16"/>
    </row>
    <row r="2151" spans="1:12" s="22" customFormat="1" x14ac:dyDescent="0.25">
      <c r="A2151" s="15"/>
      <c r="B2151" s="18"/>
      <c r="C2151" s="17"/>
      <c r="D2151" s="15"/>
      <c r="E2151" s="15"/>
      <c r="F2151" s="15"/>
      <c r="G2151" s="17"/>
      <c r="H2151" s="15"/>
      <c r="I2151" s="15"/>
      <c r="J2151" s="15"/>
      <c r="K2151" s="17"/>
      <c r="L2151" s="16"/>
    </row>
    <row r="2152" spans="1:12" s="22" customFormat="1" x14ac:dyDescent="0.25">
      <c r="A2152" s="15"/>
      <c r="B2152" s="18"/>
      <c r="C2152" s="17"/>
      <c r="D2152" s="15"/>
      <c r="E2152" s="15"/>
      <c r="F2152" s="15"/>
      <c r="G2152" s="17"/>
      <c r="H2152" s="15"/>
      <c r="I2152" s="15"/>
      <c r="J2152" s="15"/>
      <c r="K2152" s="17"/>
      <c r="L2152" s="16"/>
    </row>
    <row r="2153" spans="1:12" s="22" customFormat="1" x14ac:dyDescent="0.25">
      <c r="A2153" s="15"/>
      <c r="B2153" s="18"/>
      <c r="C2153" s="17"/>
      <c r="D2153" s="15"/>
      <c r="E2153" s="15"/>
      <c r="F2153" s="15"/>
      <c r="G2153" s="17"/>
      <c r="H2153" s="15"/>
      <c r="I2153" s="15"/>
      <c r="J2153" s="15"/>
      <c r="K2153" s="17"/>
      <c r="L2153" s="16"/>
    </row>
    <row r="2154" spans="1:12" s="22" customFormat="1" x14ac:dyDescent="0.25">
      <c r="A2154" s="15"/>
      <c r="B2154" s="18"/>
      <c r="C2154" s="17"/>
      <c r="D2154" s="15"/>
      <c r="E2154" s="15"/>
      <c r="F2154" s="15"/>
      <c r="G2154" s="17"/>
      <c r="H2154" s="15"/>
      <c r="I2154" s="15"/>
      <c r="J2154" s="15"/>
      <c r="K2154" s="17"/>
      <c r="L2154" s="16"/>
    </row>
    <row r="2157" spans="1:12" s="22" customFormat="1" x14ac:dyDescent="0.25">
      <c r="A2157" s="15"/>
      <c r="B2157" s="18"/>
      <c r="C2157" s="17"/>
      <c r="D2157" s="15"/>
      <c r="E2157" s="15"/>
      <c r="F2157" s="15"/>
      <c r="G2157" s="17"/>
      <c r="H2157" s="15"/>
      <c r="I2157" s="15"/>
      <c r="J2157" s="15"/>
      <c r="K2157" s="17"/>
      <c r="L2157" s="16"/>
    </row>
    <row r="2158" spans="1:12" s="22" customFormat="1" x14ac:dyDescent="0.25">
      <c r="A2158" s="15"/>
      <c r="B2158" s="18"/>
      <c r="C2158" s="17"/>
      <c r="D2158" s="15"/>
      <c r="E2158" s="15"/>
      <c r="F2158" s="15"/>
      <c r="G2158" s="17"/>
      <c r="H2158" s="15"/>
      <c r="I2158" s="15"/>
      <c r="J2158" s="15"/>
      <c r="K2158" s="17"/>
      <c r="L2158" s="16"/>
    </row>
    <row r="2159" spans="1:12" s="22" customFormat="1" x14ac:dyDescent="0.25">
      <c r="A2159" s="15"/>
      <c r="B2159" s="18"/>
      <c r="C2159" s="17"/>
      <c r="D2159" s="15"/>
      <c r="E2159" s="15"/>
      <c r="F2159" s="15"/>
      <c r="G2159" s="17"/>
      <c r="H2159" s="15"/>
      <c r="I2159" s="15"/>
      <c r="J2159" s="15"/>
      <c r="K2159" s="17"/>
      <c r="L2159" s="16"/>
    </row>
    <row r="2160" spans="1:12" s="22" customFormat="1" x14ac:dyDescent="0.25">
      <c r="A2160" s="15"/>
      <c r="B2160" s="18"/>
      <c r="C2160" s="17"/>
      <c r="D2160" s="15"/>
      <c r="E2160" s="15"/>
      <c r="F2160" s="15"/>
      <c r="G2160" s="17"/>
      <c r="H2160" s="15"/>
      <c r="I2160" s="15"/>
      <c r="J2160" s="15"/>
      <c r="K2160" s="17"/>
      <c r="L2160" s="16"/>
    </row>
    <row r="2161" spans="1:12" s="22" customFormat="1" x14ac:dyDescent="0.25">
      <c r="A2161" s="15"/>
      <c r="B2161" s="18"/>
      <c r="C2161" s="17"/>
      <c r="D2161" s="15"/>
      <c r="E2161" s="15"/>
      <c r="F2161" s="15"/>
      <c r="G2161" s="17"/>
      <c r="H2161" s="15"/>
      <c r="I2161" s="15"/>
      <c r="J2161" s="15"/>
      <c r="K2161" s="17"/>
      <c r="L2161" s="16"/>
    </row>
    <row r="2162" spans="1:12" s="22" customFormat="1" x14ac:dyDescent="0.25">
      <c r="A2162" s="15"/>
      <c r="B2162" s="18"/>
      <c r="C2162" s="17"/>
      <c r="D2162" s="15"/>
      <c r="E2162" s="15"/>
      <c r="F2162" s="15"/>
      <c r="G2162" s="17"/>
      <c r="H2162" s="15"/>
      <c r="I2162" s="15"/>
      <c r="J2162" s="15"/>
      <c r="K2162" s="17"/>
      <c r="L2162" s="16"/>
    </row>
    <row r="2163" spans="1:12" s="22" customFormat="1" x14ac:dyDescent="0.25">
      <c r="A2163" s="15"/>
      <c r="B2163" s="18"/>
      <c r="C2163" s="17"/>
      <c r="D2163" s="15"/>
      <c r="E2163" s="15"/>
      <c r="F2163" s="15"/>
      <c r="G2163" s="17"/>
      <c r="H2163" s="15"/>
      <c r="I2163" s="15"/>
      <c r="J2163" s="15"/>
      <c r="K2163" s="17"/>
      <c r="L2163" s="16"/>
    </row>
    <row r="2164" spans="1:12" s="22" customFormat="1" x14ac:dyDescent="0.25">
      <c r="A2164" s="15"/>
      <c r="B2164" s="18"/>
      <c r="C2164" s="17"/>
      <c r="D2164" s="15"/>
      <c r="E2164" s="15"/>
      <c r="F2164" s="15"/>
      <c r="G2164" s="17"/>
      <c r="H2164" s="15"/>
      <c r="I2164" s="15"/>
      <c r="J2164" s="15"/>
      <c r="K2164" s="17"/>
      <c r="L2164" s="16"/>
    </row>
    <row r="2165" spans="1:12" s="22" customFormat="1" x14ac:dyDescent="0.25">
      <c r="A2165" s="15"/>
      <c r="B2165" s="18"/>
      <c r="C2165" s="17"/>
      <c r="D2165" s="15"/>
      <c r="E2165" s="15"/>
      <c r="F2165" s="15"/>
      <c r="G2165" s="17"/>
      <c r="H2165" s="15"/>
      <c r="I2165" s="15"/>
      <c r="J2165" s="15"/>
      <c r="K2165" s="17"/>
      <c r="L2165" s="16"/>
    </row>
    <row r="2166" spans="1:12" s="22" customFormat="1" x14ac:dyDescent="0.25">
      <c r="A2166" s="15"/>
      <c r="B2166" s="18"/>
      <c r="C2166" s="17"/>
      <c r="D2166" s="15"/>
      <c r="E2166" s="15"/>
      <c r="F2166" s="15"/>
      <c r="G2166" s="17"/>
      <c r="H2166" s="15"/>
      <c r="I2166" s="15"/>
      <c r="J2166" s="15"/>
      <c r="K2166" s="17"/>
      <c r="L2166" s="16"/>
    </row>
    <row r="2167" spans="1:12" s="22" customFormat="1" x14ac:dyDescent="0.25">
      <c r="A2167" s="15"/>
      <c r="B2167" s="18"/>
      <c r="C2167" s="17"/>
      <c r="D2167" s="15"/>
      <c r="E2167" s="15"/>
      <c r="F2167" s="15"/>
      <c r="G2167" s="17"/>
      <c r="H2167" s="15"/>
      <c r="I2167" s="15"/>
      <c r="J2167" s="15"/>
      <c r="K2167" s="17"/>
      <c r="L2167" s="16"/>
    </row>
    <row r="2168" spans="1:12" s="22" customFormat="1" x14ac:dyDescent="0.25">
      <c r="A2168" s="15"/>
      <c r="B2168" s="18"/>
      <c r="C2168" s="17"/>
      <c r="D2168" s="15"/>
      <c r="E2168" s="15"/>
      <c r="F2168" s="15"/>
      <c r="G2168" s="17"/>
      <c r="H2168" s="15"/>
      <c r="I2168" s="15"/>
      <c r="J2168" s="15"/>
      <c r="K2168" s="17"/>
      <c r="L2168" s="16"/>
    </row>
    <row r="2169" spans="1:12" s="22" customFormat="1" x14ac:dyDescent="0.25">
      <c r="A2169" s="15"/>
      <c r="B2169" s="18"/>
      <c r="C2169" s="17"/>
      <c r="D2169" s="15"/>
      <c r="E2169" s="15"/>
      <c r="F2169" s="15"/>
      <c r="G2169" s="17"/>
      <c r="H2169" s="15"/>
      <c r="I2169" s="15"/>
      <c r="J2169" s="15"/>
      <c r="K2169" s="17"/>
      <c r="L2169" s="16"/>
    </row>
    <row r="2170" spans="1:12" s="22" customFormat="1" x14ac:dyDescent="0.25">
      <c r="A2170" s="15"/>
      <c r="B2170" s="18"/>
      <c r="C2170" s="17"/>
      <c r="D2170" s="15"/>
      <c r="E2170" s="15"/>
      <c r="F2170" s="15"/>
      <c r="G2170" s="17"/>
      <c r="H2170" s="15"/>
      <c r="I2170" s="15"/>
      <c r="J2170" s="15"/>
      <c r="K2170" s="17"/>
      <c r="L2170" s="16"/>
    </row>
    <row r="2171" spans="1:12" s="22" customFormat="1" x14ac:dyDescent="0.25">
      <c r="A2171" s="15"/>
      <c r="B2171" s="18"/>
      <c r="C2171" s="17"/>
      <c r="D2171" s="15"/>
      <c r="E2171" s="15"/>
      <c r="F2171" s="15"/>
      <c r="G2171" s="17"/>
      <c r="H2171" s="15"/>
      <c r="I2171" s="15"/>
      <c r="J2171" s="15"/>
      <c r="K2171" s="17"/>
      <c r="L2171" s="16"/>
    </row>
    <row r="2174" spans="1:12" s="22" customFormat="1" x14ac:dyDescent="0.25">
      <c r="A2174" s="15"/>
      <c r="B2174" s="18"/>
      <c r="C2174" s="17"/>
      <c r="D2174" s="15"/>
      <c r="E2174" s="15"/>
      <c r="F2174" s="15"/>
      <c r="G2174" s="17"/>
      <c r="H2174" s="15"/>
      <c r="I2174" s="15"/>
      <c r="J2174" s="15"/>
      <c r="K2174" s="17"/>
      <c r="L2174" s="16"/>
    </row>
    <row r="2175" spans="1:12" s="22" customFormat="1" x14ac:dyDescent="0.25">
      <c r="A2175" s="15"/>
      <c r="B2175" s="18"/>
      <c r="C2175" s="17"/>
      <c r="D2175" s="15"/>
      <c r="E2175" s="15"/>
      <c r="F2175" s="15"/>
      <c r="G2175" s="17"/>
      <c r="H2175" s="15"/>
      <c r="I2175" s="15"/>
      <c r="J2175" s="15"/>
      <c r="K2175" s="17"/>
      <c r="L2175" s="16"/>
    </row>
    <row r="2176" spans="1:12" s="22" customFormat="1" x14ac:dyDescent="0.25">
      <c r="A2176" s="15"/>
      <c r="B2176" s="18"/>
      <c r="C2176" s="17"/>
      <c r="D2176" s="15"/>
      <c r="E2176" s="15"/>
      <c r="F2176" s="15"/>
      <c r="G2176" s="17"/>
      <c r="H2176" s="15"/>
      <c r="I2176" s="15"/>
      <c r="J2176" s="15"/>
      <c r="K2176" s="17"/>
      <c r="L2176" s="16"/>
    </row>
    <row r="2753" spans="1:12" s="30" customFormat="1" x14ac:dyDescent="0.25">
      <c r="A2753" s="15"/>
      <c r="B2753" s="18"/>
      <c r="C2753" s="17"/>
      <c r="D2753" s="15"/>
      <c r="E2753" s="15"/>
      <c r="F2753" s="15"/>
      <c r="G2753" s="17"/>
      <c r="H2753" s="15"/>
      <c r="I2753" s="15"/>
      <c r="J2753" s="15"/>
      <c r="K2753" s="17"/>
      <c r="L2753" s="16"/>
    </row>
    <row r="2754" spans="1:12" s="30" customFormat="1" x14ac:dyDescent="0.25">
      <c r="A2754" s="15"/>
      <c r="B2754" s="18"/>
      <c r="C2754" s="17"/>
      <c r="D2754" s="15"/>
      <c r="E2754" s="15"/>
      <c r="F2754" s="15"/>
      <c r="G2754" s="17"/>
      <c r="H2754" s="15"/>
      <c r="I2754" s="15"/>
      <c r="J2754" s="15"/>
      <c r="K2754" s="17"/>
      <c r="L2754" s="16"/>
    </row>
    <row r="2755" spans="1:12" s="30" customFormat="1" x14ac:dyDescent="0.25">
      <c r="A2755" s="15"/>
      <c r="B2755" s="18"/>
      <c r="C2755" s="17"/>
      <c r="D2755" s="15"/>
      <c r="E2755" s="15"/>
      <c r="F2755" s="15"/>
      <c r="G2755" s="17"/>
      <c r="H2755" s="15"/>
      <c r="I2755" s="15"/>
      <c r="J2755" s="15"/>
      <c r="K2755" s="17"/>
      <c r="L2755" s="16"/>
    </row>
    <row r="2756" spans="1:12" s="30" customFormat="1" x14ac:dyDescent="0.25">
      <c r="A2756" s="15"/>
      <c r="B2756" s="18"/>
      <c r="C2756" s="17"/>
      <c r="D2756" s="15"/>
      <c r="E2756" s="15"/>
      <c r="F2756" s="15"/>
      <c r="G2756" s="17"/>
      <c r="H2756" s="15"/>
      <c r="I2756" s="15"/>
      <c r="J2756" s="15"/>
      <c r="K2756" s="17"/>
      <c r="L2756" s="16"/>
    </row>
    <row r="2757" spans="1:12" s="30" customFormat="1" x14ac:dyDescent="0.25">
      <c r="A2757" s="15"/>
      <c r="B2757" s="18"/>
      <c r="C2757" s="17"/>
      <c r="D2757" s="15"/>
      <c r="E2757" s="15"/>
      <c r="F2757" s="15"/>
      <c r="G2757" s="17"/>
      <c r="H2757" s="15"/>
      <c r="I2757" s="15"/>
      <c r="J2757" s="15"/>
      <c r="K2757" s="17"/>
      <c r="L2757" s="16"/>
    </row>
    <row r="2758" spans="1:12" s="30" customFormat="1" x14ac:dyDescent="0.25">
      <c r="A2758" s="15"/>
      <c r="B2758" s="18"/>
      <c r="C2758" s="17"/>
      <c r="D2758" s="15"/>
      <c r="E2758" s="15"/>
      <c r="F2758" s="15"/>
      <c r="G2758" s="17"/>
      <c r="H2758" s="15"/>
      <c r="I2758" s="15"/>
      <c r="J2758" s="15"/>
      <c r="K2758" s="17"/>
      <c r="L2758" s="16"/>
    </row>
    <row r="2759" spans="1:12" s="30" customFormat="1" x14ac:dyDescent="0.25">
      <c r="A2759" s="15"/>
      <c r="B2759" s="18"/>
      <c r="C2759" s="17"/>
      <c r="D2759" s="15"/>
      <c r="E2759" s="15"/>
      <c r="F2759" s="15"/>
      <c r="G2759" s="17"/>
      <c r="H2759" s="15"/>
      <c r="I2759" s="15"/>
      <c r="J2759" s="15"/>
      <c r="K2759" s="17"/>
      <c r="L2759" s="16"/>
    </row>
    <row r="2760" spans="1:12" s="30" customFormat="1" x14ac:dyDescent="0.25">
      <c r="A2760" s="15"/>
      <c r="B2760" s="18"/>
      <c r="C2760" s="17"/>
      <c r="D2760" s="15"/>
      <c r="E2760" s="15"/>
      <c r="F2760" s="15"/>
      <c r="G2760" s="17"/>
      <c r="H2760" s="15"/>
      <c r="I2760" s="15"/>
      <c r="J2760" s="15"/>
      <c r="K2760" s="17"/>
      <c r="L2760" s="16"/>
    </row>
    <row r="2761" spans="1:12" s="30" customFormat="1" x14ac:dyDescent="0.25">
      <c r="A2761" s="15"/>
      <c r="B2761" s="18"/>
      <c r="C2761" s="17"/>
      <c r="D2761" s="15"/>
      <c r="E2761" s="15"/>
      <c r="F2761" s="15"/>
      <c r="G2761" s="17"/>
      <c r="H2761" s="15"/>
      <c r="I2761" s="15"/>
      <c r="J2761" s="15"/>
      <c r="K2761" s="17"/>
      <c r="L2761" s="16"/>
    </row>
    <row r="2762" spans="1:12" s="30" customFormat="1" x14ac:dyDescent="0.25">
      <c r="A2762" s="15"/>
      <c r="B2762" s="18"/>
      <c r="C2762" s="17"/>
      <c r="D2762" s="15"/>
      <c r="E2762" s="15"/>
      <c r="F2762" s="15"/>
      <c r="G2762" s="17"/>
      <c r="H2762" s="15"/>
      <c r="I2762" s="15"/>
      <c r="J2762" s="15"/>
      <c r="K2762" s="17"/>
      <c r="L2762" s="16"/>
    </row>
    <row r="2763" spans="1:12" s="30" customFormat="1" x14ac:dyDescent="0.25">
      <c r="A2763" s="15"/>
      <c r="B2763" s="18"/>
      <c r="C2763" s="17"/>
      <c r="D2763" s="15"/>
      <c r="E2763" s="15"/>
      <c r="F2763" s="15"/>
      <c r="G2763" s="17"/>
      <c r="H2763" s="15"/>
      <c r="I2763" s="15"/>
      <c r="J2763" s="15"/>
      <c r="K2763" s="17"/>
      <c r="L2763" s="16"/>
    </row>
    <row r="2764" spans="1:12" s="30" customFormat="1" x14ac:dyDescent="0.25">
      <c r="A2764" s="15"/>
      <c r="B2764" s="18"/>
      <c r="C2764" s="17"/>
      <c r="D2764" s="15"/>
      <c r="E2764" s="15"/>
      <c r="F2764" s="15"/>
      <c r="G2764" s="17"/>
      <c r="H2764" s="15"/>
      <c r="I2764" s="15"/>
      <c r="J2764" s="15"/>
      <c r="K2764" s="17"/>
      <c r="L2764" s="16"/>
    </row>
    <row r="2765" spans="1:12" s="30" customFormat="1" x14ac:dyDescent="0.25">
      <c r="A2765" s="15"/>
      <c r="B2765" s="18"/>
      <c r="C2765" s="17"/>
      <c r="D2765" s="15"/>
      <c r="E2765" s="15"/>
      <c r="F2765" s="15"/>
      <c r="G2765" s="17"/>
      <c r="H2765" s="15"/>
      <c r="I2765" s="15"/>
      <c r="J2765" s="15"/>
      <c r="K2765" s="17"/>
      <c r="L2765" s="16"/>
    </row>
    <row r="2766" spans="1:12" s="30" customFormat="1" x14ac:dyDescent="0.25">
      <c r="A2766" s="15"/>
      <c r="B2766" s="18"/>
      <c r="C2766" s="17"/>
      <c r="D2766" s="15"/>
      <c r="E2766" s="15"/>
      <c r="F2766" s="15"/>
      <c r="G2766" s="17"/>
      <c r="H2766" s="15"/>
      <c r="I2766" s="15"/>
      <c r="J2766" s="15"/>
      <c r="K2766" s="17"/>
      <c r="L2766" s="16"/>
    </row>
    <row r="2767" spans="1:12" s="30" customFormat="1" x14ac:dyDescent="0.25">
      <c r="A2767" s="15"/>
      <c r="B2767" s="18"/>
      <c r="C2767" s="17"/>
      <c r="D2767" s="15"/>
      <c r="E2767" s="15"/>
      <c r="F2767" s="15"/>
      <c r="G2767" s="17"/>
      <c r="H2767" s="15"/>
      <c r="I2767" s="15"/>
      <c r="J2767" s="15"/>
      <c r="K2767" s="17"/>
      <c r="L2767" s="16"/>
    </row>
    <row r="2768" spans="1:12" s="30" customFormat="1" x14ac:dyDescent="0.25">
      <c r="A2768" s="15"/>
      <c r="B2768" s="18"/>
      <c r="C2768" s="17"/>
      <c r="D2768" s="15"/>
      <c r="E2768" s="15"/>
      <c r="F2768" s="15"/>
      <c r="G2768" s="17"/>
      <c r="H2768" s="15"/>
      <c r="I2768" s="15"/>
      <c r="J2768" s="15"/>
      <c r="K2768" s="17"/>
      <c r="L2768" s="16"/>
    </row>
    <row r="2769" spans="1:12" s="30" customFormat="1" x14ac:dyDescent="0.25">
      <c r="A2769" s="15"/>
      <c r="B2769" s="18"/>
      <c r="C2769" s="17"/>
      <c r="D2769" s="15"/>
      <c r="E2769" s="15"/>
      <c r="F2769" s="15"/>
      <c r="G2769" s="17"/>
      <c r="H2769" s="15"/>
      <c r="I2769" s="15"/>
      <c r="J2769" s="15"/>
      <c r="K2769" s="17"/>
      <c r="L2769" s="16"/>
    </row>
    <row r="2770" spans="1:12" s="30" customFormat="1" x14ac:dyDescent="0.25">
      <c r="A2770" s="15"/>
      <c r="B2770" s="18"/>
      <c r="C2770" s="17"/>
      <c r="D2770" s="15"/>
      <c r="E2770" s="15"/>
      <c r="F2770" s="15"/>
      <c r="G2770" s="17"/>
      <c r="H2770" s="15"/>
      <c r="I2770" s="15"/>
      <c r="J2770" s="15"/>
      <c r="K2770" s="17"/>
      <c r="L2770" s="16"/>
    </row>
    <row r="2771" spans="1:12" s="30" customFormat="1" x14ac:dyDescent="0.25">
      <c r="A2771" s="15"/>
      <c r="B2771" s="18"/>
      <c r="C2771" s="17"/>
      <c r="D2771" s="15"/>
      <c r="E2771" s="15"/>
      <c r="F2771" s="15"/>
      <c r="G2771" s="17"/>
      <c r="H2771" s="15"/>
      <c r="I2771" s="15"/>
      <c r="J2771" s="15"/>
      <c r="K2771" s="17"/>
      <c r="L2771" s="16"/>
    </row>
    <row r="2772" spans="1:12" s="30" customFormat="1" x14ac:dyDescent="0.25">
      <c r="A2772" s="15"/>
      <c r="B2772" s="18"/>
      <c r="C2772" s="17"/>
      <c r="D2772" s="15"/>
      <c r="E2772" s="15"/>
      <c r="F2772" s="15"/>
      <c r="G2772" s="17"/>
      <c r="H2772" s="15"/>
      <c r="I2772" s="15"/>
      <c r="J2772" s="15"/>
      <c r="K2772" s="17"/>
      <c r="L2772" s="16"/>
    </row>
    <row r="2773" spans="1:12" s="30" customFormat="1" x14ac:dyDescent="0.25">
      <c r="A2773" s="15"/>
      <c r="B2773" s="18"/>
      <c r="C2773" s="17"/>
      <c r="D2773" s="15"/>
      <c r="E2773" s="15"/>
      <c r="F2773" s="15"/>
      <c r="G2773" s="17"/>
      <c r="H2773" s="15"/>
      <c r="I2773" s="15"/>
      <c r="J2773" s="15"/>
      <c r="K2773" s="17"/>
      <c r="L2773" s="16"/>
    </row>
    <row r="2774" spans="1:12" s="30" customFormat="1" x14ac:dyDescent="0.25">
      <c r="A2774" s="15"/>
      <c r="B2774" s="18"/>
      <c r="C2774" s="17"/>
      <c r="D2774" s="15"/>
      <c r="E2774" s="15"/>
      <c r="F2774" s="15"/>
      <c r="G2774" s="17"/>
      <c r="H2774" s="15"/>
      <c r="I2774" s="15"/>
      <c r="J2774" s="15"/>
      <c r="K2774" s="17"/>
      <c r="L2774" s="16"/>
    </row>
    <row r="2775" spans="1:12" s="30" customFormat="1" x14ac:dyDescent="0.25">
      <c r="A2775" s="15"/>
      <c r="B2775" s="18"/>
      <c r="C2775" s="17"/>
      <c r="D2775" s="15"/>
      <c r="E2775" s="15"/>
      <c r="F2775" s="15"/>
      <c r="G2775" s="17"/>
      <c r="H2775" s="15"/>
      <c r="I2775" s="15"/>
      <c r="J2775" s="15"/>
      <c r="K2775" s="17"/>
      <c r="L2775" s="16"/>
    </row>
    <row r="2776" spans="1:12" s="30" customFormat="1" x14ac:dyDescent="0.25">
      <c r="A2776" s="15"/>
      <c r="B2776" s="18"/>
      <c r="C2776" s="17"/>
      <c r="D2776" s="15"/>
      <c r="E2776" s="15"/>
      <c r="F2776" s="15"/>
      <c r="G2776" s="17"/>
      <c r="H2776" s="15"/>
      <c r="I2776" s="15"/>
      <c r="J2776" s="15"/>
      <c r="K2776" s="17"/>
      <c r="L2776" s="16"/>
    </row>
    <row r="2777" spans="1:12" s="30" customFormat="1" x14ac:dyDescent="0.25">
      <c r="A2777" s="15"/>
      <c r="B2777" s="18"/>
      <c r="C2777" s="17"/>
      <c r="D2777" s="15"/>
      <c r="E2777" s="15"/>
      <c r="F2777" s="15"/>
      <c r="G2777" s="17"/>
      <c r="H2777" s="15"/>
      <c r="I2777" s="15"/>
      <c r="J2777" s="15"/>
      <c r="K2777" s="17"/>
      <c r="L2777" s="16"/>
    </row>
    <row r="2778" spans="1:12" s="30" customFormat="1" x14ac:dyDescent="0.25">
      <c r="A2778" s="15"/>
      <c r="B2778" s="18"/>
      <c r="C2778" s="17"/>
      <c r="D2778" s="15"/>
      <c r="E2778" s="15"/>
      <c r="F2778" s="15"/>
      <c r="G2778" s="17"/>
      <c r="H2778" s="15"/>
      <c r="I2778" s="15"/>
      <c r="J2778" s="15"/>
      <c r="K2778" s="17"/>
      <c r="L2778" s="16"/>
    </row>
    <row r="2779" spans="1:12" s="30" customFormat="1" x14ac:dyDescent="0.25">
      <c r="A2779" s="15"/>
      <c r="B2779" s="18"/>
      <c r="C2779" s="17"/>
      <c r="D2779" s="15"/>
      <c r="E2779" s="15"/>
      <c r="F2779" s="15"/>
      <c r="G2779" s="17"/>
      <c r="H2779" s="15"/>
      <c r="I2779" s="15"/>
      <c r="J2779" s="15"/>
      <c r="K2779" s="17"/>
      <c r="L2779" s="16"/>
    </row>
    <row r="2780" spans="1:12" s="30" customFormat="1" x14ac:dyDescent="0.25">
      <c r="A2780" s="15"/>
      <c r="B2780" s="18"/>
      <c r="C2780" s="17"/>
      <c r="D2780" s="15"/>
      <c r="E2780" s="15"/>
      <c r="F2780" s="15"/>
      <c r="G2780" s="17"/>
      <c r="H2780" s="15"/>
      <c r="I2780" s="15"/>
      <c r="J2780" s="15"/>
      <c r="K2780" s="17"/>
      <c r="L2780" s="16"/>
    </row>
    <row r="2781" spans="1:12" s="30" customFormat="1" x14ac:dyDescent="0.25">
      <c r="A2781" s="15"/>
      <c r="B2781" s="18"/>
      <c r="C2781" s="17"/>
      <c r="D2781" s="15"/>
      <c r="E2781" s="15"/>
      <c r="F2781" s="15"/>
      <c r="G2781" s="17"/>
      <c r="H2781" s="15"/>
      <c r="I2781" s="15"/>
      <c r="J2781" s="15"/>
      <c r="K2781" s="17"/>
      <c r="L2781" s="16"/>
    </row>
    <row r="2782" spans="1:12" s="30" customFormat="1" x14ac:dyDescent="0.25">
      <c r="A2782" s="15"/>
      <c r="B2782" s="18"/>
      <c r="C2782" s="17"/>
      <c r="D2782" s="15"/>
      <c r="E2782" s="15"/>
      <c r="F2782" s="15"/>
      <c r="G2782" s="17"/>
      <c r="H2782" s="15"/>
      <c r="I2782" s="15"/>
      <c r="J2782" s="15"/>
      <c r="K2782" s="17"/>
      <c r="L2782" s="16"/>
    </row>
    <row r="2783" spans="1:12" s="30" customFormat="1" x14ac:dyDescent="0.25">
      <c r="A2783" s="15"/>
      <c r="B2783" s="18"/>
      <c r="C2783" s="17"/>
      <c r="D2783" s="15"/>
      <c r="E2783" s="15"/>
      <c r="F2783" s="15"/>
      <c r="G2783" s="17"/>
      <c r="H2783" s="15"/>
      <c r="I2783" s="15"/>
      <c r="J2783" s="15"/>
      <c r="K2783" s="17"/>
      <c r="L2783" s="16"/>
    </row>
    <row r="2784" spans="1:12" s="30" customFormat="1" x14ac:dyDescent="0.25">
      <c r="A2784" s="15"/>
      <c r="B2784" s="18"/>
      <c r="C2784" s="17"/>
      <c r="D2784" s="15"/>
      <c r="E2784" s="15"/>
      <c r="F2784" s="15"/>
      <c r="G2784" s="17"/>
      <c r="H2784" s="15"/>
      <c r="I2784" s="15"/>
      <c r="J2784" s="15"/>
      <c r="K2784" s="17"/>
      <c r="L2784" s="16"/>
    </row>
    <row r="2785" spans="1:12" s="30" customFormat="1" x14ac:dyDescent="0.25">
      <c r="A2785" s="15"/>
      <c r="B2785" s="18"/>
      <c r="C2785" s="17"/>
      <c r="D2785" s="15"/>
      <c r="E2785" s="15"/>
      <c r="F2785" s="15"/>
      <c r="G2785" s="17"/>
      <c r="H2785" s="15"/>
      <c r="I2785" s="15"/>
      <c r="J2785" s="15"/>
      <c r="K2785" s="17"/>
      <c r="L2785" s="16"/>
    </row>
    <row r="2786" spans="1:12" s="30" customFormat="1" x14ac:dyDescent="0.25">
      <c r="A2786" s="15"/>
      <c r="B2786" s="18"/>
      <c r="C2786" s="17"/>
      <c r="D2786" s="15"/>
      <c r="E2786" s="15"/>
      <c r="F2786" s="15"/>
      <c r="G2786" s="17"/>
      <c r="H2786" s="15"/>
      <c r="I2786" s="15"/>
      <c r="J2786" s="15"/>
      <c r="K2786" s="17"/>
      <c r="L2786" s="16"/>
    </row>
    <row r="2787" spans="1:12" s="30" customFormat="1" x14ac:dyDescent="0.25">
      <c r="A2787" s="15"/>
      <c r="B2787" s="18"/>
      <c r="C2787" s="17"/>
      <c r="D2787" s="15"/>
      <c r="E2787" s="15"/>
      <c r="F2787" s="15"/>
      <c r="G2787" s="17"/>
      <c r="H2787" s="15"/>
      <c r="I2787" s="15"/>
      <c r="J2787" s="15"/>
      <c r="K2787" s="17"/>
      <c r="L2787" s="16"/>
    </row>
    <row r="2788" spans="1:12" s="30" customFormat="1" x14ac:dyDescent="0.25">
      <c r="A2788" s="15"/>
      <c r="B2788" s="18"/>
      <c r="C2788" s="17"/>
      <c r="D2788" s="15"/>
      <c r="E2788" s="15"/>
      <c r="F2788" s="15"/>
      <c r="G2788" s="17"/>
      <c r="H2788" s="15"/>
      <c r="I2788" s="15"/>
      <c r="J2788" s="15"/>
      <c r="K2788" s="17"/>
      <c r="L2788" s="16"/>
    </row>
    <row r="2789" spans="1:12" s="30" customFormat="1" x14ac:dyDescent="0.25">
      <c r="A2789" s="15"/>
      <c r="B2789" s="18"/>
      <c r="C2789" s="17"/>
      <c r="D2789" s="15"/>
      <c r="E2789" s="15"/>
      <c r="F2789" s="15"/>
      <c r="G2789" s="17"/>
      <c r="H2789" s="15"/>
      <c r="I2789" s="15"/>
      <c r="J2789" s="15"/>
      <c r="K2789" s="17"/>
      <c r="L2789" s="16"/>
    </row>
    <row r="2790" spans="1:12" s="30" customFormat="1" x14ac:dyDescent="0.25">
      <c r="A2790" s="15"/>
      <c r="B2790" s="18"/>
      <c r="C2790" s="17"/>
      <c r="D2790" s="15"/>
      <c r="E2790" s="15"/>
      <c r="F2790" s="15"/>
      <c r="G2790" s="17"/>
      <c r="H2790" s="15"/>
      <c r="I2790" s="15"/>
      <c r="J2790" s="15"/>
      <c r="K2790" s="17"/>
      <c r="L2790" s="16"/>
    </row>
    <row r="2791" spans="1:12" s="30" customFormat="1" x14ac:dyDescent="0.25">
      <c r="A2791" s="15"/>
      <c r="B2791" s="18"/>
      <c r="C2791" s="17"/>
      <c r="D2791" s="15"/>
      <c r="E2791" s="15"/>
      <c r="F2791" s="15"/>
      <c r="G2791" s="17"/>
      <c r="H2791" s="15"/>
      <c r="I2791" s="15"/>
      <c r="J2791" s="15"/>
      <c r="K2791" s="17"/>
      <c r="L2791" s="16"/>
    </row>
    <row r="2792" spans="1:12" s="30" customFormat="1" x14ac:dyDescent="0.25">
      <c r="A2792" s="15"/>
      <c r="B2792" s="18"/>
      <c r="C2792" s="17"/>
      <c r="D2792" s="15"/>
      <c r="E2792" s="15"/>
      <c r="F2792" s="15"/>
      <c r="G2792" s="17"/>
      <c r="H2792" s="15"/>
      <c r="I2792" s="15"/>
      <c r="J2792" s="15"/>
      <c r="K2792" s="17"/>
      <c r="L2792" s="16"/>
    </row>
    <row r="2793" spans="1:12" s="30" customFormat="1" x14ac:dyDescent="0.25">
      <c r="A2793" s="15"/>
      <c r="B2793" s="18"/>
      <c r="C2793" s="17"/>
      <c r="D2793" s="15"/>
      <c r="E2793" s="15"/>
      <c r="F2793" s="15"/>
      <c r="G2793" s="17"/>
      <c r="H2793" s="15"/>
      <c r="I2793" s="15"/>
      <c r="J2793" s="15"/>
      <c r="K2793" s="17"/>
      <c r="L2793" s="16"/>
    </row>
    <row r="2794" spans="1:12" s="30" customFormat="1" x14ac:dyDescent="0.25">
      <c r="A2794" s="15"/>
      <c r="B2794" s="18"/>
      <c r="C2794" s="17"/>
      <c r="D2794" s="15"/>
      <c r="E2794" s="15"/>
      <c r="F2794" s="15"/>
      <c r="G2794" s="17"/>
      <c r="H2794" s="15"/>
      <c r="I2794" s="15"/>
      <c r="J2794" s="15"/>
      <c r="K2794" s="17"/>
      <c r="L2794" s="16"/>
    </row>
    <row r="2795" spans="1:12" s="30" customFormat="1" x14ac:dyDescent="0.25">
      <c r="A2795" s="15"/>
      <c r="B2795" s="18"/>
      <c r="C2795" s="17"/>
      <c r="D2795" s="15"/>
      <c r="E2795" s="15"/>
      <c r="F2795" s="15"/>
      <c r="G2795" s="17"/>
      <c r="H2795" s="15"/>
      <c r="I2795" s="15"/>
      <c r="J2795" s="15"/>
      <c r="K2795" s="17"/>
      <c r="L2795" s="16"/>
    </row>
    <row r="2796" spans="1:12" s="30" customFormat="1" x14ac:dyDescent="0.25">
      <c r="A2796" s="15"/>
      <c r="B2796" s="18"/>
      <c r="C2796" s="17"/>
      <c r="D2796" s="15"/>
      <c r="E2796" s="15"/>
      <c r="F2796" s="15"/>
      <c r="G2796" s="17"/>
      <c r="H2796" s="15"/>
      <c r="I2796" s="15"/>
      <c r="J2796" s="15"/>
      <c r="K2796" s="17"/>
      <c r="L2796" s="16"/>
    </row>
    <row r="2797" spans="1:12" s="30" customFormat="1" x14ac:dyDescent="0.25">
      <c r="A2797" s="15"/>
      <c r="B2797" s="18"/>
      <c r="C2797" s="17"/>
      <c r="D2797" s="15"/>
      <c r="E2797" s="15"/>
      <c r="F2797" s="15"/>
      <c r="G2797" s="17"/>
      <c r="H2797" s="15"/>
      <c r="I2797" s="15"/>
      <c r="J2797" s="15"/>
      <c r="K2797" s="17"/>
      <c r="L2797" s="16"/>
    </row>
    <row r="2798" spans="1:12" s="30" customFormat="1" x14ac:dyDescent="0.25">
      <c r="A2798" s="15"/>
      <c r="B2798" s="18"/>
      <c r="C2798" s="17"/>
      <c r="D2798" s="15"/>
      <c r="E2798" s="15"/>
      <c r="F2798" s="15"/>
      <c r="G2798" s="17"/>
      <c r="H2798" s="15"/>
      <c r="I2798" s="15"/>
      <c r="J2798" s="15"/>
      <c r="K2798" s="17"/>
      <c r="L2798" s="16"/>
    </row>
    <row r="2799" spans="1:12" s="30" customFormat="1" x14ac:dyDescent="0.25">
      <c r="A2799" s="15"/>
      <c r="B2799" s="18"/>
      <c r="C2799" s="17"/>
      <c r="D2799" s="15"/>
      <c r="E2799" s="15"/>
      <c r="F2799" s="15"/>
      <c r="G2799" s="17"/>
      <c r="H2799" s="15"/>
      <c r="I2799" s="15"/>
      <c r="J2799" s="15"/>
      <c r="K2799" s="17"/>
      <c r="L2799" s="16"/>
    </row>
    <row r="2800" spans="1:12" s="30" customFormat="1" x14ac:dyDescent="0.25">
      <c r="A2800" s="15"/>
      <c r="B2800" s="18"/>
      <c r="C2800" s="17"/>
      <c r="D2800" s="15"/>
      <c r="E2800" s="15"/>
      <c r="F2800" s="15"/>
      <c r="G2800" s="17"/>
      <c r="H2800" s="15"/>
      <c r="I2800" s="15"/>
      <c r="J2800" s="15"/>
      <c r="K2800" s="17"/>
      <c r="L2800" s="16"/>
    </row>
    <row r="2801" spans="1:12" s="30" customFormat="1" x14ac:dyDescent="0.25">
      <c r="A2801" s="15"/>
      <c r="B2801" s="18"/>
      <c r="C2801" s="17"/>
      <c r="D2801" s="15"/>
      <c r="E2801" s="15"/>
      <c r="F2801" s="15"/>
      <c r="G2801" s="17"/>
      <c r="H2801" s="15"/>
      <c r="I2801" s="15"/>
      <c r="J2801" s="15"/>
      <c r="K2801" s="17"/>
      <c r="L2801" s="16"/>
    </row>
    <row r="2842" spans="1:12" s="30" customFormat="1" x14ac:dyDescent="0.25">
      <c r="A2842" s="15"/>
      <c r="B2842" s="18"/>
      <c r="C2842" s="17"/>
      <c r="D2842" s="15"/>
      <c r="E2842" s="15"/>
      <c r="F2842" s="15"/>
      <c r="G2842" s="17"/>
      <c r="H2842" s="15"/>
      <c r="I2842" s="15"/>
      <c r="J2842" s="15"/>
      <c r="K2842" s="17"/>
      <c r="L2842" s="16"/>
    </row>
    <row r="2843" spans="1:12" s="30" customFormat="1" x14ac:dyDescent="0.25">
      <c r="A2843" s="15"/>
      <c r="B2843" s="18"/>
      <c r="C2843" s="17"/>
      <c r="D2843" s="15"/>
      <c r="E2843" s="15"/>
      <c r="F2843" s="15"/>
      <c r="G2843" s="17"/>
      <c r="H2843" s="15"/>
      <c r="I2843" s="15"/>
      <c r="J2843" s="15"/>
      <c r="K2843" s="17"/>
      <c r="L2843" s="16"/>
    </row>
    <row r="2844" spans="1:12" s="30" customFormat="1" x14ac:dyDescent="0.25">
      <c r="A2844" s="15"/>
      <c r="B2844" s="18"/>
      <c r="C2844" s="17"/>
      <c r="D2844" s="15"/>
      <c r="E2844" s="15"/>
      <c r="F2844" s="15"/>
      <c r="G2844" s="17"/>
      <c r="H2844" s="15"/>
      <c r="I2844" s="15"/>
      <c r="J2844" s="15"/>
      <c r="K2844" s="17"/>
      <c r="L2844" s="16"/>
    </row>
    <row r="2845" spans="1:12" s="30" customFormat="1" x14ac:dyDescent="0.25">
      <c r="A2845" s="15"/>
      <c r="B2845" s="18"/>
      <c r="C2845" s="17"/>
      <c r="D2845" s="15"/>
      <c r="E2845" s="15"/>
      <c r="F2845" s="15"/>
      <c r="G2845" s="17"/>
      <c r="H2845" s="15"/>
      <c r="I2845" s="15"/>
      <c r="J2845" s="15"/>
      <c r="K2845" s="17"/>
      <c r="L2845" s="16"/>
    </row>
    <row r="2846" spans="1:12" s="30" customFormat="1" x14ac:dyDescent="0.25">
      <c r="A2846" s="15"/>
      <c r="B2846" s="18"/>
      <c r="C2846" s="17"/>
      <c r="D2846" s="15"/>
      <c r="E2846" s="15"/>
      <c r="F2846" s="15"/>
      <c r="G2846" s="17"/>
      <c r="H2846" s="15"/>
      <c r="I2846" s="15"/>
      <c r="J2846" s="15"/>
      <c r="K2846" s="17"/>
      <c r="L2846" s="16"/>
    </row>
    <row r="3069" spans="1:12" s="27" customFormat="1" x14ac:dyDescent="0.25">
      <c r="A3069" s="15"/>
      <c r="B3069" s="18"/>
      <c r="C3069" s="17"/>
      <c r="D3069" s="15"/>
      <c r="E3069" s="15"/>
      <c r="F3069" s="15"/>
      <c r="G3069" s="17"/>
      <c r="H3069" s="15"/>
      <c r="I3069" s="15"/>
      <c r="J3069" s="15"/>
      <c r="K3069" s="17"/>
      <c r="L3069" s="16"/>
    </row>
    <row r="3070" spans="1:12" s="27" customFormat="1" x14ac:dyDescent="0.25">
      <c r="A3070" s="15"/>
      <c r="B3070" s="18"/>
      <c r="C3070" s="17"/>
      <c r="D3070" s="15"/>
      <c r="E3070" s="15"/>
      <c r="F3070" s="15"/>
      <c r="G3070" s="17"/>
      <c r="H3070" s="15"/>
      <c r="I3070" s="15"/>
      <c r="J3070" s="15"/>
      <c r="K3070" s="17"/>
      <c r="L3070" s="16"/>
    </row>
    <row r="3071" spans="1:12" s="27" customFormat="1" x14ac:dyDescent="0.25">
      <c r="A3071" s="15"/>
      <c r="B3071" s="18"/>
      <c r="C3071" s="17"/>
      <c r="D3071" s="15"/>
      <c r="E3071" s="15"/>
      <c r="F3071" s="15"/>
      <c r="G3071" s="17"/>
      <c r="H3071" s="15"/>
      <c r="I3071" s="15"/>
      <c r="J3071" s="15"/>
      <c r="K3071" s="17"/>
      <c r="L3071" s="16"/>
    </row>
    <row r="3072" spans="1:12" s="27" customFormat="1" x14ac:dyDescent="0.25">
      <c r="A3072" s="15"/>
      <c r="B3072" s="18"/>
      <c r="C3072" s="17"/>
      <c r="D3072" s="15"/>
      <c r="E3072" s="15"/>
      <c r="F3072" s="15"/>
      <c r="G3072" s="17"/>
      <c r="H3072" s="15"/>
      <c r="I3072" s="15"/>
      <c r="J3072" s="15"/>
      <c r="K3072" s="17"/>
      <c r="L3072" s="16"/>
    </row>
    <row r="3073" spans="1:12" s="27" customFormat="1" x14ac:dyDescent="0.25">
      <c r="A3073" s="15"/>
      <c r="B3073" s="18"/>
      <c r="C3073" s="17"/>
      <c r="D3073" s="15"/>
      <c r="E3073" s="15"/>
      <c r="F3073" s="15"/>
      <c r="G3073" s="17"/>
      <c r="H3073" s="15"/>
      <c r="I3073" s="15"/>
      <c r="J3073" s="15"/>
      <c r="K3073" s="17"/>
      <c r="L3073" s="16"/>
    </row>
    <row r="3074" spans="1:12" s="28" customFormat="1" x14ac:dyDescent="0.25">
      <c r="A3074" s="15"/>
      <c r="B3074" s="18"/>
      <c r="C3074" s="17"/>
      <c r="D3074" s="15"/>
      <c r="E3074" s="15"/>
      <c r="F3074" s="15"/>
      <c r="G3074" s="17"/>
      <c r="H3074" s="15"/>
      <c r="I3074" s="15"/>
      <c r="J3074" s="15"/>
      <c r="K3074" s="17"/>
      <c r="L3074" s="16"/>
    </row>
    <row r="3075" spans="1:12" s="27" customFormat="1" x14ac:dyDescent="0.25">
      <c r="A3075" s="15"/>
      <c r="B3075" s="18"/>
      <c r="C3075" s="17"/>
      <c r="D3075" s="15"/>
      <c r="E3075" s="15"/>
      <c r="F3075" s="15"/>
      <c r="G3075" s="17"/>
      <c r="H3075" s="15"/>
      <c r="I3075" s="15"/>
      <c r="J3075" s="15"/>
      <c r="K3075" s="17"/>
      <c r="L3075" s="16"/>
    </row>
    <row r="3076" spans="1:12" s="27" customFormat="1" x14ac:dyDescent="0.25">
      <c r="A3076" s="15"/>
      <c r="B3076" s="18"/>
      <c r="C3076" s="17"/>
      <c r="D3076" s="15"/>
      <c r="E3076" s="15"/>
      <c r="F3076" s="15"/>
      <c r="G3076" s="17"/>
      <c r="H3076" s="15"/>
      <c r="I3076" s="15"/>
      <c r="J3076" s="15"/>
      <c r="K3076" s="17"/>
      <c r="L3076" s="16"/>
    </row>
    <row r="3077" spans="1:12" s="27" customFormat="1" x14ac:dyDescent="0.25">
      <c r="A3077" s="15"/>
      <c r="B3077" s="18"/>
      <c r="C3077" s="17"/>
      <c r="D3077" s="15"/>
      <c r="E3077" s="15"/>
      <c r="F3077" s="15"/>
      <c r="G3077" s="17"/>
      <c r="H3077" s="15"/>
      <c r="I3077" s="15"/>
      <c r="J3077" s="15"/>
      <c r="K3077" s="17"/>
      <c r="L3077" s="16"/>
    </row>
    <row r="3078" spans="1:12" s="27" customFormat="1" x14ac:dyDescent="0.25">
      <c r="A3078" s="15"/>
      <c r="B3078" s="18"/>
      <c r="C3078" s="17"/>
      <c r="D3078" s="15"/>
      <c r="E3078" s="15"/>
      <c r="F3078" s="15"/>
      <c r="G3078" s="17"/>
      <c r="H3078" s="15"/>
      <c r="I3078" s="15"/>
      <c r="J3078" s="15"/>
      <c r="K3078" s="17"/>
      <c r="L3078" s="16"/>
    </row>
    <row r="3079" spans="1:12" s="27" customFormat="1" x14ac:dyDescent="0.25">
      <c r="A3079" s="15"/>
      <c r="B3079" s="18"/>
      <c r="C3079" s="17"/>
      <c r="D3079" s="15"/>
      <c r="E3079" s="15"/>
      <c r="F3079" s="15"/>
      <c r="G3079" s="17"/>
      <c r="H3079" s="15"/>
      <c r="I3079" s="15"/>
      <c r="J3079" s="15"/>
      <c r="K3079" s="17"/>
      <c r="L3079" s="16"/>
    </row>
    <row r="3080" spans="1:12" s="27" customFormat="1" x14ac:dyDescent="0.25">
      <c r="A3080" s="15"/>
      <c r="B3080" s="18"/>
      <c r="C3080" s="17"/>
      <c r="D3080" s="15"/>
      <c r="E3080" s="15"/>
      <c r="F3080" s="15"/>
      <c r="G3080" s="17"/>
      <c r="H3080" s="15"/>
      <c r="I3080" s="15"/>
      <c r="J3080" s="15"/>
      <c r="K3080" s="17"/>
      <c r="L3080" s="16"/>
    </row>
    <row r="3081" spans="1:12" s="27" customFormat="1" x14ac:dyDescent="0.25">
      <c r="A3081" s="15"/>
      <c r="B3081" s="18"/>
      <c r="C3081" s="17"/>
      <c r="D3081" s="15"/>
      <c r="E3081" s="15"/>
      <c r="F3081" s="15"/>
      <c r="G3081" s="17"/>
      <c r="H3081" s="15"/>
      <c r="I3081" s="15"/>
      <c r="J3081" s="15"/>
      <c r="K3081" s="17"/>
      <c r="L3081" s="16"/>
    </row>
    <row r="3082" spans="1:12" s="27" customFormat="1" x14ac:dyDescent="0.25">
      <c r="A3082" s="15"/>
      <c r="B3082" s="18"/>
      <c r="C3082" s="17"/>
      <c r="D3082" s="15"/>
      <c r="E3082" s="15"/>
      <c r="F3082" s="15"/>
      <c r="G3082" s="17"/>
      <c r="H3082" s="15"/>
      <c r="I3082" s="15"/>
      <c r="J3082" s="15"/>
      <c r="K3082" s="17"/>
      <c r="L3082" s="16"/>
    </row>
    <row r="3083" spans="1:12" s="27" customFormat="1" x14ac:dyDescent="0.25">
      <c r="A3083" s="15"/>
      <c r="B3083" s="18"/>
      <c r="C3083" s="17"/>
      <c r="D3083" s="15"/>
      <c r="E3083" s="15"/>
      <c r="F3083" s="15"/>
      <c r="G3083" s="17"/>
      <c r="H3083" s="15"/>
      <c r="I3083" s="15"/>
      <c r="J3083" s="15"/>
      <c r="K3083" s="17"/>
      <c r="L3083" s="16"/>
    </row>
    <row r="3084" spans="1:12" s="27" customFormat="1" x14ac:dyDescent="0.25">
      <c r="A3084" s="15"/>
      <c r="B3084" s="18"/>
      <c r="C3084" s="17"/>
      <c r="D3084" s="15"/>
      <c r="E3084" s="15"/>
      <c r="F3084" s="15"/>
      <c r="G3084" s="17"/>
      <c r="H3084" s="15"/>
      <c r="I3084" s="15"/>
      <c r="J3084" s="15"/>
      <c r="K3084" s="17"/>
      <c r="L3084" s="16"/>
    </row>
    <row r="3085" spans="1:12" s="27" customFormat="1" x14ac:dyDescent="0.25">
      <c r="A3085" s="15"/>
      <c r="B3085" s="18"/>
      <c r="C3085" s="17"/>
      <c r="D3085" s="15"/>
      <c r="E3085" s="15"/>
      <c r="F3085" s="15"/>
      <c r="G3085" s="17"/>
      <c r="H3085" s="15"/>
      <c r="I3085" s="15"/>
      <c r="J3085" s="15"/>
      <c r="K3085" s="17"/>
      <c r="L3085" s="16"/>
    </row>
    <row r="3086" spans="1:12" s="27" customFormat="1" x14ac:dyDescent="0.25">
      <c r="A3086" s="15"/>
      <c r="B3086" s="18"/>
      <c r="C3086" s="17"/>
      <c r="D3086" s="15"/>
      <c r="E3086" s="15"/>
      <c r="F3086" s="15"/>
      <c r="G3086" s="17"/>
      <c r="H3086" s="15"/>
      <c r="I3086" s="15"/>
      <c r="J3086" s="15"/>
      <c r="K3086" s="17"/>
      <c r="L3086" s="16"/>
    </row>
    <row r="3087" spans="1:12" s="28" customFormat="1" x14ac:dyDescent="0.25">
      <c r="A3087" s="15"/>
      <c r="B3087" s="18"/>
      <c r="C3087" s="17"/>
      <c r="D3087" s="15"/>
      <c r="E3087" s="15"/>
      <c r="F3087" s="15"/>
      <c r="G3087" s="17"/>
      <c r="H3087" s="15"/>
      <c r="I3087" s="15"/>
      <c r="J3087" s="15"/>
      <c r="K3087" s="17"/>
      <c r="L3087" s="16"/>
    </row>
    <row r="3088" spans="1:12" s="27" customFormat="1" x14ac:dyDescent="0.25">
      <c r="A3088" s="15"/>
      <c r="B3088" s="18"/>
      <c r="C3088" s="17"/>
      <c r="D3088" s="15"/>
      <c r="E3088" s="15"/>
      <c r="F3088" s="15"/>
      <c r="G3088" s="17"/>
      <c r="H3088" s="15"/>
      <c r="I3088" s="15"/>
      <c r="J3088" s="15"/>
      <c r="K3088" s="17"/>
      <c r="L3088" s="16"/>
    </row>
    <row r="3089" spans="1:12" s="27" customFormat="1" x14ac:dyDescent="0.25">
      <c r="A3089" s="15"/>
      <c r="B3089" s="18"/>
      <c r="C3089" s="17"/>
      <c r="D3089" s="15"/>
      <c r="E3089" s="15"/>
      <c r="F3089" s="15"/>
      <c r="G3089" s="17"/>
      <c r="H3089" s="15"/>
      <c r="I3089" s="15"/>
      <c r="J3089" s="15"/>
      <c r="K3089" s="17"/>
      <c r="L3089" s="16"/>
    </row>
    <row r="3090" spans="1:12" s="27" customFormat="1" x14ac:dyDescent="0.25">
      <c r="A3090" s="15"/>
      <c r="B3090" s="18"/>
      <c r="C3090" s="17"/>
      <c r="D3090" s="15"/>
      <c r="E3090" s="15"/>
      <c r="F3090" s="15"/>
      <c r="G3090" s="17"/>
      <c r="H3090" s="15"/>
      <c r="I3090" s="15"/>
      <c r="J3090" s="15"/>
      <c r="K3090" s="17"/>
      <c r="L3090" s="16"/>
    </row>
    <row r="3091" spans="1:12" s="27" customFormat="1" x14ac:dyDescent="0.25">
      <c r="A3091" s="15"/>
      <c r="B3091" s="18"/>
      <c r="C3091" s="17"/>
      <c r="D3091" s="15"/>
      <c r="E3091" s="15"/>
      <c r="F3091" s="15"/>
      <c r="G3091" s="17"/>
      <c r="H3091" s="15"/>
      <c r="I3091" s="15"/>
      <c r="J3091" s="15"/>
      <c r="K3091" s="17"/>
      <c r="L3091" s="16"/>
    </row>
    <row r="3092" spans="1:12" s="27" customFormat="1" x14ac:dyDescent="0.25">
      <c r="A3092" s="15"/>
      <c r="B3092" s="18"/>
      <c r="C3092" s="17"/>
      <c r="D3092" s="15"/>
      <c r="E3092" s="15"/>
      <c r="F3092" s="15"/>
      <c r="G3092" s="17"/>
      <c r="H3092" s="15"/>
      <c r="I3092" s="15"/>
      <c r="J3092" s="15"/>
      <c r="K3092" s="17"/>
      <c r="L3092" s="16"/>
    </row>
    <row r="3093" spans="1:12" s="27" customFormat="1" x14ac:dyDescent="0.25">
      <c r="A3093" s="15"/>
      <c r="B3093" s="18"/>
      <c r="C3093" s="17"/>
      <c r="D3093" s="15"/>
      <c r="E3093" s="15"/>
      <c r="F3093" s="15"/>
      <c r="G3093" s="17"/>
      <c r="H3093" s="15"/>
      <c r="I3093" s="15"/>
      <c r="J3093" s="15"/>
      <c r="K3093" s="17"/>
      <c r="L3093" s="16"/>
    </row>
    <row r="3094" spans="1:12" s="27" customFormat="1" x14ac:dyDescent="0.25">
      <c r="A3094" s="15"/>
      <c r="B3094" s="18"/>
      <c r="C3094" s="17"/>
      <c r="D3094" s="15"/>
      <c r="E3094" s="15"/>
      <c r="F3094" s="15"/>
      <c r="G3094" s="17"/>
      <c r="H3094" s="15"/>
      <c r="I3094" s="15"/>
      <c r="J3094" s="15"/>
      <c r="K3094" s="17"/>
      <c r="L3094" s="16"/>
    </row>
    <row r="3095" spans="1:12" s="27" customFormat="1" x14ac:dyDescent="0.25">
      <c r="A3095" s="15"/>
      <c r="B3095" s="18"/>
      <c r="C3095" s="17"/>
      <c r="D3095" s="15"/>
      <c r="E3095" s="15"/>
      <c r="F3095" s="15"/>
      <c r="G3095" s="17"/>
      <c r="H3095" s="15"/>
      <c r="I3095" s="15"/>
      <c r="J3095" s="15"/>
      <c r="K3095" s="17"/>
      <c r="L3095" s="16"/>
    </row>
    <row r="3096" spans="1:12" s="27" customFormat="1" x14ac:dyDescent="0.25">
      <c r="A3096" s="15"/>
      <c r="B3096" s="18"/>
      <c r="C3096" s="17"/>
      <c r="D3096" s="15"/>
      <c r="E3096" s="15"/>
      <c r="F3096" s="15"/>
      <c r="G3096" s="17"/>
      <c r="H3096" s="15"/>
      <c r="I3096" s="15"/>
      <c r="J3096" s="15"/>
      <c r="K3096" s="17"/>
      <c r="L3096" s="16"/>
    </row>
    <row r="3097" spans="1:12" s="28" customFormat="1" x14ac:dyDescent="0.25">
      <c r="A3097" s="15"/>
      <c r="B3097" s="18"/>
      <c r="C3097" s="17"/>
      <c r="D3097" s="15"/>
      <c r="E3097" s="15"/>
      <c r="F3097" s="15"/>
      <c r="G3097" s="17"/>
      <c r="H3097" s="15"/>
      <c r="I3097" s="15"/>
      <c r="J3097" s="15"/>
      <c r="K3097" s="17"/>
      <c r="L3097" s="16"/>
    </row>
    <row r="3098" spans="1:12" s="28" customFormat="1" x14ac:dyDescent="0.25">
      <c r="A3098" s="15"/>
      <c r="B3098" s="18"/>
      <c r="C3098" s="17"/>
      <c r="D3098" s="15"/>
      <c r="E3098" s="15"/>
      <c r="F3098" s="15"/>
      <c r="G3098" s="17"/>
      <c r="H3098" s="15"/>
      <c r="I3098" s="15"/>
      <c r="J3098" s="15"/>
      <c r="K3098" s="17"/>
      <c r="L3098" s="16"/>
    </row>
    <row r="3099" spans="1:12" s="28" customFormat="1" x14ac:dyDescent="0.25">
      <c r="A3099" s="15"/>
      <c r="B3099" s="18"/>
      <c r="C3099" s="17"/>
      <c r="D3099" s="15"/>
      <c r="E3099" s="15"/>
      <c r="F3099" s="15"/>
      <c r="G3099" s="17"/>
      <c r="H3099" s="15"/>
      <c r="I3099" s="15"/>
      <c r="J3099" s="15"/>
      <c r="K3099" s="17"/>
      <c r="L3099" s="16"/>
    </row>
    <row r="3100" spans="1:12" s="28" customFormat="1" x14ac:dyDescent="0.25">
      <c r="A3100" s="15"/>
      <c r="B3100" s="18"/>
      <c r="C3100" s="17"/>
      <c r="D3100" s="15"/>
      <c r="E3100" s="15"/>
      <c r="F3100" s="15"/>
      <c r="G3100" s="17"/>
      <c r="H3100" s="15"/>
      <c r="I3100" s="15"/>
      <c r="J3100" s="15"/>
      <c r="K3100" s="17"/>
      <c r="L3100" s="16"/>
    </row>
    <row r="3101" spans="1:12" s="28" customFormat="1" x14ac:dyDescent="0.25">
      <c r="A3101" s="15"/>
      <c r="B3101" s="18"/>
      <c r="C3101" s="17"/>
      <c r="D3101" s="15"/>
      <c r="E3101" s="15"/>
      <c r="F3101" s="15"/>
      <c r="G3101" s="17"/>
      <c r="H3101" s="15"/>
      <c r="I3101" s="15"/>
      <c r="J3101" s="15"/>
      <c r="K3101" s="17"/>
      <c r="L3101" s="16"/>
    </row>
    <row r="3102" spans="1:12" s="28" customFormat="1" x14ac:dyDescent="0.25">
      <c r="A3102" s="15"/>
      <c r="B3102" s="18"/>
      <c r="C3102" s="17"/>
      <c r="D3102" s="15"/>
      <c r="E3102" s="15"/>
      <c r="F3102" s="15"/>
      <c r="G3102" s="17"/>
      <c r="H3102" s="15"/>
      <c r="I3102" s="15"/>
      <c r="J3102" s="15"/>
      <c r="K3102" s="17"/>
      <c r="L3102" s="16"/>
    </row>
    <row r="3103" spans="1:12" s="28" customFormat="1" x14ac:dyDescent="0.25">
      <c r="A3103" s="15"/>
      <c r="B3103" s="18"/>
      <c r="C3103" s="17"/>
      <c r="D3103" s="15"/>
      <c r="E3103" s="15"/>
      <c r="F3103" s="15"/>
      <c r="G3103" s="17"/>
      <c r="H3103" s="15"/>
      <c r="I3103" s="15"/>
      <c r="J3103" s="15"/>
      <c r="K3103" s="17"/>
      <c r="L3103" s="16"/>
    </row>
    <row r="3104" spans="1:12" s="28" customFormat="1" x14ac:dyDescent="0.25">
      <c r="A3104" s="15"/>
      <c r="B3104" s="18"/>
      <c r="C3104" s="17"/>
      <c r="D3104" s="15"/>
      <c r="E3104" s="15"/>
      <c r="F3104" s="15"/>
      <c r="G3104" s="17"/>
      <c r="H3104" s="15"/>
      <c r="I3104" s="15"/>
      <c r="J3104" s="15"/>
      <c r="K3104" s="17"/>
      <c r="L3104" s="16"/>
    </row>
    <row r="3105" spans="1:12" s="28" customFormat="1" x14ac:dyDescent="0.25">
      <c r="A3105" s="15"/>
      <c r="B3105" s="18"/>
      <c r="C3105" s="17"/>
      <c r="D3105" s="15"/>
      <c r="E3105" s="15"/>
      <c r="F3105" s="15"/>
      <c r="G3105" s="17"/>
      <c r="H3105" s="15"/>
      <c r="I3105" s="15"/>
      <c r="J3105" s="15"/>
      <c r="K3105" s="17"/>
      <c r="L3105" s="16"/>
    </row>
    <row r="3106" spans="1:12" s="28" customFormat="1" x14ac:dyDescent="0.25">
      <c r="A3106" s="15"/>
      <c r="B3106" s="18"/>
      <c r="C3106" s="17"/>
      <c r="D3106" s="15"/>
      <c r="E3106" s="15"/>
      <c r="F3106" s="15"/>
      <c r="G3106" s="17"/>
      <c r="H3106" s="15"/>
      <c r="I3106" s="15"/>
      <c r="J3106" s="15"/>
      <c r="K3106" s="17"/>
      <c r="L3106" s="16"/>
    </row>
    <row r="3107" spans="1:12" s="27" customFormat="1" x14ac:dyDescent="0.25">
      <c r="A3107" s="15"/>
      <c r="B3107" s="18"/>
      <c r="C3107" s="17"/>
      <c r="D3107" s="15"/>
      <c r="E3107" s="15"/>
      <c r="F3107" s="15"/>
      <c r="G3107" s="17"/>
      <c r="H3107" s="15"/>
      <c r="I3107" s="15"/>
      <c r="J3107" s="15"/>
      <c r="K3107" s="17"/>
      <c r="L3107" s="16"/>
    </row>
    <row r="3108" spans="1:12" s="27" customFormat="1" x14ac:dyDescent="0.25">
      <c r="A3108" s="15"/>
      <c r="B3108" s="18"/>
      <c r="C3108" s="17"/>
      <c r="D3108" s="15"/>
      <c r="E3108" s="15"/>
      <c r="F3108" s="15"/>
      <c r="G3108" s="17"/>
      <c r="H3108" s="15"/>
      <c r="I3108" s="15"/>
      <c r="J3108" s="15"/>
      <c r="K3108" s="17"/>
      <c r="L3108" s="16"/>
    </row>
    <row r="3109" spans="1:12" s="27" customFormat="1" x14ac:dyDescent="0.25">
      <c r="A3109" s="15"/>
      <c r="B3109" s="18"/>
      <c r="C3109" s="17"/>
      <c r="D3109" s="15"/>
      <c r="E3109" s="15"/>
      <c r="F3109" s="15"/>
      <c r="G3109" s="17"/>
      <c r="H3109" s="15"/>
      <c r="I3109" s="15"/>
      <c r="J3109" s="15"/>
      <c r="K3109" s="17"/>
      <c r="L3109" s="16"/>
    </row>
    <row r="3110" spans="1:12" s="27" customFormat="1" x14ac:dyDescent="0.25">
      <c r="A3110" s="15"/>
      <c r="B3110" s="18"/>
      <c r="C3110" s="17"/>
      <c r="D3110" s="15"/>
      <c r="E3110" s="15"/>
      <c r="F3110" s="15"/>
      <c r="G3110" s="17"/>
      <c r="H3110" s="15"/>
      <c r="I3110" s="15"/>
      <c r="J3110" s="15"/>
      <c r="K3110" s="17"/>
      <c r="L3110" s="16"/>
    </row>
    <row r="3111" spans="1:12" s="27" customFormat="1" x14ac:dyDescent="0.25">
      <c r="A3111" s="15"/>
      <c r="B3111" s="18"/>
      <c r="C3111" s="17"/>
      <c r="D3111" s="15"/>
      <c r="E3111" s="15"/>
      <c r="F3111" s="15"/>
      <c r="G3111" s="17"/>
      <c r="H3111" s="15"/>
      <c r="I3111" s="15"/>
      <c r="J3111" s="15"/>
      <c r="K3111" s="17"/>
      <c r="L3111" s="16"/>
    </row>
    <row r="3112" spans="1:12" s="27" customFormat="1" x14ac:dyDescent="0.25">
      <c r="A3112" s="15"/>
      <c r="B3112" s="18"/>
      <c r="C3112" s="17"/>
      <c r="D3112" s="15"/>
      <c r="E3112" s="15"/>
      <c r="F3112" s="15"/>
      <c r="G3112" s="17"/>
      <c r="H3112" s="15"/>
      <c r="I3112" s="15"/>
      <c r="J3112" s="15"/>
      <c r="K3112" s="17"/>
      <c r="L3112" s="16"/>
    </row>
    <row r="3114" spans="1:12" s="20" customFormat="1" x14ac:dyDescent="0.25">
      <c r="A3114" s="15"/>
      <c r="B3114" s="18"/>
      <c r="C3114" s="17"/>
      <c r="D3114" s="15"/>
      <c r="E3114" s="15"/>
      <c r="F3114" s="15"/>
      <c r="G3114" s="17"/>
      <c r="H3114" s="15"/>
      <c r="I3114" s="15"/>
      <c r="J3114" s="15"/>
      <c r="K3114" s="17"/>
      <c r="L3114" s="16"/>
    </row>
    <row r="3118" spans="1:12" s="20" customFormat="1" x14ac:dyDescent="0.25">
      <c r="A3118" s="15"/>
      <c r="B3118" s="18"/>
      <c r="C3118" s="17"/>
      <c r="D3118" s="15"/>
      <c r="E3118" s="15"/>
      <c r="F3118" s="15"/>
      <c r="G3118" s="17"/>
      <c r="H3118" s="15"/>
      <c r="I3118" s="15"/>
      <c r="J3118" s="15"/>
      <c r="K3118" s="17"/>
      <c r="L3118" s="16"/>
    </row>
    <row r="3119" spans="1:12" s="20" customFormat="1" x14ac:dyDescent="0.25">
      <c r="A3119" s="15"/>
      <c r="B3119" s="18"/>
      <c r="C3119" s="17"/>
      <c r="D3119" s="15"/>
      <c r="E3119" s="15"/>
      <c r="F3119" s="15"/>
      <c r="G3119" s="17"/>
      <c r="H3119" s="15"/>
      <c r="I3119" s="15"/>
      <c r="J3119" s="15"/>
      <c r="K3119" s="17"/>
      <c r="L3119" s="16"/>
    </row>
    <row r="3130" spans="1:12" s="20" customFormat="1" x14ac:dyDescent="0.25">
      <c r="A3130" s="15"/>
      <c r="B3130" s="18"/>
      <c r="C3130" s="17"/>
      <c r="D3130" s="15"/>
      <c r="E3130" s="15"/>
      <c r="F3130" s="15"/>
      <c r="G3130" s="17"/>
      <c r="H3130" s="15"/>
      <c r="I3130" s="15"/>
      <c r="J3130" s="15"/>
      <c r="K3130" s="17"/>
      <c r="L3130" s="16"/>
    </row>
    <row r="3131" spans="1:12" s="20" customFormat="1" x14ac:dyDescent="0.25">
      <c r="A3131" s="15"/>
      <c r="B3131" s="18"/>
      <c r="C3131" s="17"/>
      <c r="D3131" s="15"/>
      <c r="E3131" s="15"/>
      <c r="F3131" s="15"/>
      <c r="G3131" s="17"/>
      <c r="H3131" s="15"/>
      <c r="I3131" s="15"/>
      <c r="J3131" s="15"/>
      <c r="K3131" s="17"/>
      <c r="L3131" s="16"/>
    </row>
    <row r="3132" spans="1:12" s="20" customFormat="1" x14ac:dyDescent="0.25">
      <c r="A3132" s="15"/>
      <c r="B3132" s="18"/>
      <c r="C3132" s="17"/>
      <c r="D3132" s="15"/>
      <c r="E3132" s="15"/>
      <c r="F3132" s="15"/>
      <c r="G3132" s="17"/>
      <c r="H3132" s="15"/>
      <c r="I3132" s="15"/>
      <c r="J3132" s="15"/>
      <c r="K3132" s="17"/>
      <c r="L3132" s="16"/>
    </row>
    <row r="3137" spans="1:12" s="20" customFormat="1" x14ac:dyDescent="0.25">
      <c r="A3137" s="15"/>
      <c r="B3137" s="18"/>
      <c r="C3137" s="17"/>
      <c r="D3137" s="15"/>
      <c r="E3137" s="15"/>
      <c r="F3137" s="15"/>
      <c r="G3137" s="17"/>
      <c r="H3137" s="15"/>
      <c r="I3137" s="15"/>
      <c r="J3137" s="15"/>
      <c r="K3137" s="17"/>
      <c r="L3137" s="16"/>
    </row>
    <row r="3138" spans="1:12" s="20" customFormat="1" x14ac:dyDescent="0.25">
      <c r="A3138" s="15"/>
      <c r="B3138" s="18"/>
      <c r="C3138" s="17"/>
      <c r="D3138" s="15"/>
      <c r="E3138" s="15"/>
      <c r="F3138" s="15"/>
      <c r="G3138" s="17"/>
      <c r="H3138" s="15"/>
      <c r="I3138" s="15"/>
      <c r="J3138" s="15"/>
      <c r="K3138" s="17"/>
      <c r="L3138" s="16"/>
    </row>
    <row r="3139" spans="1:12" s="20" customFormat="1" x14ac:dyDescent="0.25">
      <c r="A3139" s="15"/>
      <c r="B3139" s="18"/>
      <c r="C3139" s="17"/>
      <c r="D3139" s="15"/>
      <c r="E3139" s="15"/>
      <c r="F3139" s="15"/>
      <c r="G3139" s="17"/>
      <c r="H3139" s="15"/>
      <c r="I3139" s="15"/>
      <c r="J3139" s="15"/>
      <c r="K3139" s="17"/>
      <c r="L3139" s="16"/>
    </row>
    <row r="3142" spans="1:12" s="20" customFormat="1" x14ac:dyDescent="0.25">
      <c r="A3142" s="15"/>
      <c r="B3142" s="18"/>
      <c r="C3142" s="17"/>
      <c r="D3142" s="15"/>
      <c r="E3142" s="15"/>
      <c r="F3142" s="15"/>
      <c r="G3142" s="17"/>
      <c r="H3142" s="15"/>
      <c r="I3142" s="15"/>
      <c r="J3142" s="15"/>
      <c r="K3142" s="17"/>
      <c r="L3142" s="16"/>
    </row>
    <row r="3146" spans="1:12" s="20" customFormat="1" x14ac:dyDescent="0.25">
      <c r="A3146" s="15"/>
      <c r="B3146" s="18"/>
      <c r="C3146" s="17"/>
      <c r="D3146" s="15"/>
      <c r="E3146" s="15"/>
      <c r="F3146" s="15"/>
      <c r="G3146" s="17"/>
      <c r="H3146" s="15"/>
      <c r="I3146" s="15"/>
      <c r="J3146" s="15"/>
      <c r="K3146" s="17"/>
      <c r="L3146" s="16"/>
    </row>
    <row r="3152" spans="1:12" s="20" customFormat="1" x14ac:dyDescent="0.25">
      <c r="A3152" s="15"/>
      <c r="B3152" s="18"/>
      <c r="C3152" s="17"/>
      <c r="D3152" s="15"/>
      <c r="E3152" s="15"/>
      <c r="F3152" s="15"/>
      <c r="G3152" s="17"/>
      <c r="H3152" s="15"/>
      <c r="I3152" s="15"/>
      <c r="J3152" s="15"/>
      <c r="K3152" s="17"/>
      <c r="L3152" s="16"/>
    </row>
    <row r="3153" spans="1:12" s="20" customFormat="1" x14ac:dyDescent="0.25">
      <c r="A3153" s="15"/>
      <c r="B3153" s="18"/>
      <c r="C3153" s="17"/>
      <c r="D3153" s="15"/>
      <c r="E3153" s="15"/>
      <c r="F3153" s="15"/>
      <c r="G3153" s="17"/>
      <c r="H3153" s="15"/>
      <c r="I3153" s="15"/>
      <c r="J3153" s="15"/>
      <c r="K3153" s="17"/>
      <c r="L3153" s="16"/>
    </row>
    <row r="3170" spans="1:12" s="20" customFormat="1" x14ac:dyDescent="0.25">
      <c r="A3170" s="15"/>
      <c r="B3170" s="18"/>
      <c r="C3170" s="17"/>
      <c r="D3170" s="15"/>
      <c r="E3170" s="15"/>
      <c r="F3170" s="15"/>
      <c r="G3170" s="17"/>
      <c r="H3170" s="15"/>
      <c r="I3170" s="15"/>
      <c r="J3170" s="15"/>
      <c r="K3170" s="17"/>
      <c r="L3170" s="16"/>
    </row>
    <row r="3171" spans="1:12" s="20" customFormat="1" x14ac:dyDescent="0.25">
      <c r="A3171" s="15"/>
      <c r="B3171" s="18"/>
      <c r="C3171" s="17"/>
      <c r="D3171" s="15"/>
      <c r="E3171" s="15"/>
      <c r="F3171" s="15"/>
      <c r="G3171" s="17"/>
      <c r="H3171" s="15"/>
      <c r="I3171" s="15"/>
      <c r="J3171" s="15"/>
      <c r="K3171" s="17"/>
      <c r="L3171" s="16"/>
    </row>
    <row r="3172" spans="1:12" s="20" customFormat="1" x14ac:dyDescent="0.25">
      <c r="A3172" s="15"/>
      <c r="B3172" s="18"/>
      <c r="C3172" s="17"/>
      <c r="D3172" s="15"/>
      <c r="E3172" s="15"/>
      <c r="F3172" s="15"/>
      <c r="G3172" s="17"/>
      <c r="H3172" s="15"/>
      <c r="I3172" s="15"/>
      <c r="J3172" s="15"/>
      <c r="K3172" s="17"/>
      <c r="L3172" s="16"/>
    </row>
    <row r="3173" spans="1:12" s="20" customFormat="1" x14ac:dyDescent="0.25">
      <c r="A3173" s="15"/>
      <c r="B3173" s="18"/>
      <c r="C3173" s="17"/>
      <c r="D3173" s="15"/>
      <c r="E3173" s="15"/>
      <c r="F3173" s="15"/>
      <c r="G3173" s="17"/>
      <c r="H3173" s="15"/>
      <c r="I3173" s="15"/>
      <c r="J3173" s="15"/>
      <c r="K3173" s="17"/>
      <c r="L3173" s="16"/>
    </row>
    <row r="3174" spans="1:12" s="20" customFormat="1" x14ac:dyDescent="0.25">
      <c r="A3174" s="15"/>
      <c r="B3174" s="18"/>
      <c r="C3174" s="17"/>
      <c r="D3174" s="15"/>
      <c r="E3174" s="15"/>
      <c r="F3174" s="15"/>
      <c r="G3174" s="17"/>
      <c r="H3174" s="15"/>
      <c r="I3174" s="15"/>
      <c r="J3174" s="15"/>
      <c r="K3174" s="17"/>
      <c r="L3174" s="16"/>
    </row>
    <row r="3278" spans="1:12" s="22" customFormat="1" x14ac:dyDescent="0.25">
      <c r="A3278" s="15"/>
      <c r="B3278" s="18"/>
      <c r="C3278" s="17"/>
      <c r="D3278" s="15"/>
      <c r="E3278" s="15"/>
      <c r="F3278" s="15"/>
      <c r="G3278" s="17"/>
      <c r="H3278" s="15"/>
      <c r="I3278" s="15"/>
      <c r="J3278" s="15"/>
      <c r="K3278" s="17"/>
      <c r="L3278" s="16"/>
    </row>
    <row r="3279" spans="1:12" s="22" customFormat="1" x14ac:dyDescent="0.25">
      <c r="A3279" s="15"/>
      <c r="B3279" s="18"/>
      <c r="C3279" s="17"/>
      <c r="D3279" s="15"/>
      <c r="E3279" s="15"/>
      <c r="F3279" s="15"/>
      <c r="G3279" s="17"/>
      <c r="H3279" s="15"/>
      <c r="I3279" s="15"/>
      <c r="J3279" s="15"/>
      <c r="K3279" s="17"/>
      <c r="L3279" s="16"/>
    </row>
    <row r="3280" spans="1:12" s="22" customFormat="1" x14ac:dyDescent="0.25">
      <c r="A3280" s="15"/>
      <c r="B3280" s="18"/>
      <c r="C3280" s="17"/>
      <c r="D3280" s="15"/>
      <c r="E3280" s="15"/>
      <c r="F3280" s="15"/>
      <c r="G3280" s="17"/>
      <c r="H3280" s="15"/>
      <c r="I3280" s="15"/>
      <c r="J3280" s="15"/>
      <c r="K3280" s="17"/>
      <c r="L3280" s="16"/>
    </row>
    <row r="3281" spans="1:12" s="22" customFormat="1" x14ac:dyDescent="0.25">
      <c r="A3281" s="15"/>
      <c r="B3281" s="18"/>
      <c r="C3281" s="17"/>
      <c r="D3281" s="15"/>
      <c r="E3281" s="15"/>
      <c r="F3281" s="15"/>
      <c r="G3281" s="17"/>
      <c r="H3281" s="15"/>
      <c r="I3281" s="15"/>
      <c r="J3281" s="15"/>
      <c r="K3281" s="17"/>
      <c r="L3281" s="16"/>
    </row>
    <row r="3282" spans="1:12" s="22" customFormat="1" x14ac:dyDescent="0.25">
      <c r="A3282" s="15"/>
      <c r="B3282" s="18"/>
      <c r="C3282" s="17"/>
      <c r="D3282" s="15"/>
      <c r="E3282" s="15"/>
      <c r="F3282" s="15"/>
      <c r="G3282" s="17"/>
      <c r="H3282" s="15"/>
      <c r="I3282" s="15"/>
      <c r="J3282" s="15"/>
      <c r="K3282" s="17"/>
      <c r="L3282" s="16"/>
    </row>
    <row r="3283" spans="1:12" s="22" customFormat="1" x14ac:dyDescent="0.25">
      <c r="A3283" s="15"/>
      <c r="B3283" s="18"/>
      <c r="C3283" s="17"/>
      <c r="D3283" s="15"/>
      <c r="E3283" s="15"/>
      <c r="F3283" s="15"/>
      <c r="G3283" s="17"/>
      <c r="H3283" s="15"/>
      <c r="I3283" s="15"/>
      <c r="J3283" s="15"/>
      <c r="K3283" s="17"/>
      <c r="L3283" s="16"/>
    </row>
    <row r="3284" spans="1:12" s="22" customFormat="1" x14ac:dyDescent="0.25">
      <c r="A3284" s="15"/>
      <c r="B3284" s="18"/>
      <c r="C3284" s="17"/>
      <c r="D3284" s="15"/>
      <c r="E3284" s="15"/>
      <c r="F3284" s="15"/>
      <c r="G3284" s="17"/>
      <c r="H3284" s="15"/>
      <c r="I3284" s="15"/>
      <c r="J3284" s="15"/>
      <c r="K3284" s="17"/>
      <c r="L3284" s="16"/>
    </row>
    <row r="3285" spans="1:12" s="22" customFormat="1" x14ac:dyDescent="0.25">
      <c r="A3285" s="15"/>
      <c r="B3285" s="18"/>
      <c r="C3285" s="17"/>
      <c r="D3285" s="15"/>
      <c r="E3285" s="15"/>
      <c r="F3285" s="15"/>
      <c r="G3285" s="17"/>
      <c r="H3285" s="15"/>
      <c r="I3285" s="15"/>
      <c r="J3285" s="15"/>
      <c r="K3285" s="17"/>
      <c r="L3285" s="16"/>
    </row>
    <row r="3286" spans="1:12" s="22" customFormat="1" x14ac:dyDescent="0.25">
      <c r="A3286" s="15"/>
      <c r="B3286" s="18"/>
      <c r="C3286" s="17"/>
      <c r="D3286" s="15"/>
      <c r="E3286" s="15"/>
      <c r="F3286" s="15"/>
      <c r="G3286" s="17"/>
      <c r="H3286" s="15"/>
      <c r="I3286" s="15"/>
      <c r="J3286" s="15"/>
      <c r="K3286" s="17"/>
      <c r="L3286" s="16"/>
    </row>
    <row r="3287" spans="1:12" s="22" customFormat="1" x14ac:dyDescent="0.25">
      <c r="A3287" s="15"/>
      <c r="B3287" s="18"/>
      <c r="C3287" s="17"/>
      <c r="D3287" s="15"/>
      <c r="E3287" s="15"/>
      <c r="F3287" s="15"/>
      <c r="G3287" s="17"/>
      <c r="H3287" s="15"/>
      <c r="I3287" s="15"/>
      <c r="J3287" s="15"/>
      <c r="K3287" s="17"/>
      <c r="L3287" s="16"/>
    </row>
    <row r="3288" spans="1:12" s="22" customFormat="1" x14ac:dyDescent="0.25">
      <c r="A3288" s="15"/>
      <c r="B3288" s="18"/>
      <c r="C3288" s="17"/>
      <c r="D3288" s="15"/>
      <c r="E3288" s="15"/>
      <c r="F3288" s="15"/>
      <c r="G3288" s="17"/>
      <c r="H3288" s="15"/>
      <c r="I3288" s="15"/>
      <c r="J3288" s="15"/>
      <c r="K3288" s="17"/>
      <c r="L3288" s="16"/>
    </row>
    <row r="3289" spans="1:12" s="22" customFormat="1" x14ac:dyDescent="0.25">
      <c r="A3289" s="15"/>
      <c r="B3289" s="18"/>
      <c r="C3289" s="17"/>
      <c r="D3289" s="15"/>
      <c r="E3289" s="15"/>
      <c r="F3289" s="15"/>
      <c r="G3289" s="17"/>
      <c r="H3289" s="15"/>
      <c r="I3289" s="15"/>
      <c r="J3289" s="15"/>
      <c r="K3289" s="17"/>
      <c r="L3289" s="16"/>
    </row>
    <row r="3290" spans="1:12" s="22" customFormat="1" x14ac:dyDescent="0.25">
      <c r="A3290" s="15"/>
      <c r="B3290" s="18"/>
      <c r="C3290" s="17"/>
      <c r="D3290" s="15"/>
      <c r="E3290" s="15"/>
      <c r="F3290" s="15"/>
      <c r="G3290" s="17"/>
      <c r="H3290" s="15"/>
      <c r="I3290" s="15"/>
      <c r="J3290" s="15"/>
      <c r="K3290" s="17"/>
      <c r="L3290" s="16"/>
    </row>
    <row r="3291" spans="1:12" s="23" customFormat="1" x14ac:dyDescent="0.25">
      <c r="A3291" s="15"/>
      <c r="B3291" s="18"/>
      <c r="C3291" s="17"/>
      <c r="D3291" s="15"/>
      <c r="E3291" s="15"/>
      <c r="F3291" s="15"/>
      <c r="G3291" s="17"/>
      <c r="H3291" s="15"/>
      <c r="I3291" s="15"/>
      <c r="J3291" s="15"/>
      <c r="K3291" s="17"/>
      <c r="L3291" s="16"/>
    </row>
    <row r="3292" spans="1:12" s="23" customFormat="1" x14ac:dyDescent="0.25">
      <c r="A3292" s="15"/>
      <c r="B3292" s="18"/>
      <c r="C3292" s="17"/>
      <c r="D3292" s="15"/>
      <c r="E3292" s="15"/>
      <c r="F3292" s="15"/>
      <c r="G3292" s="17"/>
      <c r="H3292" s="15"/>
      <c r="I3292" s="15"/>
      <c r="J3292" s="15"/>
      <c r="K3292" s="17"/>
      <c r="L3292" s="16"/>
    </row>
    <row r="3293" spans="1:12" s="23" customFormat="1" x14ac:dyDescent="0.25">
      <c r="A3293" s="15"/>
      <c r="B3293" s="18"/>
      <c r="C3293" s="17"/>
      <c r="D3293" s="15"/>
      <c r="E3293" s="15"/>
      <c r="F3293" s="15"/>
      <c r="G3293" s="17"/>
      <c r="H3293" s="15"/>
      <c r="I3293" s="15"/>
      <c r="J3293" s="15"/>
      <c r="K3293" s="17"/>
      <c r="L3293" s="16"/>
    </row>
    <row r="3294" spans="1:12" s="23" customFormat="1" x14ac:dyDescent="0.25">
      <c r="A3294" s="15"/>
      <c r="B3294" s="18"/>
      <c r="C3294" s="17"/>
      <c r="D3294" s="15"/>
      <c r="E3294" s="15"/>
      <c r="F3294" s="15"/>
      <c r="G3294" s="17"/>
      <c r="H3294" s="15"/>
      <c r="I3294" s="15"/>
      <c r="J3294" s="15"/>
      <c r="K3294" s="17"/>
      <c r="L3294" s="16"/>
    </row>
    <row r="3295" spans="1:12" s="22" customFormat="1" x14ac:dyDescent="0.25">
      <c r="A3295" s="15"/>
      <c r="B3295" s="18"/>
      <c r="C3295" s="17"/>
      <c r="D3295" s="15"/>
      <c r="E3295" s="15"/>
      <c r="F3295" s="15"/>
      <c r="G3295" s="17"/>
      <c r="H3295" s="15"/>
      <c r="I3295" s="15"/>
      <c r="J3295" s="15"/>
      <c r="K3295" s="17"/>
      <c r="L3295" s="16"/>
    </row>
    <row r="3296" spans="1:12" s="22" customFormat="1" x14ac:dyDescent="0.25">
      <c r="A3296" s="15"/>
      <c r="B3296" s="18"/>
      <c r="C3296" s="17"/>
      <c r="D3296" s="15"/>
      <c r="E3296" s="15"/>
      <c r="F3296" s="15"/>
      <c r="G3296" s="17"/>
      <c r="H3296" s="15"/>
      <c r="I3296" s="15"/>
      <c r="J3296" s="15"/>
      <c r="K3296" s="17"/>
      <c r="L3296" s="16"/>
    </row>
    <row r="3297" spans="1:12" s="23" customFormat="1" x14ac:dyDescent="0.25">
      <c r="A3297" s="15"/>
      <c r="B3297" s="18"/>
      <c r="C3297" s="17"/>
      <c r="D3297" s="15"/>
      <c r="E3297" s="15"/>
      <c r="F3297" s="15"/>
      <c r="G3297" s="17"/>
      <c r="H3297" s="15"/>
      <c r="I3297" s="15"/>
      <c r="J3297" s="15"/>
      <c r="K3297" s="17"/>
      <c r="L3297" s="16"/>
    </row>
    <row r="3298" spans="1:12" s="22" customFormat="1" x14ac:dyDescent="0.25">
      <c r="A3298" s="15"/>
      <c r="B3298" s="18"/>
      <c r="C3298" s="17"/>
      <c r="D3298" s="15"/>
      <c r="E3298" s="15"/>
      <c r="F3298" s="15"/>
      <c r="G3298" s="17"/>
      <c r="H3298" s="15"/>
      <c r="I3298" s="15"/>
      <c r="J3298" s="15"/>
      <c r="K3298" s="17"/>
      <c r="L3298" s="16"/>
    </row>
    <row r="3299" spans="1:12" s="23" customFormat="1" x14ac:dyDescent="0.25">
      <c r="A3299" s="15"/>
      <c r="B3299" s="18"/>
      <c r="C3299" s="17"/>
      <c r="D3299" s="15"/>
      <c r="E3299" s="15"/>
      <c r="F3299" s="15"/>
      <c r="G3299" s="17"/>
      <c r="H3299" s="15"/>
      <c r="I3299" s="15"/>
      <c r="J3299" s="15"/>
      <c r="K3299" s="17"/>
      <c r="L3299" s="16"/>
    </row>
    <row r="3300" spans="1:12" s="22" customFormat="1" x14ac:dyDescent="0.25">
      <c r="A3300" s="15"/>
      <c r="B3300" s="18"/>
      <c r="C3300" s="17"/>
      <c r="D3300" s="15"/>
      <c r="E3300" s="15"/>
      <c r="F3300" s="15"/>
      <c r="G3300" s="17"/>
      <c r="H3300" s="15"/>
      <c r="I3300" s="15"/>
      <c r="J3300" s="15"/>
      <c r="K3300" s="17"/>
      <c r="L3300" s="16"/>
    </row>
    <row r="3301" spans="1:12" s="24" customFormat="1" x14ac:dyDescent="0.25">
      <c r="A3301" s="15"/>
      <c r="B3301" s="18"/>
      <c r="C3301" s="17"/>
      <c r="D3301" s="15"/>
      <c r="E3301" s="15"/>
      <c r="F3301" s="15"/>
      <c r="G3301" s="17"/>
      <c r="H3301" s="15"/>
      <c r="I3301" s="15"/>
      <c r="J3301" s="15"/>
      <c r="K3301" s="17"/>
      <c r="L3301" s="16"/>
    </row>
    <row r="3302" spans="1:12" s="22" customFormat="1" x14ac:dyDescent="0.25">
      <c r="A3302" s="15"/>
      <c r="B3302" s="18"/>
      <c r="C3302" s="17"/>
      <c r="D3302" s="15"/>
      <c r="E3302" s="15"/>
      <c r="F3302" s="15"/>
      <c r="G3302" s="17"/>
      <c r="H3302" s="15"/>
      <c r="I3302" s="15"/>
      <c r="J3302" s="15"/>
      <c r="K3302" s="17"/>
      <c r="L3302" s="16"/>
    </row>
    <row r="3303" spans="1:12" s="22" customFormat="1" x14ac:dyDescent="0.25">
      <c r="A3303" s="15"/>
      <c r="B3303" s="18"/>
      <c r="C3303" s="17"/>
      <c r="D3303" s="15"/>
      <c r="E3303" s="15"/>
      <c r="F3303" s="15"/>
      <c r="G3303" s="17"/>
      <c r="H3303" s="15"/>
      <c r="I3303" s="15"/>
      <c r="J3303" s="15"/>
      <c r="K3303" s="17"/>
      <c r="L3303" s="16"/>
    </row>
    <row r="3304" spans="1:12" s="22" customFormat="1" x14ac:dyDescent="0.25">
      <c r="A3304" s="15"/>
      <c r="B3304" s="18"/>
      <c r="C3304" s="17"/>
      <c r="D3304" s="15"/>
      <c r="E3304" s="15"/>
      <c r="F3304" s="15"/>
      <c r="G3304" s="17"/>
      <c r="H3304" s="15"/>
      <c r="I3304" s="15"/>
      <c r="J3304" s="15"/>
      <c r="K3304" s="17"/>
      <c r="L3304" s="16"/>
    </row>
    <row r="3305" spans="1:12" s="22" customFormat="1" x14ac:dyDescent="0.25">
      <c r="A3305" s="15"/>
      <c r="B3305" s="18"/>
      <c r="C3305" s="17"/>
      <c r="D3305" s="15"/>
      <c r="E3305" s="15"/>
      <c r="F3305" s="15"/>
      <c r="G3305" s="17"/>
      <c r="H3305" s="15"/>
      <c r="I3305" s="15"/>
      <c r="J3305" s="15"/>
      <c r="K3305" s="17"/>
      <c r="L3305" s="16"/>
    </row>
    <row r="3306" spans="1:12" s="22" customFormat="1" x14ac:dyDescent="0.25">
      <c r="A3306" s="15"/>
      <c r="B3306" s="18"/>
      <c r="C3306" s="17"/>
      <c r="D3306" s="15"/>
      <c r="E3306" s="15"/>
      <c r="F3306" s="15"/>
      <c r="G3306" s="17"/>
      <c r="H3306" s="15"/>
      <c r="I3306" s="15"/>
      <c r="J3306" s="15"/>
      <c r="K3306" s="17"/>
      <c r="L3306" s="16"/>
    </row>
    <row r="3307" spans="1:12" s="22" customFormat="1" x14ac:dyDescent="0.25">
      <c r="A3307" s="15"/>
      <c r="B3307" s="18"/>
      <c r="C3307" s="17"/>
      <c r="D3307" s="15"/>
      <c r="E3307" s="15"/>
      <c r="F3307" s="15"/>
      <c r="G3307" s="17"/>
      <c r="H3307" s="15"/>
      <c r="I3307" s="15"/>
      <c r="J3307" s="15"/>
      <c r="K3307" s="17"/>
      <c r="L3307" s="16"/>
    </row>
    <row r="3308" spans="1:12" s="22" customFormat="1" x14ac:dyDescent="0.25">
      <c r="A3308" s="15"/>
      <c r="B3308" s="18"/>
      <c r="C3308" s="17"/>
      <c r="D3308" s="15"/>
      <c r="E3308" s="15"/>
      <c r="F3308" s="15"/>
      <c r="G3308" s="17"/>
      <c r="H3308" s="15"/>
      <c r="I3308" s="15"/>
      <c r="J3308" s="15"/>
      <c r="K3308" s="17"/>
      <c r="L3308" s="16"/>
    </row>
    <row r="3309" spans="1:12" s="22" customFormat="1" x14ac:dyDescent="0.25">
      <c r="A3309" s="15"/>
      <c r="B3309" s="18"/>
      <c r="C3309" s="17"/>
      <c r="D3309" s="15"/>
      <c r="E3309" s="15"/>
      <c r="F3309" s="15"/>
      <c r="G3309" s="17"/>
      <c r="H3309" s="15"/>
      <c r="I3309" s="15"/>
      <c r="J3309" s="15"/>
      <c r="K3309" s="17"/>
      <c r="L3309" s="16"/>
    </row>
    <row r="3310" spans="1:12" s="22" customFormat="1" x14ac:dyDescent="0.25">
      <c r="A3310" s="15"/>
      <c r="B3310" s="18"/>
      <c r="C3310" s="17"/>
      <c r="D3310" s="15"/>
      <c r="E3310" s="15"/>
      <c r="F3310" s="15"/>
      <c r="G3310" s="17"/>
      <c r="H3310" s="15"/>
      <c r="I3310" s="15"/>
      <c r="J3310" s="15"/>
      <c r="K3310" s="17"/>
      <c r="L3310" s="16"/>
    </row>
    <row r="3311" spans="1:12" s="22" customFormat="1" x14ac:dyDescent="0.25">
      <c r="A3311" s="15"/>
      <c r="B3311" s="18"/>
      <c r="C3311" s="17"/>
      <c r="D3311" s="15"/>
      <c r="E3311" s="15"/>
      <c r="F3311" s="15"/>
      <c r="G3311" s="17"/>
      <c r="H3311" s="15"/>
      <c r="I3311" s="15"/>
      <c r="J3311" s="15"/>
      <c r="K3311" s="17"/>
      <c r="L3311" s="16"/>
    </row>
    <row r="3312" spans="1:12" s="22" customFormat="1" x14ac:dyDescent="0.25">
      <c r="A3312" s="15"/>
      <c r="B3312" s="18"/>
      <c r="C3312" s="17"/>
      <c r="D3312" s="15"/>
      <c r="E3312" s="15"/>
      <c r="F3312" s="15"/>
      <c r="G3312" s="17"/>
      <c r="H3312" s="15"/>
      <c r="I3312" s="15"/>
      <c r="J3312" s="15"/>
      <c r="K3312" s="17"/>
      <c r="L3312" s="16"/>
    </row>
    <row r="3313" spans="1:12" s="22" customFormat="1" x14ac:dyDescent="0.25">
      <c r="A3313" s="15"/>
      <c r="B3313" s="18"/>
      <c r="C3313" s="17"/>
      <c r="D3313" s="15"/>
      <c r="E3313" s="15"/>
      <c r="F3313" s="15"/>
      <c r="G3313" s="17"/>
      <c r="H3313" s="15"/>
      <c r="I3313" s="15"/>
      <c r="J3313" s="15"/>
      <c r="K3313" s="17"/>
      <c r="L3313" s="16"/>
    </row>
    <row r="3314" spans="1:12" s="22" customFormat="1" x14ac:dyDescent="0.25">
      <c r="A3314" s="15"/>
      <c r="B3314" s="18"/>
      <c r="C3314" s="17"/>
      <c r="D3314" s="15"/>
      <c r="E3314" s="15"/>
      <c r="F3314" s="15"/>
      <c r="G3314" s="17"/>
      <c r="H3314" s="15"/>
      <c r="I3314" s="15"/>
      <c r="J3314" s="15"/>
      <c r="K3314" s="17"/>
      <c r="L3314" s="16"/>
    </row>
    <row r="3315" spans="1:12" s="22" customFormat="1" x14ac:dyDescent="0.25">
      <c r="A3315" s="15"/>
      <c r="B3315" s="18"/>
      <c r="C3315" s="17"/>
      <c r="D3315" s="15"/>
      <c r="E3315" s="15"/>
      <c r="F3315" s="15"/>
      <c r="G3315" s="17"/>
      <c r="H3315" s="15"/>
      <c r="I3315" s="15"/>
      <c r="J3315" s="15"/>
      <c r="K3315" s="17"/>
      <c r="L3315" s="16"/>
    </row>
    <row r="3316" spans="1:12" s="22" customFormat="1" x14ac:dyDescent="0.25">
      <c r="A3316" s="15"/>
      <c r="B3316" s="18"/>
      <c r="C3316" s="17"/>
      <c r="D3316" s="15"/>
      <c r="E3316" s="15"/>
      <c r="F3316" s="15"/>
      <c r="G3316" s="17"/>
      <c r="H3316" s="15"/>
      <c r="I3316" s="15"/>
      <c r="J3316" s="15"/>
      <c r="K3316" s="17"/>
      <c r="L3316" s="16"/>
    </row>
    <row r="3317" spans="1:12" s="22" customFormat="1" x14ac:dyDescent="0.25">
      <c r="A3317" s="15"/>
      <c r="B3317" s="18"/>
      <c r="C3317" s="17"/>
      <c r="D3317" s="15"/>
      <c r="E3317" s="15"/>
      <c r="F3317" s="15"/>
      <c r="G3317" s="17"/>
      <c r="H3317" s="15"/>
      <c r="I3317" s="15"/>
      <c r="J3317" s="15"/>
      <c r="K3317" s="17"/>
      <c r="L3317" s="16"/>
    </row>
    <row r="3318" spans="1:12" s="22" customFormat="1" x14ac:dyDescent="0.25">
      <c r="A3318" s="15"/>
      <c r="B3318" s="18"/>
      <c r="C3318" s="17"/>
      <c r="D3318" s="15"/>
      <c r="E3318" s="15"/>
      <c r="F3318" s="15"/>
      <c r="G3318" s="17"/>
      <c r="H3318" s="15"/>
      <c r="I3318" s="15"/>
      <c r="J3318" s="15"/>
      <c r="K3318" s="17"/>
      <c r="L3318" s="16"/>
    </row>
    <row r="3319" spans="1:12" s="23" customFormat="1" x14ac:dyDescent="0.25">
      <c r="A3319" s="15"/>
      <c r="B3319" s="18"/>
      <c r="C3319" s="17"/>
      <c r="D3319" s="15"/>
      <c r="E3319" s="15"/>
      <c r="F3319" s="15"/>
      <c r="G3319" s="17"/>
      <c r="H3319" s="15"/>
      <c r="I3319" s="15"/>
      <c r="J3319" s="15"/>
      <c r="K3319" s="17"/>
      <c r="L3319" s="16"/>
    </row>
    <row r="3320" spans="1:12" s="23" customFormat="1" x14ac:dyDescent="0.25">
      <c r="A3320" s="15"/>
      <c r="B3320" s="18"/>
      <c r="C3320" s="17"/>
      <c r="D3320" s="15"/>
      <c r="E3320" s="15"/>
      <c r="F3320" s="15"/>
      <c r="G3320" s="17"/>
      <c r="H3320" s="15"/>
      <c r="I3320" s="15"/>
      <c r="J3320" s="15"/>
      <c r="K3320" s="17"/>
      <c r="L3320" s="16"/>
    </row>
    <row r="3321" spans="1:12" s="23" customFormat="1" x14ac:dyDescent="0.25">
      <c r="A3321" s="15"/>
      <c r="B3321" s="18"/>
      <c r="C3321" s="17"/>
      <c r="D3321" s="15"/>
      <c r="E3321" s="15"/>
      <c r="F3321" s="15"/>
      <c r="G3321" s="17"/>
      <c r="H3321" s="15"/>
      <c r="I3321" s="15"/>
      <c r="J3321" s="15"/>
      <c r="K3321" s="17"/>
      <c r="L3321" s="16"/>
    </row>
    <row r="3322" spans="1:12" s="22" customFormat="1" x14ac:dyDescent="0.25">
      <c r="A3322" s="15"/>
      <c r="B3322" s="18"/>
      <c r="C3322" s="17"/>
      <c r="D3322" s="15"/>
      <c r="E3322" s="15"/>
      <c r="F3322" s="15"/>
      <c r="G3322" s="17"/>
      <c r="H3322" s="15"/>
      <c r="I3322" s="15"/>
      <c r="J3322" s="15"/>
      <c r="K3322" s="17"/>
      <c r="L3322" s="16"/>
    </row>
    <row r="3323" spans="1:12" s="22" customFormat="1" x14ac:dyDescent="0.25">
      <c r="A3323" s="15"/>
      <c r="B3323" s="18"/>
      <c r="C3323" s="17"/>
      <c r="D3323" s="15"/>
      <c r="E3323" s="15"/>
      <c r="F3323" s="15"/>
      <c r="G3323" s="17"/>
      <c r="H3323" s="15"/>
      <c r="I3323" s="15"/>
      <c r="J3323" s="15"/>
      <c r="K3323" s="17"/>
      <c r="L3323" s="16"/>
    </row>
    <row r="3324" spans="1:12" s="23" customFormat="1" x14ac:dyDescent="0.25">
      <c r="A3324" s="15"/>
      <c r="B3324" s="18"/>
      <c r="C3324" s="17"/>
      <c r="D3324" s="15"/>
      <c r="E3324" s="15"/>
      <c r="F3324" s="15"/>
      <c r="G3324" s="17"/>
      <c r="H3324" s="15"/>
      <c r="I3324" s="15"/>
      <c r="J3324" s="15"/>
      <c r="K3324" s="17"/>
      <c r="L3324" s="16"/>
    </row>
    <row r="3325" spans="1:12" s="22" customFormat="1" x14ac:dyDescent="0.25">
      <c r="A3325" s="15"/>
      <c r="B3325" s="18"/>
      <c r="C3325" s="17"/>
      <c r="D3325" s="15"/>
      <c r="E3325" s="15"/>
      <c r="F3325" s="15"/>
      <c r="G3325" s="17"/>
      <c r="H3325" s="15"/>
      <c r="I3325" s="15"/>
      <c r="J3325" s="15"/>
      <c r="K3325" s="17"/>
      <c r="L3325" s="16"/>
    </row>
    <row r="3326" spans="1:12" s="23" customFormat="1" x14ac:dyDescent="0.25">
      <c r="A3326" s="15"/>
      <c r="B3326" s="18"/>
      <c r="C3326" s="17"/>
      <c r="D3326" s="15"/>
      <c r="E3326" s="15"/>
      <c r="F3326" s="15"/>
      <c r="G3326" s="17"/>
      <c r="H3326" s="15"/>
      <c r="I3326" s="15"/>
      <c r="J3326" s="15"/>
      <c r="K3326" s="17"/>
      <c r="L3326" s="16"/>
    </row>
    <row r="3327" spans="1:12" s="22" customFormat="1" x14ac:dyDescent="0.25">
      <c r="A3327" s="15"/>
      <c r="B3327" s="18"/>
      <c r="C3327" s="17"/>
      <c r="D3327" s="15"/>
      <c r="E3327" s="15"/>
      <c r="F3327" s="15"/>
      <c r="G3327" s="17"/>
      <c r="H3327" s="15"/>
      <c r="I3327" s="15"/>
      <c r="J3327" s="15"/>
      <c r="K3327" s="17"/>
      <c r="L3327" s="16"/>
    </row>
    <row r="3349" spans="1:12" s="20" customFormat="1" x14ac:dyDescent="0.25">
      <c r="A3349" s="15"/>
      <c r="B3349" s="18"/>
      <c r="C3349" s="17"/>
      <c r="D3349" s="15"/>
      <c r="E3349" s="15"/>
      <c r="F3349" s="15"/>
      <c r="G3349" s="17"/>
      <c r="H3349" s="15"/>
      <c r="I3349" s="15"/>
      <c r="J3349" s="15"/>
      <c r="K3349" s="17"/>
      <c r="L3349" s="16"/>
    </row>
    <row r="3350" spans="1:12" s="20" customFormat="1" x14ac:dyDescent="0.25">
      <c r="A3350" s="15"/>
      <c r="B3350" s="18"/>
      <c r="C3350" s="17"/>
      <c r="D3350" s="15"/>
      <c r="E3350" s="15"/>
      <c r="F3350" s="15"/>
      <c r="G3350" s="17"/>
      <c r="H3350" s="15"/>
      <c r="I3350" s="15"/>
      <c r="J3350" s="15"/>
      <c r="K3350" s="17"/>
      <c r="L3350" s="16"/>
    </row>
    <row r="3351" spans="1:12" s="20" customFormat="1" x14ac:dyDescent="0.25">
      <c r="A3351" s="15"/>
      <c r="B3351" s="18"/>
      <c r="C3351" s="17"/>
      <c r="D3351" s="15"/>
      <c r="E3351" s="15"/>
      <c r="F3351" s="15"/>
      <c r="G3351" s="17"/>
      <c r="H3351" s="15"/>
      <c r="I3351" s="15"/>
      <c r="J3351" s="15"/>
      <c r="K3351" s="17"/>
      <c r="L3351" s="16"/>
    </row>
    <row r="3352" spans="1:12" s="20" customFormat="1" x14ac:dyDescent="0.25">
      <c r="A3352" s="15"/>
      <c r="B3352" s="18"/>
      <c r="C3352" s="17"/>
      <c r="D3352" s="15"/>
      <c r="E3352" s="15"/>
      <c r="F3352" s="15"/>
      <c r="G3352" s="17"/>
      <c r="H3352" s="15"/>
      <c r="I3352" s="15"/>
      <c r="J3352" s="15"/>
      <c r="K3352" s="17"/>
      <c r="L3352" s="16"/>
    </row>
    <row r="3354" spans="1:12" s="20" customFormat="1" x14ac:dyDescent="0.25">
      <c r="A3354" s="15"/>
      <c r="B3354" s="18"/>
      <c r="C3354" s="17"/>
      <c r="D3354" s="15"/>
      <c r="E3354" s="15"/>
      <c r="F3354" s="15"/>
      <c r="G3354" s="17"/>
      <c r="H3354" s="15"/>
      <c r="I3354" s="15"/>
      <c r="J3354" s="15"/>
      <c r="K3354" s="17"/>
      <c r="L3354" s="16"/>
    </row>
    <row r="3355" spans="1:12" s="20" customFormat="1" x14ac:dyDescent="0.25">
      <c r="A3355" s="15"/>
      <c r="B3355" s="18"/>
      <c r="C3355" s="17"/>
      <c r="D3355" s="15"/>
      <c r="E3355" s="15"/>
      <c r="F3355" s="15"/>
      <c r="G3355" s="17"/>
      <c r="H3355" s="15"/>
      <c r="I3355" s="15"/>
      <c r="J3355" s="15"/>
      <c r="K3355" s="17"/>
      <c r="L3355" s="16"/>
    </row>
    <row r="3356" spans="1:12" s="20" customFormat="1" x14ac:dyDescent="0.25">
      <c r="A3356" s="15"/>
      <c r="B3356" s="18"/>
      <c r="C3356" s="17"/>
      <c r="D3356" s="15"/>
      <c r="E3356" s="15"/>
      <c r="F3356" s="15"/>
      <c r="G3356" s="17"/>
      <c r="H3356" s="15"/>
      <c r="I3356" s="15"/>
      <c r="J3356" s="15"/>
      <c r="K3356" s="17"/>
      <c r="L3356" s="16"/>
    </row>
    <row r="3357" spans="1:12" s="20" customFormat="1" x14ac:dyDescent="0.25">
      <c r="A3357" s="15"/>
      <c r="B3357" s="18"/>
      <c r="C3357" s="17"/>
      <c r="D3357" s="15"/>
      <c r="E3357" s="15"/>
      <c r="F3357" s="15"/>
      <c r="G3357" s="17"/>
      <c r="H3357" s="15"/>
      <c r="I3357" s="15"/>
      <c r="J3357" s="15"/>
      <c r="K3357" s="17"/>
      <c r="L3357" s="16"/>
    </row>
    <row r="3359" spans="1:12" s="20" customFormat="1" x14ac:dyDescent="0.25">
      <c r="A3359" s="15"/>
      <c r="B3359" s="18"/>
      <c r="C3359" s="17"/>
      <c r="D3359" s="15"/>
      <c r="E3359" s="15"/>
      <c r="F3359" s="15"/>
      <c r="G3359" s="17"/>
      <c r="H3359" s="15"/>
      <c r="I3359" s="15"/>
      <c r="J3359" s="15"/>
      <c r="K3359" s="17"/>
      <c r="L3359" s="16"/>
    </row>
    <row r="3360" spans="1:12" s="20" customFormat="1" x14ac:dyDescent="0.25">
      <c r="A3360" s="15"/>
      <c r="B3360" s="18"/>
      <c r="C3360" s="17"/>
      <c r="D3360" s="15"/>
      <c r="E3360" s="15"/>
      <c r="F3360" s="15"/>
      <c r="G3360" s="17"/>
      <c r="H3360" s="15"/>
      <c r="I3360" s="15"/>
      <c r="J3360" s="15"/>
      <c r="K3360" s="17"/>
      <c r="L3360" s="16"/>
    </row>
    <row r="3361" spans="1:12" s="20" customFormat="1" x14ac:dyDescent="0.25">
      <c r="A3361" s="15"/>
      <c r="B3361" s="18"/>
      <c r="C3361" s="17"/>
      <c r="D3361" s="15"/>
      <c r="E3361" s="15"/>
      <c r="F3361" s="15"/>
      <c r="G3361" s="17"/>
      <c r="H3361" s="15"/>
      <c r="I3361" s="15"/>
      <c r="J3361" s="15"/>
      <c r="K3361" s="17"/>
      <c r="L3361" s="16"/>
    </row>
    <row r="3362" spans="1:12" s="20" customFormat="1" x14ac:dyDescent="0.25">
      <c r="A3362" s="15"/>
      <c r="B3362" s="18"/>
      <c r="C3362" s="17"/>
      <c r="D3362" s="15"/>
      <c r="E3362" s="15"/>
      <c r="F3362" s="15"/>
      <c r="G3362" s="17"/>
      <c r="H3362" s="15"/>
      <c r="I3362" s="15"/>
      <c r="J3362" s="15"/>
      <c r="K3362" s="17"/>
      <c r="L3362" s="16"/>
    </row>
    <row r="3363" spans="1:12" s="20" customFormat="1" x14ac:dyDescent="0.25">
      <c r="A3363" s="15"/>
      <c r="B3363" s="18"/>
      <c r="C3363" s="17"/>
      <c r="D3363" s="15"/>
      <c r="E3363" s="15"/>
      <c r="F3363" s="15"/>
      <c r="G3363" s="17"/>
      <c r="H3363" s="15"/>
      <c r="I3363" s="15"/>
      <c r="J3363" s="15"/>
      <c r="K3363" s="17"/>
      <c r="L3363" s="16"/>
    </row>
    <row r="3364" spans="1:12" s="20" customFormat="1" x14ac:dyDescent="0.25">
      <c r="A3364" s="15"/>
      <c r="B3364" s="18"/>
      <c r="C3364" s="17"/>
      <c r="D3364" s="15"/>
      <c r="E3364" s="15"/>
      <c r="F3364" s="15"/>
      <c r="G3364" s="17"/>
      <c r="H3364" s="15"/>
      <c r="I3364" s="15"/>
      <c r="J3364" s="15"/>
      <c r="K3364" s="17"/>
      <c r="L3364" s="16"/>
    </row>
    <row r="3365" spans="1:12" s="20" customFormat="1" x14ac:dyDescent="0.25">
      <c r="A3365" s="15"/>
      <c r="B3365" s="18"/>
      <c r="C3365" s="17"/>
      <c r="D3365" s="15"/>
      <c r="E3365" s="15"/>
      <c r="F3365" s="15"/>
      <c r="G3365" s="17"/>
      <c r="H3365" s="15"/>
      <c r="I3365" s="15"/>
      <c r="J3365" s="15"/>
      <c r="K3365" s="17"/>
      <c r="L3365" s="16"/>
    </row>
    <row r="3366" spans="1:12" s="20" customFormat="1" x14ac:dyDescent="0.25">
      <c r="A3366" s="15"/>
      <c r="B3366" s="18"/>
      <c r="C3366" s="17"/>
      <c r="D3366" s="15"/>
      <c r="E3366" s="15"/>
      <c r="F3366" s="15"/>
      <c r="G3366" s="17"/>
      <c r="H3366" s="15"/>
      <c r="I3366" s="15"/>
      <c r="J3366" s="15"/>
      <c r="K3366" s="17"/>
      <c r="L3366" s="16"/>
    </row>
    <row r="3367" spans="1:12" s="20" customFormat="1" x14ac:dyDescent="0.25">
      <c r="A3367" s="15"/>
      <c r="B3367" s="18"/>
      <c r="C3367" s="17"/>
      <c r="D3367" s="15"/>
      <c r="E3367" s="15"/>
      <c r="F3367" s="15"/>
      <c r="G3367" s="17"/>
      <c r="H3367" s="15"/>
      <c r="I3367" s="15"/>
      <c r="J3367" s="15"/>
      <c r="K3367" s="17"/>
      <c r="L3367" s="16"/>
    </row>
    <row r="3368" spans="1:12" s="20" customFormat="1" x14ac:dyDescent="0.25">
      <c r="A3368" s="15"/>
      <c r="B3368" s="18"/>
      <c r="C3368" s="17"/>
      <c r="D3368" s="15"/>
      <c r="E3368" s="15"/>
      <c r="F3368" s="15"/>
      <c r="G3368" s="17"/>
      <c r="H3368" s="15"/>
      <c r="I3368" s="15"/>
      <c r="J3368" s="15"/>
      <c r="K3368" s="17"/>
      <c r="L3368" s="16"/>
    </row>
    <row r="3369" spans="1:12" s="20" customFormat="1" x14ac:dyDescent="0.25">
      <c r="A3369" s="15"/>
      <c r="B3369" s="18"/>
      <c r="C3369" s="17"/>
      <c r="D3369" s="15"/>
      <c r="E3369" s="15"/>
      <c r="F3369" s="15"/>
      <c r="G3369" s="17"/>
      <c r="H3369" s="15"/>
      <c r="I3369" s="15"/>
      <c r="J3369" s="15"/>
      <c r="K3369" s="17"/>
      <c r="L3369" s="16"/>
    </row>
    <row r="3370" spans="1:12" s="20" customFormat="1" x14ac:dyDescent="0.25">
      <c r="A3370" s="15"/>
      <c r="B3370" s="18"/>
      <c r="C3370" s="17"/>
      <c r="D3370" s="15"/>
      <c r="E3370" s="15"/>
      <c r="F3370" s="15"/>
      <c r="G3370" s="17"/>
      <c r="H3370" s="15"/>
      <c r="I3370" s="15"/>
      <c r="J3370" s="15"/>
      <c r="K3370" s="17"/>
      <c r="L3370" s="16"/>
    </row>
    <row r="3371" spans="1:12" s="20" customFormat="1" x14ac:dyDescent="0.25">
      <c r="A3371" s="15"/>
      <c r="B3371" s="18"/>
      <c r="C3371" s="17"/>
      <c r="D3371" s="15"/>
      <c r="E3371" s="15"/>
      <c r="F3371" s="15"/>
      <c r="G3371" s="17"/>
      <c r="H3371" s="15"/>
      <c r="I3371" s="15"/>
      <c r="J3371" s="15"/>
      <c r="K3371" s="17"/>
      <c r="L3371" s="16"/>
    </row>
    <row r="3372" spans="1:12" s="20" customFormat="1" x14ac:dyDescent="0.25">
      <c r="A3372" s="15"/>
      <c r="B3372" s="18"/>
      <c r="C3372" s="17"/>
      <c r="D3372" s="15"/>
      <c r="E3372" s="15"/>
      <c r="F3372" s="15"/>
      <c r="G3372" s="17"/>
      <c r="H3372" s="15"/>
      <c r="I3372" s="15"/>
      <c r="J3372" s="15"/>
      <c r="K3372" s="17"/>
      <c r="L3372" s="16"/>
    </row>
    <row r="3388" spans="1:12" s="20" customFormat="1" x14ac:dyDescent="0.25">
      <c r="A3388" s="15"/>
      <c r="B3388" s="18"/>
      <c r="C3388" s="17"/>
      <c r="D3388" s="15"/>
      <c r="E3388" s="15"/>
      <c r="F3388" s="15"/>
      <c r="G3388" s="17"/>
      <c r="H3388" s="15"/>
      <c r="I3388" s="15"/>
      <c r="J3388" s="15"/>
      <c r="K3388" s="17"/>
      <c r="L3388" s="16"/>
    </row>
    <row r="3389" spans="1:12" s="20" customFormat="1" x14ac:dyDescent="0.25">
      <c r="A3389" s="15"/>
      <c r="B3389" s="18"/>
      <c r="C3389" s="17"/>
      <c r="D3389" s="15"/>
      <c r="E3389" s="15"/>
      <c r="F3389" s="15"/>
      <c r="G3389" s="17"/>
      <c r="H3389" s="15"/>
      <c r="I3389" s="15"/>
      <c r="J3389" s="15"/>
      <c r="K3389" s="17"/>
      <c r="L3389" s="16"/>
    </row>
    <row r="3390" spans="1:12" s="20" customFormat="1" x14ac:dyDescent="0.25">
      <c r="A3390" s="15"/>
      <c r="B3390" s="18"/>
      <c r="C3390" s="17"/>
      <c r="D3390" s="15"/>
      <c r="E3390" s="15"/>
      <c r="F3390" s="15"/>
      <c r="G3390" s="17"/>
      <c r="H3390" s="15"/>
      <c r="I3390" s="15"/>
      <c r="J3390" s="15"/>
      <c r="K3390" s="17"/>
      <c r="L3390" s="16"/>
    </row>
    <row r="3391" spans="1:12" s="20" customFormat="1" x14ac:dyDescent="0.25">
      <c r="A3391" s="15"/>
      <c r="B3391" s="18"/>
      <c r="C3391" s="17"/>
      <c r="D3391" s="15"/>
      <c r="E3391" s="15"/>
      <c r="F3391" s="15"/>
      <c r="G3391" s="17"/>
      <c r="H3391" s="15"/>
      <c r="I3391" s="15"/>
      <c r="J3391" s="15"/>
      <c r="K3391" s="17"/>
      <c r="L3391" s="16"/>
    </row>
    <row r="3392" spans="1:12" s="20" customFormat="1" x14ac:dyDescent="0.25">
      <c r="A3392" s="15"/>
      <c r="B3392" s="18"/>
      <c r="C3392" s="17"/>
      <c r="D3392" s="15"/>
      <c r="E3392" s="15"/>
      <c r="F3392" s="15"/>
      <c r="G3392" s="17"/>
      <c r="H3392" s="15"/>
      <c r="I3392" s="15"/>
      <c r="J3392" s="15"/>
      <c r="K3392" s="17"/>
      <c r="L3392" s="16"/>
    </row>
    <row r="3393" spans="1:12" s="20" customFormat="1" x14ac:dyDescent="0.25">
      <c r="A3393" s="15"/>
      <c r="B3393" s="18"/>
      <c r="C3393" s="17"/>
      <c r="D3393" s="15"/>
      <c r="E3393" s="15"/>
      <c r="F3393" s="15"/>
      <c r="G3393" s="17"/>
      <c r="H3393" s="15"/>
      <c r="I3393" s="15"/>
      <c r="J3393" s="15"/>
      <c r="K3393" s="17"/>
      <c r="L3393" s="16"/>
    </row>
    <row r="3394" spans="1:12" s="20" customFormat="1" x14ac:dyDescent="0.25">
      <c r="A3394" s="15"/>
      <c r="B3394" s="18"/>
      <c r="C3394" s="17"/>
      <c r="D3394" s="15"/>
      <c r="E3394" s="15"/>
      <c r="F3394" s="15"/>
      <c r="G3394" s="17"/>
      <c r="H3394" s="15"/>
      <c r="I3394" s="15"/>
      <c r="J3394" s="15"/>
      <c r="K3394" s="17"/>
      <c r="L3394" s="16"/>
    </row>
    <row r="3395" spans="1:12" s="20" customFormat="1" x14ac:dyDescent="0.25">
      <c r="A3395" s="15"/>
      <c r="B3395" s="18"/>
      <c r="C3395" s="17"/>
      <c r="D3395" s="15"/>
      <c r="E3395" s="15"/>
      <c r="F3395" s="15"/>
      <c r="G3395" s="17"/>
      <c r="H3395" s="15"/>
      <c r="I3395" s="15"/>
      <c r="J3395" s="15"/>
      <c r="K3395" s="17"/>
      <c r="L3395" s="16"/>
    </row>
    <row r="3396" spans="1:12" s="20" customFormat="1" x14ac:dyDescent="0.25">
      <c r="A3396" s="15"/>
      <c r="B3396" s="18"/>
      <c r="C3396" s="17"/>
      <c r="D3396" s="15"/>
      <c r="E3396" s="15"/>
      <c r="F3396" s="15"/>
      <c r="G3396" s="17"/>
      <c r="H3396" s="15"/>
      <c r="I3396" s="15"/>
      <c r="J3396" s="15"/>
      <c r="K3396" s="17"/>
      <c r="L3396" s="16"/>
    </row>
    <row r="3475" spans="1:12" s="20" customFormat="1" x14ac:dyDescent="0.25">
      <c r="A3475" s="15"/>
      <c r="B3475" s="18"/>
      <c r="C3475" s="17"/>
      <c r="D3475" s="15"/>
      <c r="E3475" s="15"/>
      <c r="F3475" s="15"/>
      <c r="G3475" s="17"/>
      <c r="H3475" s="15"/>
      <c r="I3475" s="15"/>
      <c r="J3475" s="15"/>
      <c r="K3475" s="17"/>
      <c r="L3475" s="16"/>
    </row>
    <row r="3476" spans="1:12" s="20" customFormat="1" x14ac:dyDescent="0.25">
      <c r="A3476" s="15"/>
      <c r="B3476" s="18"/>
      <c r="C3476" s="17"/>
      <c r="D3476" s="15"/>
      <c r="E3476" s="15"/>
      <c r="F3476" s="15"/>
      <c r="G3476" s="17"/>
      <c r="H3476" s="15"/>
      <c r="I3476" s="15"/>
      <c r="J3476" s="15"/>
      <c r="K3476" s="17"/>
      <c r="L3476" s="16"/>
    </row>
    <row r="3477" spans="1:12" s="20" customFormat="1" x14ac:dyDescent="0.25">
      <c r="A3477" s="15"/>
      <c r="B3477" s="18"/>
      <c r="C3477" s="17"/>
      <c r="D3477" s="15"/>
      <c r="E3477" s="15"/>
      <c r="F3477" s="15"/>
      <c r="G3477" s="17"/>
      <c r="H3477" s="15"/>
      <c r="I3477" s="15"/>
      <c r="J3477" s="15"/>
      <c r="K3477" s="17"/>
      <c r="L3477" s="16"/>
    </row>
    <row r="3478" spans="1:12" s="20" customFormat="1" x14ac:dyDescent="0.25">
      <c r="A3478" s="15"/>
      <c r="B3478" s="18"/>
      <c r="C3478" s="17"/>
      <c r="D3478" s="15"/>
      <c r="E3478" s="15"/>
      <c r="F3478" s="15"/>
      <c r="G3478" s="17"/>
      <c r="H3478" s="15"/>
      <c r="I3478" s="15"/>
      <c r="J3478" s="15"/>
      <c r="K3478" s="17"/>
      <c r="L3478" s="16"/>
    </row>
    <row r="3480" spans="1:12" s="20" customFormat="1" x14ac:dyDescent="0.25">
      <c r="A3480" s="15"/>
      <c r="B3480" s="18"/>
      <c r="C3480" s="17"/>
      <c r="D3480" s="15"/>
      <c r="E3480" s="15"/>
      <c r="F3480" s="15"/>
      <c r="G3480" s="17"/>
      <c r="H3480" s="15"/>
      <c r="I3480" s="15"/>
      <c r="J3480" s="15"/>
      <c r="K3480" s="17"/>
      <c r="L3480" s="16"/>
    </row>
    <row r="3481" spans="1:12" s="20" customFormat="1" x14ac:dyDescent="0.25">
      <c r="A3481" s="15"/>
      <c r="B3481" s="18"/>
      <c r="C3481" s="17"/>
      <c r="D3481" s="15"/>
      <c r="E3481" s="15"/>
      <c r="F3481" s="15"/>
      <c r="G3481" s="17"/>
      <c r="H3481" s="15"/>
      <c r="I3481" s="15"/>
      <c r="J3481" s="15"/>
      <c r="K3481" s="17"/>
      <c r="L3481" s="16"/>
    </row>
    <row r="3482" spans="1:12" s="20" customFormat="1" x14ac:dyDescent="0.25">
      <c r="A3482" s="15"/>
      <c r="B3482" s="18"/>
      <c r="C3482" s="17"/>
      <c r="D3482" s="15"/>
      <c r="E3482" s="15"/>
      <c r="F3482" s="15"/>
      <c r="G3482" s="17"/>
      <c r="H3482" s="15"/>
      <c r="I3482" s="15"/>
      <c r="J3482" s="15"/>
      <c r="K3482" s="17"/>
      <c r="L3482" s="16"/>
    </row>
    <row r="3483" spans="1:12" s="20" customFormat="1" x14ac:dyDescent="0.25">
      <c r="A3483" s="15"/>
      <c r="B3483" s="18"/>
      <c r="C3483" s="17"/>
      <c r="D3483" s="15"/>
      <c r="E3483" s="15"/>
      <c r="F3483" s="15"/>
      <c r="G3483" s="17"/>
      <c r="H3483" s="15"/>
      <c r="I3483" s="15"/>
      <c r="J3483" s="15"/>
      <c r="K3483" s="17"/>
      <c r="L3483" s="16"/>
    </row>
    <row r="3485" spans="1:12" s="20" customFormat="1" x14ac:dyDescent="0.25">
      <c r="A3485" s="15"/>
      <c r="B3485" s="18"/>
      <c r="C3485" s="17"/>
      <c r="D3485" s="15"/>
      <c r="E3485" s="15"/>
      <c r="F3485" s="15"/>
      <c r="G3485" s="17"/>
      <c r="H3485" s="15"/>
      <c r="I3485" s="15"/>
      <c r="J3485" s="15"/>
      <c r="K3485" s="17"/>
      <c r="L3485" s="16"/>
    </row>
    <row r="3486" spans="1:12" s="20" customFormat="1" x14ac:dyDescent="0.25">
      <c r="A3486" s="15"/>
      <c r="B3486" s="18"/>
      <c r="C3486" s="17"/>
      <c r="D3486" s="15"/>
      <c r="E3486" s="15"/>
      <c r="F3486" s="15"/>
      <c r="G3486" s="17"/>
      <c r="H3486" s="15"/>
      <c r="I3486" s="15"/>
      <c r="J3486" s="15"/>
      <c r="K3486" s="17"/>
      <c r="L3486" s="16"/>
    </row>
    <row r="3487" spans="1:12" s="20" customFormat="1" x14ac:dyDescent="0.25">
      <c r="A3487" s="15"/>
      <c r="B3487" s="18"/>
      <c r="C3487" s="17"/>
      <c r="D3487" s="15"/>
      <c r="E3487" s="15"/>
      <c r="F3487" s="15"/>
      <c r="G3487" s="17"/>
      <c r="H3487" s="15"/>
      <c r="I3487" s="15"/>
      <c r="J3487" s="15"/>
      <c r="K3487" s="17"/>
      <c r="L3487" s="16"/>
    </row>
    <row r="3488" spans="1:12" s="20" customFormat="1" x14ac:dyDescent="0.25">
      <c r="A3488" s="15"/>
      <c r="B3488" s="18"/>
      <c r="C3488" s="17"/>
      <c r="D3488" s="15"/>
      <c r="E3488" s="15"/>
      <c r="F3488" s="15"/>
      <c r="G3488" s="17"/>
      <c r="H3488" s="15"/>
      <c r="I3488" s="15"/>
      <c r="J3488" s="15"/>
      <c r="K3488" s="17"/>
      <c r="L3488" s="16"/>
    </row>
    <row r="3489" spans="1:12" s="20" customFormat="1" x14ac:dyDescent="0.25">
      <c r="A3489" s="15"/>
      <c r="B3489" s="18"/>
      <c r="C3489" s="17"/>
      <c r="D3489" s="15"/>
      <c r="E3489" s="15"/>
      <c r="F3489" s="15"/>
      <c r="G3489" s="17"/>
      <c r="H3489" s="15"/>
      <c r="I3489" s="15"/>
      <c r="J3489" s="15"/>
      <c r="K3489" s="17"/>
      <c r="L3489" s="16"/>
    </row>
    <row r="3490" spans="1:12" s="20" customFormat="1" x14ac:dyDescent="0.25">
      <c r="A3490" s="15"/>
      <c r="B3490" s="18"/>
      <c r="C3490" s="17"/>
      <c r="D3490" s="15"/>
      <c r="E3490" s="15"/>
      <c r="F3490" s="15"/>
      <c r="G3490" s="17"/>
      <c r="H3490" s="15"/>
      <c r="I3490" s="15"/>
      <c r="J3490" s="15"/>
      <c r="K3490" s="17"/>
      <c r="L3490" s="16"/>
    </row>
    <row r="3491" spans="1:12" s="20" customFormat="1" x14ac:dyDescent="0.25">
      <c r="A3491" s="15"/>
      <c r="B3491" s="18"/>
      <c r="C3491" s="17"/>
      <c r="D3491" s="15"/>
      <c r="E3491" s="15"/>
      <c r="F3491" s="15"/>
      <c r="G3491" s="17"/>
      <c r="H3491" s="15"/>
      <c r="I3491" s="15"/>
      <c r="J3491" s="15"/>
      <c r="K3491" s="17"/>
      <c r="L3491" s="16"/>
    </row>
    <row r="3492" spans="1:12" s="20" customFormat="1" x14ac:dyDescent="0.25">
      <c r="A3492" s="15"/>
      <c r="B3492" s="18"/>
      <c r="C3492" s="17"/>
      <c r="D3492" s="15"/>
      <c r="E3492" s="15"/>
      <c r="F3492" s="15"/>
      <c r="G3492" s="17"/>
      <c r="H3492" s="15"/>
      <c r="I3492" s="15"/>
      <c r="J3492" s="15"/>
      <c r="K3492" s="17"/>
      <c r="L3492" s="16"/>
    </row>
    <row r="3493" spans="1:12" s="20" customFormat="1" x14ac:dyDescent="0.25">
      <c r="A3493" s="15"/>
      <c r="B3493" s="18"/>
      <c r="C3493" s="17"/>
      <c r="D3493" s="15"/>
      <c r="E3493" s="15"/>
      <c r="F3493" s="15"/>
      <c r="G3493" s="17"/>
      <c r="H3493" s="15"/>
      <c r="I3493" s="15"/>
      <c r="J3493" s="15"/>
      <c r="K3493" s="17"/>
      <c r="L3493" s="16"/>
    </row>
    <row r="3494" spans="1:12" s="20" customFormat="1" x14ac:dyDescent="0.25">
      <c r="A3494" s="15"/>
      <c r="B3494" s="18"/>
      <c r="C3494" s="17"/>
      <c r="D3494" s="15"/>
      <c r="E3494" s="15"/>
      <c r="F3494" s="15"/>
      <c r="G3494" s="17"/>
      <c r="H3494" s="15"/>
      <c r="I3494" s="15"/>
      <c r="J3494" s="15"/>
      <c r="K3494" s="17"/>
      <c r="L3494" s="16"/>
    </row>
    <row r="3495" spans="1:12" s="20" customFormat="1" x14ac:dyDescent="0.25">
      <c r="A3495" s="15"/>
      <c r="B3495" s="18"/>
      <c r="C3495" s="17"/>
      <c r="D3495" s="15"/>
      <c r="E3495" s="15"/>
      <c r="F3495" s="15"/>
      <c r="G3495" s="17"/>
      <c r="H3495" s="15"/>
      <c r="I3495" s="15"/>
      <c r="J3495" s="15"/>
      <c r="K3495" s="17"/>
      <c r="L3495" s="16"/>
    </row>
    <row r="3496" spans="1:12" s="20" customFormat="1" x14ac:dyDescent="0.25">
      <c r="A3496" s="15"/>
      <c r="B3496" s="18"/>
      <c r="C3496" s="17"/>
      <c r="D3496" s="15"/>
      <c r="E3496" s="15"/>
      <c r="F3496" s="15"/>
      <c r="G3496" s="17"/>
      <c r="H3496" s="15"/>
      <c r="I3496" s="15"/>
      <c r="J3496" s="15"/>
      <c r="K3496" s="17"/>
      <c r="L3496" s="16"/>
    </row>
    <row r="3497" spans="1:12" s="20" customFormat="1" x14ac:dyDescent="0.25">
      <c r="A3497" s="15"/>
      <c r="B3497" s="18"/>
      <c r="C3497" s="17"/>
      <c r="D3497" s="15"/>
      <c r="E3497" s="15"/>
      <c r="F3497" s="15"/>
      <c r="G3497" s="17"/>
      <c r="H3497" s="15"/>
      <c r="I3497" s="15"/>
      <c r="J3497" s="15"/>
      <c r="K3497" s="17"/>
      <c r="L3497" s="16"/>
    </row>
    <row r="3498" spans="1:12" s="20" customFormat="1" x14ac:dyDescent="0.25">
      <c r="A3498" s="15"/>
      <c r="B3498" s="18"/>
      <c r="C3498" s="17"/>
      <c r="D3498" s="15"/>
      <c r="E3498" s="15"/>
      <c r="F3498" s="15"/>
      <c r="G3498" s="17"/>
      <c r="H3498" s="15"/>
      <c r="I3498" s="15"/>
      <c r="J3498" s="15"/>
      <c r="K3498" s="17"/>
      <c r="L3498" s="16"/>
    </row>
    <row r="3513" spans="1:12" s="20" customFormat="1" x14ac:dyDescent="0.25">
      <c r="A3513" s="15"/>
      <c r="B3513" s="18"/>
      <c r="C3513" s="17"/>
      <c r="D3513" s="15"/>
      <c r="E3513" s="15"/>
      <c r="F3513" s="15"/>
      <c r="G3513" s="17"/>
      <c r="H3513" s="15"/>
      <c r="I3513" s="15"/>
      <c r="J3513" s="15"/>
      <c r="K3513" s="17"/>
      <c r="L3513" s="16"/>
    </row>
    <row r="3514" spans="1:12" s="20" customFormat="1" x14ac:dyDescent="0.25">
      <c r="A3514" s="15"/>
      <c r="B3514" s="18"/>
      <c r="C3514" s="17"/>
      <c r="D3514" s="15"/>
      <c r="E3514" s="15"/>
      <c r="F3514" s="15"/>
      <c r="G3514" s="17"/>
      <c r="H3514" s="15"/>
      <c r="I3514" s="15"/>
      <c r="J3514" s="15"/>
      <c r="K3514" s="17"/>
      <c r="L3514" s="16"/>
    </row>
    <row r="3515" spans="1:12" s="20" customFormat="1" x14ac:dyDescent="0.25">
      <c r="A3515" s="15"/>
      <c r="B3515" s="18"/>
      <c r="C3515" s="17"/>
      <c r="D3515" s="15"/>
      <c r="E3515" s="15"/>
      <c r="F3515" s="15"/>
      <c r="G3515" s="17"/>
      <c r="H3515" s="15"/>
      <c r="I3515" s="15"/>
      <c r="J3515" s="15"/>
      <c r="K3515" s="17"/>
      <c r="L3515" s="16"/>
    </row>
    <row r="3516" spans="1:12" s="20" customFormat="1" x14ac:dyDescent="0.25">
      <c r="A3516" s="15"/>
      <c r="B3516" s="18"/>
      <c r="C3516" s="17"/>
      <c r="D3516" s="15"/>
      <c r="E3516" s="15"/>
      <c r="F3516" s="15"/>
      <c r="G3516" s="17"/>
      <c r="H3516" s="15"/>
      <c r="I3516" s="15"/>
      <c r="J3516" s="15"/>
      <c r="K3516" s="17"/>
      <c r="L3516" s="16"/>
    </row>
    <row r="3517" spans="1:12" s="20" customFormat="1" x14ac:dyDescent="0.25">
      <c r="A3517" s="15"/>
      <c r="B3517" s="18"/>
      <c r="C3517" s="17"/>
      <c r="D3517" s="15"/>
      <c r="E3517" s="15"/>
      <c r="F3517" s="15"/>
      <c r="G3517" s="17"/>
      <c r="H3517" s="15"/>
      <c r="I3517" s="15"/>
      <c r="J3517" s="15"/>
      <c r="K3517" s="17"/>
      <c r="L3517" s="16"/>
    </row>
    <row r="3518" spans="1:12" s="20" customFormat="1" x14ac:dyDescent="0.25">
      <c r="A3518" s="15"/>
      <c r="B3518" s="18"/>
      <c r="C3518" s="17"/>
      <c r="D3518" s="15"/>
      <c r="E3518" s="15"/>
      <c r="F3518" s="15"/>
      <c r="G3518" s="17"/>
      <c r="H3518" s="15"/>
      <c r="I3518" s="15"/>
      <c r="J3518" s="15"/>
      <c r="K3518" s="17"/>
      <c r="L3518" s="16"/>
    </row>
    <row r="3519" spans="1:12" s="20" customFormat="1" x14ac:dyDescent="0.25">
      <c r="A3519" s="15"/>
      <c r="B3519" s="18"/>
      <c r="C3519" s="17"/>
      <c r="D3519" s="15"/>
      <c r="E3519" s="15"/>
      <c r="F3519" s="15"/>
      <c r="G3519" s="17"/>
      <c r="H3519" s="15"/>
      <c r="I3519" s="15"/>
      <c r="J3519" s="15"/>
      <c r="K3519" s="17"/>
      <c r="L3519" s="16"/>
    </row>
    <row r="3520" spans="1:12" s="20" customFormat="1" x14ac:dyDescent="0.25">
      <c r="A3520" s="15"/>
      <c r="B3520" s="18"/>
      <c r="C3520" s="17"/>
      <c r="D3520" s="15"/>
      <c r="E3520" s="15"/>
      <c r="F3520" s="15"/>
      <c r="G3520" s="17"/>
      <c r="H3520" s="15"/>
      <c r="I3520" s="15"/>
      <c r="J3520" s="15"/>
      <c r="K3520" s="17"/>
      <c r="L3520" s="16"/>
    </row>
    <row r="3521" spans="1:12" s="20" customFormat="1" x14ac:dyDescent="0.25">
      <c r="A3521" s="15"/>
      <c r="B3521" s="18"/>
      <c r="C3521" s="17"/>
      <c r="D3521" s="15"/>
      <c r="E3521" s="15"/>
      <c r="F3521" s="15"/>
      <c r="G3521" s="17"/>
      <c r="H3521" s="15"/>
      <c r="I3521" s="15"/>
      <c r="J3521" s="15"/>
      <c r="K3521" s="17"/>
      <c r="L3521" s="16"/>
    </row>
    <row r="3597" spans="1:12" s="20" customFormat="1" x14ac:dyDescent="0.25">
      <c r="A3597" s="15"/>
      <c r="B3597" s="18"/>
      <c r="C3597" s="17"/>
      <c r="D3597" s="15"/>
      <c r="E3597" s="15"/>
      <c r="F3597" s="15"/>
      <c r="G3597" s="17"/>
      <c r="H3597" s="15"/>
      <c r="I3597" s="15"/>
      <c r="J3597" s="15"/>
      <c r="K3597" s="17"/>
      <c r="L3597" s="16"/>
    </row>
    <row r="3598" spans="1:12" s="20" customFormat="1" x14ac:dyDescent="0.25">
      <c r="A3598" s="15"/>
      <c r="B3598" s="18"/>
      <c r="C3598" s="17"/>
      <c r="D3598" s="15"/>
      <c r="E3598" s="15"/>
      <c r="F3598" s="15"/>
      <c r="G3598" s="17"/>
      <c r="H3598" s="15"/>
      <c r="I3598" s="15"/>
      <c r="J3598" s="15"/>
      <c r="K3598" s="17"/>
      <c r="L3598" s="16"/>
    </row>
    <row r="3599" spans="1:12" s="20" customFormat="1" x14ac:dyDescent="0.25">
      <c r="A3599" s="15"/>
      <c r="B3599" s="18"/>
      <c r="C3599" s="17"/>
      <c r="D3599" s="15"/>
      <c r="E3599" s="15"/>
      <c r="F3599" s="15"/>
      <c r="G3599" s="17"/>
      <c r="H3599" s="15"/>
      <c r="I3599" s="15"/>
      <c r="J3599" s="15"/>
      <c r="K3599" s="17"/>
      <c r="L3599" s="16"/>
    </row>
    <row r="3600" spans="1:12" s="20" customFormat="1" x14ac:dyDescent="0.25">
      <c r="A3600" s="15"/>
      <c r="B3600" s="18"/>
      <c r="C3600" s="17"/>
      <c r="D3600" s="15"/>
      <c r="E3600" s="15"/>
      <c r="F3600" s="15"/>
      <c r="G3600" s="17"/>
      <c r="H3600" s="15"/>
      <c r="I3600" s="15"/>
      <c r="J3600" s="15"/>
      <c r="K3600" s="17"/>
      <c r="L3600" s="16"/>
    </row>
    <row r="3602" spans="1:12" s="20" customFormat="1" x14ac:dyDescent="0.25">
      <c r="A3602" s="15"/>
      <c r="B3602" s="18"/>
      <c r="C3602" s="17"/>
      <c r="D3602" s="15"/>
      <c r="E3602" s="15"/>
      <c r="F3602" s="15"/>
      <c r="G3602" s="17"/>
      <c r="H3602" s="15"/>
      <c r="I3602" s="15"/>
      <c r="J3602" s="15"/>
      <c r="K3602" s="17"/>
      <c r="L3602" s="16"/>
    </row>
    <row r="3603" spans="1:12" s="20" customFormat="1" x14ac:dyDescent="0.25">
      <c r="A3603" s="15"/>
      <c r="B3603" s="18"/>
      <c r="C3603" s="17"/>
      <c r="D3603" s="15"/>
      <c r="E3603" s="15"/>
      <c r="F3603" s="15"/>
      <c r="G3603" s="17"/>
      <c r="H3603" s="15"/>
      <c r="I3603" s="15"/>
      <c r="J3603" s="15"/>
      <c r="K3603" s="17"/>
      <c r="L3603" s="16"/>
    </row>
    <row r="3604" spans="1:12" s="20" customFormat="1" x14ac:dyDescent="0.25">
      <c r="A3604" s="15"/>
      <c r="B3604" s="18"/>
      <c r="C3604" s="17"/>
      <c r="D3604" s="15"/>
      <c r="E3604" s="15"/>
      <c r="F3604" s="15"/>
      <c r="G3604" s="17"/>
      <c r="H3604" s="15"/>
      <c r="I3604" s="15"/>
      <c r="J3604" s="15"/>
      <c r="K3604" s="17"/>
      <c r="L3604" s="16"/>
    </row>
    <row r="3605" spans="1:12" s="20" customFormat="1" x14ac:dyDescent="0.25">
      <c r="A3605" s="15"/>
      <c r="B3605" s="18"/>
      <c r="C3605" s="17"/>
      <c r="D3605" s="15"/>
      <c r="E3605" s="15"/>
      <c r="F3605" s="15"/>
      <c r="G3605" s="17"/>
      <c r="H3605" s="15"/>
      <c r="I3605" s="15"/>
      <c r="J3605" s="15"/>
      <c r="K3605" s="17"/>
      <c r="L3605" s="16"/>
    </row>
    <row r="3606" spans="1:12" s="20" customFormat="1" x14ac:dyDescent="0.25">
      <c r="A3606" s="15"/>
      <c r="B3606" s="18"/>
      <c r="C3606" s="17"/>
      <c r="D3606" s="15"/>
      <c r="E3606" s="15"/>
      <c r="F3606" s="15"/>
      <c r="G3606" s="17"/>
      <c r="H3606" s="15"/>
      <c r="I3606" s="15"/>
      <c r="J3606" s="15"/>
      <c r="K3606" s="17"/>
      <c r="L3606" s="16"/>
    </row>
    <row r="3607" spans="1:12" s="20" customFormat="1" x14ac:dyDescent="0.25">
      <c r="A3607" s="15"/>
      <c r="B3607" s="18"/>
      <c r="C3607" s="17"/>
      <c r="D3607" s="15"/>
      <c r="E3607" s="15"/>
      <c r="F3607" s="15"/>
      <c r="G3607" s="17"/>
      <c r="H3607" s="15"/>
      <c r="I3607" s="15"/>
      <c r="J3607" s="15"/>
      <c r="K3607" s="17"/>
      <c r="L3607" s="16"/>
    </row>
    <row r="3608" spans="1:12" s="20" customFormat="1" x14ac:dyDescent="0.25">
      <c r="A3608" s="15"/>
      <c r="B3608" s="18"/>
      <c r="C3608" s="17"/>
      <c r="D3608" s="15"/>
      <c r="E3608" s="15"/>
      <c r="F3608" s="15"/>
      <c r="G3608" s="17"/>
      <c r="H3608" s="15"/>
      <c r="I3608" s="15"/>
      <c r="J3608" s="15"/>
      <c r="K3608" s="17"/>
      <c r="L3608" s="16"/>
    </row>
    <row r="3609" spans="1:12" s="20" customFormat="1" x14ac:dyDescent="0.25">
      <c r="A3609" s="15"/>
      <c r="B3609" s="18"/>
      <c r="C3609" s="17"/>
      <c r="D3609" s="15"/>
      <c r="E3609" s="15"/>
      <c r="F3609" s="15"/>
      <c r="G3609" s="17"/>
      <c r="H3609" s="15"/>
      <c r="I3609" s="15"/>
      <c r="J3609" s="15"/>
      <c r="K3609" s="17"/>
      <c r="L3609" s="16"/>
    </row>
    <row r="3610" spans="1:12" s="20" customFormat="1" x14ac:dyDescent="0.25">
      <c r="A3610" s="15"/>
      <c r="B3610" s="18"/>
      <c r="C3610" s="17"/>
      <c r="D3610" s="15"/>
      <c r="E3610" s="15"/>
      <c r="F3610" s="15"/>
      <c r="G3610" s="17"/>
      <c r="H3610" s="15"/>
      <c r="I3610" s="15"/>
      <c r="J3610" s="15"/>
      <c r="K3610" s="17"/>
      <c r="L3610" s="16"/>
    </row>
    <row r="3611" spans="1:12" s="20" customFormat="1" x14ac:dyDescent="0.25">
      <c r="A3611" s="15"/>
      <c r="B3611" s="18"/>
      <c r="C3611" s="17"/>
      <c r="D3611" s="15"/>
      <c r="E3611" s="15"/>
      <c r="F3611" s="15"/>
      <c r="G3611" s="17"/>
      <c r="H3611" s="15"/>
      <c r="I3611" s="15"/>
      <c r="J3611" s="15"/>
      <c r="K3611" s="17"/>
      <c r="L3611" s="16"/>
    </row>
    <row r="3612" spans="1:12" s="20" customFormat="1" x14ac:dyDescent="0.25">
      <c r="A3612" s="15"/>
      <c r="B3612" s="18"/>
      <c r="C3612" s="17"/>
      <c r="D3612" s="15"/>
      <c r="E3612" s="15"/>
      <c r="F3612" s="15"/>
      <c r="G3612" s="17"/>
      <c r="H3612" s="15"/>
      <c r="I3612" s="15"/>
      <c r="J3612" s="15"/>
      <c r="K3612" s="17"/>
      <c r="L3612" s="16"/>
    </row>
    <row r="3613" spans="1:12" s="20" customFormat="1" x14ac:dyDescent="0.25">
      <c r="A3613" s="15"/>
      <c r="B3613" s="18"/>
      <c r="C3613" s="17"/>
      <c r="D3613" s="15"/>
      <c r="E3613" s="15"/>
      <c r="F3613" s="15"/>
      <c r="G3613" s="17"/>
      <c r="H3613" s="15"/>
      <c r="I3613" s="15"/>
      <c r="J3613" s="15"/>
      <c r="K3613" s="17"/>
      <c r="L3613" s="16"/>
    </row>
    <row r="3614" spans="1:12" s="20" customFormat="1" x14ac:dyDescent="0.25">
      <c r="A3614" s="15"/>
      <c r="B3614" s="18"/>
      <c r="C3614" s="17"/>
      <c r="D3614" s="15"/>
      <c r="E3614" s="15"/>
      <c r="F3614" s="15"/>
      <c r="G3614" s="17"/>
      <c r="H3614" s="15"/>
      <c r="I3614" s="15"/>
      <c r="J3614" s="15"/>
      <c r="K3614" s="17"/>
      <c r="L3614" s="16"/>
    </row>
    <row r="3615" spans="1:12" s="20" customFormat="1" x14ac:dyDescent="0.25">
      <c r="A3615" s="15"/>
      <c r="B3615" s="18"/>
      <c r="C3615" s="17"/>
      <c r="D3615" s="15"/>
      <c r="E3615" s="15"/>
      <c r="F3615" s="15"/>
      <c r="G3615" s="17"/>
      <c r="H3615" s="15"/>
      <c r="I3615" s="15"/>
      <c r="J3615" s="15"/>
      <c r="K3615" s="17"/>
      <c r="L3615" s="16"/>
    </row>
    <row r="3633" spans="1:12" s="20" customFormat="1" x14ac:dyDescent="0.25">
      <c r="A3633" s="15"/>
      <c r="B3633" s="18"/>
      <c r="C3633" s="17"/>
      <c r="D3633" s="15"/>
      <c r="E3633" s="15"/>
      <c r="F3633" s="15"/>
      <c r="G3633" s="17"/>
      <c r="H3633" s="15"/>
      <c r="I3633" s="15"/>
      <c r="J3633" s="15"/>
      <c r="K3633" s="17"/>
      <c r="L3633" s="16"/>
    </row>
    <row r="3634" spans="1:12" s="20" customFormat="1" x14ac:dyDescent="0.25">
      <c r="A3634" s="15"/>
      <c r="B3634" s="18"/>
      <c r="C3634" s="17"/>
      <c r="D3634" s="15"/>
      <c r="E3634" s="15"/>
      <c r="F3634" s="15"/>
      <c r="G3634" s="17"/>
      <c r="H3634" s="15"/>
      <c r="I3634" s="15"/>
      <c r="J3634" s="15"/>
      <c r="K3634" s="17"/>
      <c r="L3634" s="16"/>
    </row>
    <row r="3635" spans="1:12" s="20" customFormat="1" x14ac:dyDescent="0.25">
      <c r="A3635" s="15"/>
      <c r="B3635" s="18"/>
      <c r="C3635" s="17"/>
      <c r="D3635" s="15"/>
      <c r="E3635" s="15"/>
      <c r="F3635" s="15"/>
      <c r="G3635" s="17"/>
      <c r="H3635" s="15"/>
      <c r="I3635" s="15"/>
      <c r="J3635" s="15"/>
      <c r="K3635" s="17"/>
      <c r="L3635" s="16"/>
    </row>
    <row r="3636" spans="1:12" s="20" customFormat="1" x14ac:dyDescent="0.25">
      <c r="A3636" s="15"/>
      <c r="B3636" s="18"/>
      <c r="C3636" s="17"/>
      <c r="D3636" s="15"/>
      <c r="E3636" s="15"/>
      <c r="F3636" s="15"/>
      <c r="G3636" s="17"/>
      <c r="H3636" s="15"/>
      <c r="I3636" s="15"/>
      <c r="J3636" s="15"/>
      <c r="K3636" s="17"/>
      <c r="L3636" s="16"/>
    </row>
    <row r="3637" spans="1:12" s="20" customFormat="1" x14ac:dyDescent="0.25">
      <c r="A3637" s="15"/>
      <c r="B3637" s="18"/>
      <c r="C3637" s="17"/>
      <c r="D3637" s="15"/>
      <c r="E3637" s="15"/>
      <c r="F3637" s="15"/>
      <c r="G3637" s="17"/>
      <c r="H3637" s="15"/>
      <c r="I3637" s="15"/>
      <c r="J3637" s="15"/>
      <c r="K3637" s="17"/>
      <c r="L3637" s="16"/>
    </row>
    <row r="3638" spans="1:12" s="20" customFormat="1" x14ac:dyDescent="0.25">
      <c r="A3638" s="15"/>
      <c r="B3638" s="18"/>
      <c r="C3638" s="17"/>
      <c r="D3638" s="15"/>
      <c r="E3638" s="15"/>
      <c r="F3638" s="15"/>
      <c r="G3638" s="17"/>
      <c r="H3638" s="15"/>
      <c r="I3638" s="15"/>
      <c r="J3638" s="15"/>
      <c r="K3638" s="17"/>
      <c r="L3638" s="16"/>
    </row>
    <row r="3639" spans="1:12" s="20" customFormat="1" x14ac:dyDescent="0.25">
      <c r="A3639" s="15"/>
      <c r="B3639" s="18"/>
      <c r="C3639" s="17"/>
      <c r="D3639" s="15"/>
      <c r="E3639" s="15"/>
      <c r="F3639" s="15"/>
      <c r="G3639" s="17"/>
      <c r="H3639" s="15"/>
      <c r="I3639" s="15"/>
      <c r="J3639" s="15"/>
      <c r="K3639" s="17"/>
      <c r="L3639" s="16"/>
    </row>
    <row r="3640" spans="1:12" s="20" customFormat="1" x14ac:dyDescent="0.25">
      <c r="A3640" s="15"/>
      <c r="B3640" s="18"/>
      <c r="C3640" s="17"/>
      <c r="D3640" s="15"/>
      <c r="E3640" s="15"/>
      <c r="F3640" s="15"/>
      <c r="G3640" s="17"/>
      <c r="H3640" s="15"/>
      <c r="I3640" s="15"/>
      <c r="J3640" s="15"/>
      <c r="K3640" s="17"/>
      <c r="L3640" s="16"/>
    </row>
    <row r="3641" spans="1:12" s="20" customFormat="1" x14ac:dyDescent="0.25">
      <c r="A3641" s="15"/>
      <c r="B3641" s="18"/>
      <c r="C3641" s="17"/>
      <c r="D3641" s="15"/>
      <c r="E3641" s="15"/>
      <c r="F3641" s="15"/>
      <c r="G3641" s="17"/>
      <c r="H3641" s="15"/>
      <c r="I3641" s="15"/>
      <c r="J3641" s="15"/>
      <c r="K3641" s="17"/>
      <c r="L3641" s="16"/>
    </row>
    <row r="3715" spans="1:12" s="20" customFormat="1" x14ac:dyDescent="0.25">
      <c r="A3715" s="15"/>
      <c r="B3715" s="18"/>
      <c r="C3715" s="17"/>
      <c r="D3715" s="15"/>
      <c r="E3715" s="15"/>
      <c r="F3715" s="15"/>
      <c r="G3715" s="17"/>
      <c r="H3715" s="15"/>
      <c r="I3715" s="15"/>
      <c r="J3715" s="15"/>
      <c r="K3715" s="17"/>
      <c r="L3715" s="16"/>
    </row>
    <row r="3716" spans="1:12" s="20" customFormat="1" x14ac:dyDescent="0.25">
      <c r="A3716" s="15"/>
      <c r="B3716" s="18"/>
      <c r="C3716" s="17"/>
      <c r="D3716" s="15"/>
      <c r="E3716" s="15"/>
      <c r="F3716" s="15"/>
      <c r="G3716" s="17"/>
      <c r="H3716" s="15"/>
      <c r="I3716" s="15"/>
      <c r="J3716" s="15"/>
      <c r="K3716" s="17"/>
      <c r="L3716" s="16"/>
    </row>
    <row r="3717" spans="1:12" s="20" customFormat="1" x14ac:dyDescent="0.25">
      <c r="A3717" s="15"/>
      <c r="B3717" s="18"/>
      <c r="C3717" s="17"/>
      <c r="D3717" s="15"/>
      <c r="E3717" s="15"/>
      <c r="F3717" s="15"/>
      <c r="G3717" s="17"/>
      <c r="H3717" s="15"/>
      <c r="I3717" s="15"/>
      <c r="J3717" s="15"/>
      <c r="K3717" s="17"/>
      <c r="L3717" s="16"/>
    </row>
    <row r="3718" spans="1:12" s="20" customFormat="1" x14ac:dyDescent="0.25">
      <c r="A3718" s="15"/>
      <c r="B3718" s="18"/>
      <c r="C3718" s="17"/>
      <c r="D3718" s="15"/>
      <c r="E3718" s="15"/>
      <c r="F3718" s="15"/>
      <c r="G3718" s="17"/>
      <c r="H3718" s="15"/>
      <c r="I3718" s="15"/>
      <c r="J3718" s="15"/>
      <c r="K3718" s="17"/>
      <c r="L3718" s="16"/>
    </row>
    <row r="3720" spans="1:12" s="20" customFormat="1" x14ac:dyDescent="0.25">
      <c r="A3720" s="15"/>
      <c r="B3720" s="18"/>
      <c r="C3720" s="17"/>
      <c r="D3720" s="15"/>
      <c r="E3720" s="15"/>
      <c r="F3720" s="15"/>
      <c r="G3720" s="17"/>
      <c r="H3720" s="15"/>
      <c r="I3720" s="15"/>
      <c r="J3720" s="15"/>
      <c r="K3720" s="17"/>
      <c r="L3720" s="16"/>
    </row>
    <row r="3721" spans="1:12" s="20" customFormat="1" x14ac:dyDescent="0.25">
      <c r="A3721" s="15"/>
      <c r="B3721" s="18"/>
      <c r="C3721" s="17"/>
      <c r="D3721" s="15"/>
      <c r="E3721" s="15"/>
      <c r="F3721" s="15"/>
      <c r="G3721" s="17"/>
      <c r="H3721" s="15"/>
      <c r="I3721" s="15"/>
      <c r="J3721" s="15"/>
      <c r="K3721" s="17"/>
      <c r="L3721" s="16"/>
    </row>
    <row r="3722" spans="1:12" s="20" customFormat="1" x14ac:dyDescent="0.25">
      <c r="A3722" s="15"/>
      <c r="B3722" s="18"/>
      <c r="C3722" s="17"/>
      <c r="D3722" s="15"/>
      <c r="E3722" s="15"/>
      <c r="F3722" s="15"/>
      <c r="G3722" s="17"/>
      <c r="H3722" s="15"/>
      <c r="I3722" s="15"/>
      <c r="J3722" s="15"/>
      <c r="K3722" s="17"/>
      <c r="L3722" s="16"/>
    </row>
    <row r="3723" spans="1:12" s="20" customFormat="1" x14ac:dyDescent="0.25">
      <c r="A3723" s="15"/>
      <c r="B3723" s="18"/>
      <c r="C3723" s="17"/>
      <c r="D3723" s="15"/>
      <c r="E3723" s="15"/>
      <c r="F3723" s="15"/>
      <c r="G3723" s="17"/>
      <c r="H3723" s="15"/>
      <c r="I3723" s="15"/>
      <c r="J3723" s="15"/>
      <c r="K3723" s="17"/>
      <c r="L3723" s="16"/>
    </row>
    <row r="3724" spans="1:12" s="20" customFormat="1" x14ac:dyDescent="0.25">
      <c r="A3724" s="15"/>
      <c r="B3724" s="18"/>
      <c r="C3724" s="17"/>
      <c r="D3724" s="15"/>
      <c r="E3724" s="15"/>
      <c r="F3724" s="15"/>
      <c r="G3724" s="17"/>
      <c r="H3724" s="15"/>
      <c r="I3724" s="15"/>
      <c r="J3724" s="15"/>
      <c r="K3724" s="17"/>
      <c r="L3724" s="16"/>
    </row>
    <row r="3725" spans="1:12" s="20" customFormat="1" x14ac:dyDescent="0.25">
      <c r="A3725" s="15"/>
      <c r="B3725" s="18"/>
      <c r="C3725" s="17"/>
      <c r="D3725" s="15"/>
      <c r="E3725" s="15"/>
      <c r="F3725" s="15"/>
      <c r="G3725" s="17"/>
      <c r="H3725" s="15"/>
      <c r="I3725" s="15"/>
      <c r="J3725" s="15"/>
      <c r="K3725" s="17"/>
      <c r="L3725" s="16"/>
    </row>
    <row r="3726" spans="1:12" s="20" customFormat="1" x14ac:dyDescent="0.25">
      <c r="A3726" s="15"/>
      <c r="B3726" s="18"/>
      <c r="C3726" s="17"/>
      <c r="D3726" s="15"/>
      <c r="E3726" s="15"/>
      <c r="F3726" s="15"/>
      <c r="G3726" s="17"/>
      <c r="H3726" s="15"/>
      <c r="I3726" s="15"/>
      <c r="J3726" s="15"/>
      <c r="K3726" s="17"/>
      <c r="L3726" s="16"/>
    </row>
    <row r="3727" spans="1:12" s="20" customFormat="1" x14ac:dyDescent="0.25">
      <c r="A3727" s="15"/>
      <c r="B3727" s="18"/>
      <c r="C3727" s="17"/>
      <c r="D3727" s="15"/>
      <c r="E3727" s="15"/>
      <c r="F3727" s="15"/>
      <c r="G3727" s="17"/>
      <c r="H3727" s="15"/>
      <c r="I3727" s="15"/>
      <c r="J3727" s="15"/>
      <c r="K3727" s="17"/>
      <c r="L3727" s="16"/>
    </row>
    <row r="3728" spans="1:12" s="20" customFormat="1" x14ac:dyDescent="0.25">
      <c r="A3728" s="15"/>
      <c r="B3728" s="18"/>
      <c r="C3728" s="17"/>
      <c r="D3728" s="15"/>
      <c r="E3728" s="15"/>
      <c r="F3728" s="15"/>
      <c r="G3728" s="17"/>
      <c r="H3728" s="15"/>
      <c r="I3728" s="15"/>
      <c r="J3728" s="15"/>
      <c r="K3728" s="17"/>
      <c r="L3728" s="16"/>
    </row>
    <row r="3729" spans="1:12" s="20" customFormat="1" x14ac:dyDescent="0.25">
      <c r="A3729" s="15"/>
      <c r="B3729" s="18"/>
      <c r="C3729" s="17"/>
      <c r="D3729" s="15"/>
      <c r="E3729" s="15"/>
      <c r="F3729" s="15"/>
      <c r="G3729" s="17"/>
      <c r="H3729" s="15"/>
      <c r="I3729" s="15"/>
      <c r="J3729" s="15"/>
      <c r="K3729" s="17"/>
      <c r="L3729" s="16"/>
    </row>
    <row r="3730" spans="1:12" s="20" customFormat="1" x14ac:dyDescent="0.25">
      <c r="A3730" s="15"/>
      <c r="B3730" s="18"/>
      <c r="C3730" s="17"/>
      <c r="D3730" s="15"/>
      <c r="E3730" s="15"/>
      <c r="F3730" s="15"/>
      <c r="G3730" s="17"/>
      <c r="H3730" s="15"/>
      <c r="I3730" s="15"/>
      <c r="J3730" s="15"/>
      <c r="K3730" s="17"/>
      <c r="L3730" s="16"/>
    </row>
    <row r="3731" spans="1:12" s="20" customFormat="1" x14ac:dyDescent="0.25">
      <c r="A3731" s="15"/>
      <c r="B3731" s="18"/>
      <c r="C3731" s="17"/>
      <c r="D3731" s="15"/>
      <c r="E3731" s="15"/>
      <c r="F3731" s="15"/>
      <c r="G3731" s="17"/>
      <c r="H3731" s="15"/>
      <c r="I3731" s="15"/>
      <c r="J3731" s="15"/>
      <c r="K3731" s="17"/>
      <c r="L3731" s="16"/>
    </row>
    <row r="3732" spans="1:12" s="20" customFormat="1" x14ac:dyDescent="0.25">
      <c r="A3732" s="15"/>
      <c r="B3732" s="18"/>
      <c r="C3732" s="17"/>
      <c r="D3732" s="15"/>
      <c r="E3732" s="15"/>
      <c r="F3732" s="15"/>
      <c r="G3732" s="17"/>
      <c r="H3732" s="15"/>
      <c r="I3732" s="15"/>
      <c r="J3732" s="15"/>
      <c r="K3732" s="17"/>
      <c r="L3732" s="16"/>
    </row>
    <row r="3733" spans="1:12" s="20" customFormat="1" x14ac:dyDescent="0.25">
      <c r="A3733" s="15"/>
      <c r="B3733" s="18"/>
      <c r="C3733" s="17"/>
      <c r="D3733" s="15"/>
      <c r="E3733" s="15"/>
      <c r="F3733" s="15"/>
      <c r="G3733" s="17"/>
      <c r="H3733" s="15"/>
      <c r="I3733" s="15"/>
      <c r="J3733" s="15"/>
      <c r="K3733" s="17"/>
      <c r="L3733" s="16"/>
    </row>
    <row r="3753" spans="1:12" s="20" customFormat="1" x14ac:dyDescent="0.25">
      <c r="A3753" s="15"/>
      <c r="B3753" s="18"/>
      <c r="C3753" s="17"/>
      <c r="D3753" s="15"/>
      <c r="E3753" s="15"/>
      <c r="F3753" s="15"/>
      <c r="G3753" s="17"/>
      <c r="H3753" s="15"/>
      <c r="I3753" s="15"/>
      <c r="J3753" s="15"/>
      <c r="K3753" s="17"/>
      <c r="L3753" s="16"/>
    </row>
    <row r="3754" spans="1:12" s="20" customFormat="1" x14ac:dyDescent="0.25">
      <c r="A3754" s="15"/>
      <c r="B3754" s="18"/>
      <c r="C3754" s="17"/>
      <c r="D3754" s="15"/>
      <c r="E3754" s="15"/>
      <c r="F3754" s="15"/>
      <c r="G3754" s="17"/>
      <c r="H3754" s="15"/>
      <c r="I3754" s="15"/>
      <c r="J3754" s="15"/>
      <c r="K3754" s="17"/>
      <c r="L3754" s="16"/>
    </row>
    <row r="3755" spans="1:12" s="20" customFormat="1" x14ac:dyDescent="0.25">
      <c r="A3755" s="15"/>
      <c r="B3755" s="18"/>
      <c r="C3755" s="17"/>
      <c r="D3755" s="15"/>
      <c r="E3755" s="15"/>
      <c r="F3755" s="15"/>
      <c r="G3755" s="17"/>
      <c r="H3755" s="15"/>
      <c r="I3755" s="15"/>
      <c r="J3755" s="15"/>
      <c r="K3755" s="17"/>
      <c r="L3755" s="16"/>
    </row>
    <row r="3756" spans="1:12" s="20" customFormat="1" x14ac:dyDescent="0.25">
      <c r="A3756" s="15"/>
      <c r="B3756" s="18"/>
      <c r="C3756" s="17"/>
      <c r="D3756" s="15"/>
      <c r="E3756" s="15"/>
      <c r="F3756" s="15"/>
      <c r="G3756" s="17"/>
      <c r="H3756" s="15"/>
      <c r="I3756" s="15"/>
      <c r="J3756" s="15"/>
      <c r="K3756" s="17"/>
      <c r="L3756" s="16"/>
    </row>
    <row r="3757" spans="1:12" s="20" customFormat="1" x14ac:dyDescent="0.25">
      <c r="A3757" s="15"/>
      <c r="B3757" s="18"/>
      <c r="C3757" s="17"/>
      <c r="D3757" s="15"/>
      <c r="E3757" s="15"/>
      <c r="F3757" s="15"/>
      <c r="G3757" s="17"/>
      <c r="H3757" s="15"/>
      <c r="I3757" s="15"/>
      <c r="J3757" s="15"/>
      <c r="K3757" s="17"/>
      <c r="L3757" s="16"/>
    </row>
    <row r="3758" spans="1:12" s="20" customFormat="1" x14ac:dyDescent="0.25">
      <c r="A3758" s="15"/>
      <c r="B3758" s="18"/>
      <c r="C3758" s="17"/>
      <c r="D3758" s="15"/>
      <c r="E3758" s="15"/>
      <c r="F3758" s="15"/>
      <c r="G3758" s="17"/>
      <c r="H3758" s="15"/>
      <c r="I3758" s="15"/>
      <c r="J3758" s="15"/>
      <c r="K3758" s="17"/>
      <c r="L3758" s="16"/>
    </row>
    <row r="3759" spans="1:12" s="20" customFormat="1" x14ac:dyDescent="0.25">
      <c r="A3759" s="15"/>
      <c r="B3759" s="18"/>
      <c r="C3759" s="17"/>
      <c r="D3759" s="15"/>
      <c r="E3759" s="15"/>
      <c r="F3759" s="15"/>
      <c r="G3759" s="17"/>
      <c r="H3759" s="15"/>
      <c r="I3759" s="15"/>
      <c r="J3759" s="15"/>
      <c r="K3759" s="17"/>
      <c r="L3759" s="16"/>
    </row>
    <row r="3760" spans="1:12" s="20" customFormat="1" x14ac:dyDescent="0.25">
      <c r="A3760" s="15"/>
      <c r="B3760" s="18"/>
      <c r="C3760" s="17"/>
      <c r="D3760" s="15"/>
      <c r="E3760" s="15"/>
      <c r="F3760" s="15"/>
      <c r="G3760" s="17"/>
      <c r="H3760" s="15"/>
      <c r="I3760" s="15"/>
      <c r="J3760" s="15"/>
      <c r="K3760" s="17"/>
      <c r="L3760" s="16"/>
    </row>
    <row r="3761" spans="1:12" s="20" customFormat="1" x14ac:dyDescent="0.25">
      <c r="A3761" s="15"/>
      <c r="B3761" s="18"/>
      <c r="C3761" s="17"/>
      <c r="D3761" s="15"/>
      <c r="E3761" s="15"/>
      <c r="F3761" s="15"/>
      <c r="G3761" s="17"/>
      <c r="H3761" s="15"/>
      <c r="I3761" s="15"/>
      <c r="J3761" s="15"/>
      <c r="K3761" s="17"/>
      <c r="L3761" s="16"/>
    </row>
    <row r="3837" spans="1:12" s="20" customFormat="1" x14ac:dyDescent="0.25">
      <c r="A3837" s="15"/>
      <c r="B3837" s="18"/>
      <c r="C3837" s="17"/>
      <c r="D3837" s="15"/>
      <c r="E3837" s="15"/>
      <c r="F3837" s="15"/>
      <c r="G3837" s="17"/>
      <c r="H3837" s="15"/>
      <c r="I3837" s="15"/>
      <c r="J3837" s="15"/>
      <c r="K3837" s="17"/>
      <c r="L3837" s="16"/>
    </row>
    <row r="3838" spans="1:12" s="20" customFormat="1" x14ac:dyDescent="0.25">
      <c r="A3838" s="15"/>
      <c r="B3838" s="18"/>
      <c r="C3838" s="17"/>
      <c r="D3838" s="15"/>
      <c r="E3838" s="15"/>
      <c r="F3838" s="15"/>
      <c r="G3838" s="17"/>
      <c r="H3838" s="15"/>
      <c r="I3838" s="15"/>
      <c r="J3838" s="15"/>
      <c r="K3838" s="17"/>
      <c r="L3838" s="16"/>
    </row>
    <row r="3839" spans="1:12" s="20" customFormat="1" x14ac:dyDescent="0.25">
      <c r="A3839" s="15"/>
      <c r="B3839" s="18"/>
      <c r="C3839" s="17"/>
      <c r="D3839" s="15"/>
      <c r="E3839" s="15"/>
      <c r="F3839" s="15"/>
      <c r="G3839" s="17"/>
      <c r="H3839" s="15"/>
      <c r="I3839" s="15"/>
      <c r="J3839" s="15"/>
      <c r="K3839" s="17"/>
      <c r="L3839" s="16"/>
    </row>
    <row r="3840" spans="1:12" s="20" customFormat="1" x14ac:dyDescent="0.25">
      <c r="A3840" s="15"/>
      <c r="B3840" s="18"/>
      <c r="C3840" s="17"/>
      <c r="D3840" s="15"/>
      <c r="E3840" s="15"/>
      <c r="F3840" s="15"/>
      <c r="G3840" s="17"/>
      <c r="H3840" s="15"/>
      <c r="I3840" s="15"/>
      <c r="J3840" s="15"/>
      <c r="K3840" s="17"/>
      <c r="L3840" s="16"/>
    </row>
    <row r="3842" spans="1:12" s="20" customFormat="1" x14ac:dyDescent="0.25">
      <c r="A3842" s="15"/>
      <c r="B3842" s="18"/>
      <c r="C3842" s="17"/>
      <c r="D3842" s="15"/>
      <c r="E3842" s="15"/>
      <c r="F3842" s="15"/>
      <c r="G3842" s="17"/>
      <c r="H3842" s="15"/>
      <c r="I3842" s="15"/>
      <c r="J3842" s="15"/>
      <c r="K3842" s="17"/>
      <c r="L3842" s="16"/>
    </row>
    <row r="3843" spans="1:12" s="20" customFormat="1" x14ac:dyDescent="0.25">
      <c r="A3843" s="15"/>
      <c r="B3843" s="18"/>
      <c r="C3843" s="17"/>
      <c r="D3843" s="15"/>
      <c r="E3843" s="15"/>
      <c r="F3843" s="15"/>
      <c r="G3843" s="17"/>
      <c r="H3843" s="15"/>
      <c r="I3843" s="15"/>
      <c r="J3843" s="15"/>
      <c r="K3843" s="17"/>
      <c r="L3843" s="16"/>
    </row>
    <row r="3844" spans="1:12" s="20" customFormat="1" x14ac:dyDescent="0.25">
      <c r="A3844" s="15"/>
      <c r="B3844" s="18"/>
      <c r="C3844" s="17"/>
      <c r="D3844" s="15"/>
      <c r="E3844" s="15"/>
      <c r="F3844" s="15"/>
      <c r="G3844" s="17"/>
      <c r="H3844" s="15"/>
      <c r="I3844" s="15"/>
      <c r="J3844" s="15"/>
      <c r="K3844" s="17"/>
      <c r="L3844" s="16"/>
    </row>
    <row r="3845" spans="1:12" s="20" customFormat="1" x14ac:dyDescent="0.25">
      <c r="A3845" s="15"/>
      <c r="B3845" s="18"/>
      <c r="C3845" s="17"/>
      <c r="D3845" s="15"/>
      <c r="E3845" s="15"/>
      <c r="F3845" s="15"/>
      <c r="G3845" s="17"/>
      <c r="H3845" s="15"/>
      <c r="I3845" s="15"/>
      <c r="J3845" s="15"/>
      <c r="K3845" s="17"/>
      <c r="L3845" s="16"/>
    </row>
    <row r="3846" spans="1:12" s="20" customFormat="1" x14ac:dyDescent="0.25">
      <c r="A3846" s="15"/>
      <c r="B3846" s="18"/>
      <c r="C3846" s="17"/>
      <c r="D3846" s="15"/>
      <c r="E3846" s="15"/>
      <c r="F3846" s="15"/>
      <c r="G3846" s="17"/>
      <c r="H3846" s="15"/>
      <c r="I3846" s="15"/>
      <c r="J3846" s="15"/>
      <c r="K3846" s="17"/>
      <c r="L3846" s="16"/>
    </row>
    <row r="3847" spans="1:12" s="20" customFormat="1" x14ac:dyDescent="0.25">
      <c r="A3847" s="15"/>
      <c r="B3847" s="18"/>
      <c r="C3847" s="17"/>
      <c r="D3847" s="15"/>
      <c r="E3847" s="15"/>
      <c r="F3847" s="15"/>
      <c r="G3847" s="17"/>
      <c r="H3847" s="15"/>
      <c r="I3847" s="15"/>
      <c r="J3847" s="15"/>
      <c r="K3847" s="17"/>
      <c r="L3847" s="16"/>
    </row>
    <row r="3848" spans="1:12" s="20" customFormat="1" x14ac:dyDescent="0.25">
      <c r="A3848" s="15"/>
      <c r="B3848" s="18"/>
      <c r="C3848" s="17"/>
      <c r="D3848" s="15"/>
      <c r="E3848" s="15"/>
      <c r="F3848" s="15"/>
      <c r="G3848" s="17"/>
      <c r="H3848" s="15"/>
      <c r="I3848" s="15"/>
      <c r="J3848" s="15"/>
      <c r="K3848" s="17"/>
      <c r="L3848" s="16"/>
    </row>
    <row r="3849" spans="1:12" s="20" customFormat="1" x14ac:dyDescent="0.25">
      <c r="A3849" s="15"/>
      <c r="B3849" s="18"/>
      <c r="C3849" s="17"/>
      <c r="D3849" s="15"/>
      <c r="E3849" s="15"/>
      <c r="F3849" s="15"/>
      <c r="G3849" s="17"/>
      <c r="H3849" s="15"/>
      <c r="I3849" s="15"/>
      <c r="J3849" s="15"/>
      <c r="K3849" s="17"/>
      <c r="L3849" s="16"/>
    </row>
    <row r="3850" spans="1:12" s="20" customFormat="1" x14ac:dyDescent="0.25">
      <c r="A3850" s="15"/>
      <c r="B3850" s="18"/>
      <c r="C3850" s="17"/>
      <c r="D3850" s="15"/>
      <c r="E3850" s="15"/>
      <c r="F3850" s="15"/>
      <c r="G3850" s="17"/>
      <c r="H3850" s="15"/>
      <c r="I3850" s="15"/>
      <c r="J3850" s="15"/>
      <c r="K3850" s="17"/>
      <c r="L3850" s="16"/>
    </row>
    <row r="3851" spans="1:12" s="20" customFormat="1" x14ac:dyDescent="0.25">
      <c r="A3851" s="15"/>
      <c r="B3851" s="18"/>
      <c r="C3851" s="17"/>
      <c r="D3851" s="15"/>
      <c r="E3851" s="15"/>
      <c r="F3851" s="15"/>
      <c r="G3851" s="17"/>
      <c r="H3851" s="15"/>
      <c r="I3851" s="15"/>
      <c r="J3851" s="15"/>
      <c r="K3851" s="17"/>
      <c r="L3851" s="16"/>
    </row>
    <row r="3852" spans="1:12" s="20" customFormat="1" x14ac:dyDescent="0.25">
      <c r="A3852" s="15"/>
      <c r="B3852" s="18"/>
      <c r="C3852" s="17"/>
      <c r="D3852" s="15"/>
      <c r="E3852" s="15"/>
      <c r="F3852" s="15"/>
      <c r="G3852" s="17"/>
      <c r="H3852" s="15"/>
      <c r="I3852" s="15"/>
      <c r="J3852" s="15"/>
      <c r="K3852" s="17"/>
      <c r="L3852" s="16"/>
    </row>
    <row r="3853" spans="1:12" s="20" customFormat="1" x14ac:dyDescent="0.25">
      <c r="A3853" s="15"/>
      <c r="B3853" s="18"/>
      <c r="C3853" s="17"/>
      <c r="D3853" s="15"/>
      <c r="E3853" s="15"/>
      <c r="F3853" s="15"/>
      <c r="G3853" s="17"/>
      <c r="H3853" s="15"/>
      <c r="I3853" s="15"/>
      <c r="J3853" s="15"/>
      <c r="K3853" s="17"/>
      <c r="L3853" s="16"/>
    </row>
    <row r="3873" spans="1:12" s="20" customFormat="1" x14ac:dyDescent="0.25">
      <c r="A3873" s="15"/>
      <c r="B3873" s="18"/>
      <c r="C3873" s="17"/>
      <c r="D3873" s="15"/>
      <c r="E3873" s="15"/>
      <c r="F3873" s="15"/>
      <c r="G3873" s="17"/>
      <c r="H3873" s="15"/>
      <c r="I3873" s="15"/>
      <c r="J3873" s="15"/>
      <c r="K3873" s="17"/>
      <c r="L3873" s="16"/>
    </row>
    <row r="3874" spans="1:12" s="20" customFormat="1" x14ac:dyDescent="0.25">
      <c r="A3874" s="15"/>
      <c r="B3874" s="18"/>
      <c r="C3874" s="17"/>
      <c r="D3874" s="15"/>
      <c r="E3874" s="15"/>
      <c r="F3874" s="15"/>
      <c r="G3874" s="17"/>
      <c r="H3874" s="15"/>
      <c r="I3874" s="15"/>
      <c r="J3874" s="15"/>
      <c r="K3874" s="17"/>
      <c r="L3874" s="16"/>
    </row>
    <row r="3876" spans="1:12" s="20" customFormat="1" x14ac:dyDescent="0.25">
      <c r="A3876" s="15"/>
      <c r="B3876" s="18"/>
      <c r="C3876" s="17"/>
      <c r="D3876" s="15"/>
      <c r="E3876" s="15"/>
      <c r="F3876" s="15"/>
      <c r="G3876" s="17"/>
      <c r="H3876" s="15"/>
      <c r="I3876" s="15"/>
      <c r="J3876" s="15"/>
      <c r="K3876" s="17"/>
      <c r="L3876" s="16"/>
    </row>
    <row r="3877" spans="1:12" s="20" customFormat="1" x14ac:dyDescent="0.25">
      <c r="A3877" s="15"/>
      <c r="B3877" s="18"/>
      <c r="C3877" s="17"/>
      <c r="D3877" s="15"/>
      <c r="E3877" s="15"/>
      <c r="F3877" s="15"/>
      <c r="G3877" s="17"/>
      <c r="H3877" s="15"/>
      <c r="I3877" s="15"/>
      <c r="J3877" s="15"/>
      <c r="K3877" s="17"/>
      <c r="L3877" s="16"/>
    </row>
    <row r="3878" spans="1:12" s="20" customFormat="1" x14ac:dyDescent="0.25">
      <c r="A3878" s="15"/>
      <c r="B3878" s="18"/>
      <c r="C3878" s="17"/>
      <c r="D3878" s="15"/>
      <c r="E3878" s="15"/>
      <c r="F3878" s="15"/>
      <c r="G3878" s="17"/>
      <c r="H3878" s="15"/>
      <c r="I3878" s="15"/>
      <c r="J3878" s="15"/>
      <c r="K3878" s="17"/>
      <c r="L3878" s="16"/>
    </row>
    <row r="3879" spans="1:12" s="20" customFormat="1" x14ac:dyDescent="0.25">
      <c r="A3879" s="15"/>
      <c r="B3879" s="18"/>
      <c r="C3879" s="17"/>
      <c r="D3879" s="15"/>
      <c r="E3879" s="15"/>
      <c r="F3879" s="15"/>
      <c r="G3879" s="17"/>
      <c r="H3879" s="15"/>
      <c r="I3879" s="15"/>
      <c r="J3879" s="15"/>
      <c r="K3879" s="17"/>
      <c r="L3879" s="16"/>
    </row>
    <row r="3880" spans="1:12" s="20" customFormat="1" x14ac:dyDescent="0.25">
      <c r="A3880" s="15"/>
      <c r="B3880" s="18"/>
      <c r="C3880" s="17"/>
      <c r="D3880" s="15"/>
      <c r="E3880" s="15"/>
      <c r="F3880" s="15"/>
      <c r="G3880" s="17"/>
      <c r="H3880" s="15"/>
      <c r="I3880" s="15"/>
      <c r="J3880" s="15"/>
      <c r="K3880" s="17"/>
      <c r="L3880" s="16"/>
    </row>
    <row r="3881" spans="1:12" s="20" customFormat="1" x14ac:dyDescent="0.25">
      <c r="A3881" s="15"/>
      <c r="B3881" s="18"/>
      <c r="C3881" s="17"/>
      <c r="D3881" s="15"/>
      <c r="E3881" s="15"/>
      <c r="F3881" s="15"/>
      <c r="G3881" s="17"/>
      <c r="H3881" s="15"/>
      <c r="I3881" s="15"/>
      <c r="J3881" s="15"/>
      <c r="K3881" s="17"/>
      <c r="L3881" s="16"/>
    </row>
    <row r="3882" spans="1:12" s="20" customFormat="1" x14ac:dyDescent="0.25">
      <c r="A3882" s="15"/>
      <c r="B3882" s="18"/>
      <c r="C3882" s="17"/>
      <c r="D3882" s="15"/>
      <c r="E3882" s="15"/>
      <c r="F3882" s="15"/>
      <c r="G3882" s="17"/>
      <c r="H3882" s="15"/>
      <c r="I3882" s="15"/>
      <c r="J3882" s="15"/>
      <c r="K3882" s="17"/>
      <c r="L3882" s="16"/>
    </row>
    <row r="3940" spans="1:12" s="20" customFormat="1" x14ac:dyDescent="0.25">
      <c r="A3940" s="15"/>
      <c r="B3940" s="18"/>
      <c r="C3940" s="17"/>
      <c r="D3940" s="15"/>
      <c r="E3940" s="15"/>
      <c r="F3940" s="15"/>
      <c r="G3940" s="17"/>
      <c r="H3940" s="15"/>
      <c r="I3940" s="15"/>
      <c r="J3940" s="15"/>
      <c r="K3940" s="17"/>
      <c r="L3940" s="16"/>
    </row>
    <row r="3941" spans="1:12" s="20" customFormat="1" x14ac:dyDescent="0.25">
      <c r="A3941" s="15"/>
      <c r="B3941" s="18"/>
      <c r="C3941" s="17"/>
      <c r="D3941" s="15"/>
      <c r="E3941" s="15"/>
      <c r="F3941" s="15"/>
      <c r="G3941" s="17"/>
      <c r="H3941" s="15"/>
      <c r="I3941" s="15"/>
      <c r="J3941" s="15"/>
      <c r="K3941" s="17"/>
      <c r="L3941" s="16"/>
    </row>
    <row r="3942" spans="1:12" s="20" customFormat="1" x14ac:dyDescent="0.25">
      <c r="A3942" s="15"/>
      <c r="B3942" s="18"/>
      <c r="C3942" s="17"/>
      <c r="D3942" s="15"/>
      <c r="E3942" s="15"/>
      <c r="F3942" s="15"/>
      <c r="G3942" s="17"/>
      <c r="H3942" s="15"/>
      <c r="I3942" s="15"/>
      <c r="J3942" s="15"/>
      <c r="K3942" s="17"/>
      <c r="L3942" s="16"/>
    </row>
    <row r="3943" spans="1:12" s="20" customFormat="1" x14ac:dyDescent="0.25">
      <c r="A3943" s="15"/>
      <c r="B3943" s="18"/>
      <c r="C3943" s="17"/>
      <c r="D3943" s="15"/>
      <c r="E3943" s="15"/>
      <c r="F3943" s="15"/>
      <c r="G3943" s="17"/>
      <c r="H3943" s="15"/>
      <c r="I3943" s="15"/>
      <c r="J3943" s="15"/>
      <c r="K3943" s="17"/>
      <c r="L3943" s="16"/>
    </row>
    <row r="3945" spans="1:12" s="20" customFormat="1" x14ac:dyDescent="0.25">
      <c r="A3945" s="15"/>
      <c r="B3945" s="18"/>
      <c r="C3945" s="17"/>
      <c r="D3945" s="15"/>
      <c r="E3945" s="15"/>
      <c r="F3945" s="15"/>
      <c r="G3945" s="17"/>
      <c r="H3945" s="15"/>
      <c r="I3945" s="15"/>
      <c r="J3945" s="15"/>
      <c r="K3945" s="17"/>
      <c r="L3945" s="16"/>
    </row>
    <row r="3946" spans="1:12" s="20" customFormat="1" x14ac:dyDescent="0.25">
      <c r="A3946" s="15"/>
      <c r="B3946" s="18"/>
      <c r="C3946" s="17"/>
      <c r="D3946" s="15"/>
      <c r="E3946" s="15"/>
      <c r="F3946" s="15"/>
      <c r="G3946" s="17"/>
      <c r="H3946" s="15"/>
      <c r="I3946" s="15"/>
      <c r="J3946" s="15"/>
      <c r="K3946" s="17"/>
      <c r="L3946" s="16"/>
    </row>
    <row r="3947" spans="1:12" s="20" customFormat="1" x14ac:dyDescent="0.25">
      <c r="A3947" s="15"/>
      <c r="B3947" s="18"/>
      <c r="C3947" s="17"/>
      <c r="D3947" s="15"/>
      <c r="E3947" s="15"/>
      <c r="F3947" s="15"/>
      <c r="G3947" s="17"/>
      <c r="H3947" s="15"/>
      <c r="I3947" s="15"/>
      <c r="J3947" s="15"/>
      <c r="K3947" s="17"/>
      <c r="L3947" s="16"/>
    </row>
    <row r="3948" spans="1:12" s="20" customFormat="1" x14ac:dyDescent="0.25">
      <c r="A3948" s="15"/>
      <c r="B3948" s="18"/>
      <c r="C3948" s="17"/>
      <c r="D3948" s="15"/>
      <c r="E3948" s="15"/>
      <c r="F3948" s="15"/>
      <c r="G3948" s="17"/>
      <c r="H3948" s="15"/>
      <c r="I3948" s="15"/>
      <c r="J3948" s="15"/>
      <c r="K3948" s="17"/>
      <c r="L3948" s="16"/>
    </row>
    <row r="3949" spans="1:12" s="20" customFormat="1" x14ac:dyDescent="0.25">
      <c r="A3949" s="15"/>
      <c r="B3949" s="18"/>
      <c r="C3949" s="17"/>
      <c r="D3949" s="15"/>
      <c r="E3949" s="15"/>
      <c r="F3949" s="15"/>
      <c r="G3949" s="17"/>
      <c r="H3949" s="15"/>
      <c r="I3949" s="15"/>
      <c r="J3949" s="15"/>
      <c r="K3949" s="17"/>
      <c r="L3949" s="16"/>
    </row>
    <row r="3950" spans="1:12" s="20" customFormat="1" x14ac:dyDescent="0.25">
      <c r="A3950" s="15"/>
      <c r="B3950" s="18"/>
      <c r="C3950" s="17"/>
      <c r="D3950" s="15"/>
      <c r="E3950" s="15"/>
      <c r="F3950" s="15"/>
      <c r="G3950" s="17"/>
      <c r="H3950" s="15"/>
      <c r="I3950" s="15"/>
      <c r="J3950" s="15"/>
      <c r="K3950" s="17"/>
      <c r="L3950" s="16"/>
    </row>
    <row r="3951" spans="1:12" s="20" customFormat="1" x14ac:dyDescent="0.25">
      <c r="A3951" s="15"/>
      <c r="B3951" s="18"/>
      <c r="C3951" s="17"/>
      <c r="D3951" s="15"/>
      <c r="E3951" s="15"/>
      <c r="F3951" s="15"/>
      <c r="G3951" s="17"/>
      <c r="H3951" s="15"/>
      <c r="I3951" s="15"/>
      <c r="J3951" s="15"/>
      <c r="K3951" s="17"/>
      <c r="L3951" s="16"/>
    </row>
    <row r="3952" spans="1:12" s="20" customFormat="1" x14ac:dyDescent="0.25">
      <c r="A3952" s="15"/>
      <c r="B3952" s="18"/>
      <c r="C3952" s="17"/>
      <c r="D3952" s="15"/>
      <c r="E3952" s="15"/>
      <c r="F3952" s="15"/>
      <c r="G3952" s="17"/>
      <c r="H3952" s="15"/>
      <c r="I3952" s="15"/>
      <c r="J3952" s="15"/>
      <c r="K3952" s="17"/>
      <c r="L3952" s="16"/>
    </row>
    <row r="3953" spans="1:12" s="20" customFormat="1" x14ac:dyDescent="0.25">
      <c r="A3953" s="15"/>
      <c r="B3953" s="18"/>
      <c r="C3953" s="17"/>
      <c r="D3953" s="15"/>
      <c r="E3953" s="15"/>
      <c r="F3953" s="15"/>
      <c r="G3953" s="17"/>
      <c r="H3953" s="15"/>
      <c r="I3953" s="15"/>
      <c r="J3953" s="15"/>
      <c r="K3953" s="17"/>
      <c r="L3953" s="16"/>
    </row>
    <row r="3954" spans="1:12" s="20" customFormat="1" x14ac:dyDescent="0.25">
      <c r="A3954" s="15"/>
      <c r="B3954" s="18"/>
      <c r="C3954" s="17"/>
      <c r="D3954" s="15"/>
      <c r="E3954" s="15"/>
      <c r="F3954" s="15"/>
      <c r="G3954" s="17"/>
      <c r="H3954" s="15"/>
      <c r="I3954" s="15"/>
      <c r="J3954" s="15"/>
      <c r="K3954" s="17"/>
      <c r="L3954" s="16"/>
    </row>
    <row r="3955" spans="1:12" s="20" customFormat="1" x14ac:dyDescent="0.25">
      <c r="A3955" s="15"/>
      <c r="B3955" s="18"/>
      <c r="C3955" s="17"/>
      <c r="D3955" s="15"/>
      <c r="E3955" s="15"/>
      <c r="F3955" s="15"/>
      <c r="G3955" s="17"/>
      <c r="H3955" s="15"/>
      <c r="I3955" s="15"/>
      <c r="J3955" s="15"/>
      <c r="K3955" s="17"/>
      <c r="L3955" s="16"/>
    </row>
    <row r="3956" spans="1:12" s="20" customFormat="1" x14ac:dyDescent="0.25">
      <c r="A3956" s="15"/>
      <c r="B3956" s="18"/>
      <c r="C3956" s="17"/>
      <c r="D3956" s="15"/>
      <c r="E3956" s="15"/>
      <c r="F3956" s="15"/>
      <c r="G3956" s="17"/>
      <c r="H3956" s="15"/>
      <c r="I3956" s="15"/>
      <c r="J3956" s="15"/>
      <c r="K3956" s="17"/>
      <c r="L3956" s="16"/>
    </row>
    <row r="3982" spans="1:12" s="20" customFormat="1" x14ac:dyDescent="0.25">
      <c r="A3982" s="15"/>
      <c r="B3982" s="18"/>
      <c r="C3982" s="17"/>
      <c r="D3982" s="15"/>
      <c r="E3982" s="15"/>
      <c r="F3982" s="15"/>
      <c r="G3982" s="17"/>
      <c r="H3982" s="15"/>
      <c r="I3982" s="15"/>
      <c r="J3982" s="15"/>
      <c r="K3982" s="17"/>
      <c r="L3982" s="16"/>
    </row>
    <row r="3983" spans="1:12" s="20" customFormat="1" x14ac:dyDescent="0.25">
      <c r="A3983" s="15"/>
      <c r="B3983" s="18"/>
      <c r="C3983" s="17"/>
      <c r="D3983" s="15"/>
      <c r="E3983" s="15"/>
      <c r="F3983" s="15"/>
      <c r="G3983" s="17"/>
      <c r="H3983" s="15"/>
      <c r="I3983" s="15"/>
      <c r="J3983" s="15"/>
      <c r="K3983" s="17"/>
      <c r="L3983" s="16"/>
    </row>
    <row r="3985" spans="1:12" s="20" customFormat="1" x14ac:dyDescent="0.25">
      <c r="A3985" s="15"/>
      <c r="B3985" s="18"/>
      <c r="C3985" s="17"/>
      <c r="D3985" s="15"/>
      <c r="E3985" s="15"/>
      <c r="F3985" s="15"/>
      <c r="G3985" s="17"/>
      <c r="H3985" s="15"/>
      <c r="I3985" s="15"/>
      <c r="J3985" s="15"/>
      <c r="K3985" s="17"/>
      <c r="L3985" s="16"/>
    </row>
    <row r="3986" spans="1:12" s="20" customFormat="1" x14ac:dyDescent="0.25">
      <c r="A3986" s="15"/>
      <c r="B3986" s="18"/>
      <c r="C3986" s="17"/>
      <c r="D3986" s="15"/>
      <c r="E3986" s="15"/>
      <c r="F3986" s="15"/>
      <c r="G3986" s="17"/>
      <c r="H3986" s="15"/>
      <c r="I3986" s="15"/>
      <c r="J3986" s="15"/>
      <c r="K3986" s="17"/>
      <c r="L3986" s="16"/>
    </row>
    <row r="3987" spans="1:12" s="20" customFormat="1" x14ac:dyDescent="0.25">
      <c r="A3987" s="15"/>
      <c r="B3987" s="18"/>
      <c r="C3987" s="17"/>
      <c r="D3987" s="15"/>
      <c r="E3987" s="15"/>
      <c r="F3987" s="15"/>
      <c r="G3987" s="17"/>
      <c r="H3987" s="15"/>
      <c r="I3987" s="15"/>
      <c r="J3987" s="15"/>
      <c r="K3987" s="17"/>
      <c r="L3987" s="16"/>
    </row>
    <row r="3988" spans="1:12" s="20" customFormat="1" x14ac:dyDescent="0.25">
      <c r="A3988" s="15"/>
      <c r="B3988" s="18"/>
      <c r="C3988" s="17"/>
      <c r="D3988" s="15"/>
      <c r="E3988" s="15"/>
      <c r="F3988" s="15"/>
      <c r="G3988" s="17"/>
      <c r="H3988" s="15"/>
      <c r="I3988" s="15"/>
      <c r="J3988" s="15"/>
      <c r="K3988" s="17"/>
      <c r="L3988" s="16"/>
    </row>
    <row r="3989" spans="1:12" s="20" customFormat="1" x14ac:dyDescent="0.25">
      <c r="A3989" s="15"/>
      <c r="B3989" s="18"/>
      <c r="C3989" s="17"/>
      <c r="D3989" s="15"/>
      <c r="E3989" s="15"/>
      <c r="F3989" s="15"/>
      <c r="G3989" s="17"/>
      <c r="H3989" s="15"/>
      <c r="I3989" s="15"/>
      <c r="J3989" s="15"/>
      <c r="K3989" s="17"/>
      <c r="L3989" s="16"/>
    </row>
    <row r="3990" spans="1:12" s="20" customFormat="1" x14ac:dyDescent="0.25">
      <c r="A3990" s="15"/>
      <c r="B3990" s="18"/>
      <c r="C3990" s="17"/>
      <c r="D3990" s="15"/>
      <c r="E3990" s="15"/>
      <c r="F3990" s="15"/>
      <c r="G3990" s="17"/>
      <c r="H3990" s="15"/>
      <c r="I3990" s="15"/>
      <c r="J3990" s="15"/>
      <c r="K3990" s="17"/>
      <c r="L3990" s="16"/>
    </row>
    <row r="3991" spans="1:12" s="20" customFormat="1" x14ac:dyDescent="0.25">
      <c r="A3991" s="15"/>
      <c r="B3991" s="18"/>
      <c r="C3991" s="17"/>
      <c r="D3991" s="15"/>
      <c r="E3991" s="15"/>
      <c r="F3991" s="15"/>
      <c r="G3991" s="17"/>
      <c r="H3991" s="15"/>
      <c r="I3991" s="15"/>
      <c r="J3991" s="15"/>
      <c r="K3991" s="17"/>
      <c r="L3991" s="16"/>
    </row>
    <row r="4722" spans="1:12" s="27" customFormat="1" x14ac:dyDescent="0.25">
      <c r="A4722" s="15"/>
      <c r="B4722" s="18"/>
      <c r="C4722" s="17"/>
      <c r="D4722" s="15"/>
      <c r="E4722" s="15"/>
      <c r="F4722" s="15"/>
      <c r="G4722" s="17"/>
      <c r="H4722" s="15"/>
      <c r="I4722" s="15"/>
      <c r="J4722" s="15"/>
      <c r="K4722" s="17"/>
      <c r="L4722" s="16"/>
    </row>
    <row r="4723" spans="1:12" s="27" customFormat="1" x14ac:dyDescent="0.25">
      <c r="A4723" s="15"/>
      <c r="B4723" s="18"/>
      <c r="C4723" s="17"/>
      <c r="D4723" s="15"/>
      <c r="E4723" s="15"/>
      <c r="F4723" s="15"/>
      <c r="G4723" s="17"/>
      <c r="H4723" s="15"/>
      <c r="I4723" s="15"/>
      <c r="J4723" s="15"/>
      <c r="K4723" s="17"/>
      <c r="L4723" s="16"/>
    </row>
    <row r="4743" spans="1:12" s="28" customFormat="1" x14ac:dyDescent="0.25">
      <c r="A4743" s="15"/>
      <c r="B4743" s="18"/>
      <c r="C4743" s="17"/>
      <c r="D4743" s="15"/>
      <c r="E4743" s="15"/>
      <c r="F4743" s="15"/>
      <c r="G4743" s="17"/>
      <c r="H4743" s="15"/>
      <c r="I4743" s="15"/>
      <c r="J4743" s="15"/>
      <c r="K4743" s="17"/>
      <c r="L4743" s="16"/>
    </row>
    <row r="4768" spans="1:12" s="27" customFormat="1" x14ac:dyDescent="0.25">
      <c r="A4768" s="15"/>
      <c r="B4768" s="18"/>
      <c r="C4768" s="17"/>
      <c r="D4768" s="15"/>
      <c r="E4768" s="15"/>
      <c r="F4768" s="15"/>
      <c r="G4768" s="17"/>
      <c r="H4768" s="15"/>
      <c r="I4768" s="15"/>
      <c r="J4768" s="15"/>
      <c r="K4768" s="17"/>
      <c r="L4768" s="16"/>
    </row>
    <row r="4769" spans="1:12" s="27" customFormat="1" x14ac:dyDescent="0.25">
      <c r="A4769" s="15"/>
      <c r="B4769" s="18"/>
      <c r="C4769" s="17"/>
      <c r="D4769" s="15"/>
      <c r="E4769" s="15"/>
      <c r="F4769" s="15"/>
      <c r="G4769" s="17"/>
      <c r="H4769" s="15"/>
      <c r="I4769" s="15"/>
      <c r="J4769" s="15"/>
      <c r="K4769" s="17"/>
      <c r="L4769" s="16"/>
    </row>
    <row r="4770" spans="1:12" s="28" customFormat="1" x14ac:dyDescent="0.25">
      <c r="A4770" s="15"/>
      <c r="B4770" s="18"/>
      <c r="C4770" s="17"/>
      <c r="D4770" s="15"/>
      <c r="E4770" s="15"/>
      <c r="F4770" s="15"/>
      <c r="G4770" s="17"/>
      <c r="H4770" s="15"/>
      <c r="I4770" s="15"/>
      <c r="J4770" s="15"/>
      <c r="K4770" s="17"/>
      <c r="L4770" s="16"/>
    </row>
    <row r="4771" spans="1:12" s="27" customFormat="1" x14ac:dyDescent="0.25">
      <c r="A4771" s="15"/>
      <c r="B4771" s="18"/>
      <c r="C4771" s="17"/>
      <c r="D4771" s="15"/>
      <c r="E4771" s="15"/>
      <c r="F4771" s="15"/>
      <c r="G4771" s="17"/>
      <c r="H4771" s="15"/>
      <c r="I4771" s="15"/>
      <c r="J4771" s="15"/>
      <c r="K4771" s="17"/>
      <c r="L4771" s="16"/>
    </row>
    <row r="4772" spans="1:12" s="27" customFormat="1" x14ac:dyDescent="0.25">
      <c r="A4772" s="15"/>
      <c r="B4772" s="18"/>
      <c r="C4772" s="17"/>
      <c r="D4772" s="15"/>
      <c r="E4772" s="15"/>
      <c r="F4772" s="15"/>
      <c r="G4772" s="17"/>
      <c r="H4772" s="15"/>
      <c r="I4772" s="15"/>
      <c r="J4772" s="15"/>
      <c r="K4772" s="17"/>
      <c r="L4772" s="16"/>
    </row>
    <row r="4773" spans="1:12" s="27" customFormat="1" x14ac:dyDescent="0.25">
      <c r="A4773" s="15"/>
      <c r="B4773" s="18"/>
      <c r="C4773" s="17"/>
      <c r="D4773" s="15"/>
      <c r="E4773" s="15"/>
      <c r="F4773" s="15"/>
      <c r="G4773" s="17"/>
      <c r="H4773" s="15"/>
      <c r="I4773" s="15"/>
      <c r="J4773" s="15"/>
      <c r="K4773" s="17"/>
      <c r="L4773" s="16"/>
    </row>
    <row r="4774" spans="1:12" s="27" customFormat="1" x14ac:dyDescent="0.25">
      <c r="A4774" s="15"/>
      <c r="B4774" s="18"/>
      <c r="C4774" s="17"/>
      <c r="D4774" s="15"/>
      <c r="E4774" s="15"/>
      <c r="F4774" s="15"/>
      <c r="G4774" s="17"/>
      <c r="H4774" s="15"/>
      <c r="I4774" s="15"/>
      <c r="J4774" s="15"/>
      <c r="K4774" s="17"/>
      <c r="L4774" s="16"/>
    </row>
    <row r="4775" spans="1:12" s="27" customFormat="1" x14ac:dyDescent="0.25">
      <c r="A4775" s="15"/>
      <c r="B4775" s="18"/>
      <c r="C4775" s="17"/>
      <c r="D4775" s="15"/>
      <c r="E4775" s="15"/>
      <c r="F4775" s="15"/>
      <c r="G4775" s="17"/>
      <c r="H4775" s="15"/>
      <c r="I4775" s="15"/>
      <c r="J4775" s="15"/>
      <c r="K4775" s="17"/>
      <c r="L4775" s="16"/>
    </row>
    <row r="4776" spans="1:12" s="27" customFormat="1" x14ac:dyDescent="0.25">
      <c r="A4776" s="15"/>
      <c r="B4776" s="18"/>
      <c r="C4776" s="17"/>
      <c r="D4776" s="15"/>
      <c r="E4776" s="15"/>
      <c r="F4776" s="15"/>
      <c r="G4776" s="17"/>
      <c r="H4776" s="15"/>
      <c r="I4776" s="15"/>
      <c r="J4776" s="15"/>
      <c r="K4776" s="17"/>
      <c r="L4776" s="16"/>
    </row>
    <row r="4777" spans="1:12" s="27" customFormat="1" x14ac:dyDescent="0.25">
      <c r="A4777" s="15"/>
      <c r="B4777" s="18"/>
      <c r="C4777" s="17"/>
      <c r="D4777" s="15"/>
      <c r="E4777" s="15"/>
      <c r="F4777" s="15"/>
      <c r="G4777" s="17"/>
      <c r="H4777" s="15"/>
      <c r="I4777" s="15"/>
      <c r="J4777" s="15"/>
      <c r="K4777" s="17"/>
      <c r="L4777" s="16"/>
    </row>
    <row r="4778" spans="1:12" s="28" customFormat="1" x14ac:dyDescent="0.25">
      <c r="A4778" s="15"/>
      <c r="B4778" s="18"/>
      <c r="C4778" s="17"/>
      <c r="D4778" s="15"/>
      <c r="E4778" s="15"/>
      <c r="F4778" s="15"/>
      <c r="G4778" s="17"/>
      <c r="H4778" s="15"/>
      <c r="I4778" s="15"/>
      <c r="J4778" s="15"/>
      <c r="K4778" s="17"/>
      <c r="L4778" s="16"/>
    </row>
    <row r="4779" spans="1:12" s="28" customFormat="1" x14ac:dyDescent="0.25">
      <c r="A4779" s="15"/>
      <c r="B4779" s="18"/>
      <c r="C4779" s="17"/>
      <c r="D4779" s="15"/>
      <c r="E4779" s="15"/>
      <c r="F4779" s="15"/>
      <c r="G4779" s="17"/>
      <c r="H4779" s="15"/>
      <c r="I4779" s="15"/>
      <c r="J4779" s="15"/>
      <c r="K4779" s="17"/>
      <c r="L4779" s="16"/>
    </row>
    <row r="4780" spans="1:12" s="27" customFormat="1" x14ac:dyDescent="0.25">
      <c r="A4780" s="15"/>
      <c r="B4780" s="18"/>
      <c r="C4780" s="17"/>
      <c r="D4780" s="15"/>
      <c r="E4780" s="15"/>
      <c r="F4780" s="15"/>
      <c r="G4780" s="17"/>
      <c r="H4780" s="15"/>
      <c r="I4780" s="15"/>
      <c r="J4780" s="15"/>
      <c r="K4780" s="17"/>
      <c r="L4780" s="16"/>
    </row>
    <row r="4781" spans="1:12" s="27" customFormat="1" x14ac:dyDescent="0.25">
      <c r="A4781" s="15"/>
      <c r="B4781" s="18"/>
      <c r="C4781" s="17"/>
      <c r="D4781" s="15"/>
      <c r="E4781" s="15"/>
      <c r="F4781" s="15"/>
      <c r="G4781" s="17"/>
      <c r="H4781" s="15"/>
      <c r="I4781" s="15"/>
      <c r="J4781" s="15"/>
      <c r="K4781" s="17"/>
      <c r="L4781" s="16"/>
    </row>
    <row r="4782" spans="1:12" s="27" customFormat="1" x14ac:dyDescent="0.25">
      <c r="A4782" s="15"/>
      <c r="B4782" s="18"/>
      <c r="C4782" s="17"/>
      <c r="D4782" s="15"/>
      <c r="E4782" s="15"/>
      <c r="F4782" s="15"/>
      <c r="G4782" s="17"/>
      <c r="H4782" s="15"/>
      <c r="I4782" s="15"/>
      <c r="J4782" s="15"/>
      <c r="K4782" s="17"/>
      <c r="L4782" s="16"/>
    </row>
    <row r="4784" spans="1:12" s="27" customFormat="1" x14ac:dyDescent="0.25">
      <c r="A4784" s="15"/>
      <c r="B4784" s="18"/>
      <c r="C4784" s="17"/>
      <c r="D4784" s="15"/>
      <c r="E4784" s="15"/>
      <c r="F4784" s="15"/>
      <c r="G4784" s="17"/>
      <c r="H4784" s="15"/>
      <c r="I4784" s="15"/>
      <c r="J4784" s="15"/>
      <c r="K4784" s="17"/>
      <c r="L4784" s="16"/>
    </row>
    <row r="4785" spans="1:12" s="28" customFormat="1" x14ac:dyDescent="0.25">
      <c r="A4785" s="15"/>
      <c r="B4785" s="18"/>
      <c r="C4785" s="17"/>
      <c r="D4785" s="15"/>
      <c r="E4785" s="15"/>
      <c r="F4785" s="15"/>
      <c r="G4785" s="17"/>
      <c r="H4785" s="15"/>
      <c r="I4785" s="15"/>
      <c r="J4785" s="15"/>
      <c r="K4785" s="17"/>
      <c r="L4785" s="16"/>
    </row>
    <row r="4787" spans="1:12" s="27" customFormat="1" x14ac:dyDescent="0.25">
      <c r="A4787" s="15"/>
      <c r="B4787" s="18"/>
      <c r="C4787" s="17"/>
      <c r="D4787" s="15"/>
      <c r="E4787" s="15"/>
      <c r="F4787" s="15"/>
      <c r="G4787" s="17"/>
      <c r="H4787" s="15"/>
      <c r="I4787" s="15"/>
      <c r="J4787" s="15"/>
      <c r="K4787" s="17"/>
      <c r="L4787" s="16"/>
    </row>
    <row r="4788" spans="1:12" s="27" customFormat="1" x14ac:dyDescent="0.25">
      <c r="A4788" s="15"/>
      <c r="B4788" s="18"/>
      <c r="C4788" s="17"/>
      <c r="D4788" s="15"/>
      <c r="E4788" s="15"/>
      <c r="F4788" s="15"/>
      <c r="G4788" s="17"/>
      <c r="H4788" s="15"/>
      <c r="I4788" s="15"/>
      <c r="J4788" s="15"/>
      <c r="K4788" s="17"/>
      <c r="L4788" s="16"/>
    </row>
    <row r="4790" spans="1:12" s="27" customFormat="1" x14ac:dyDescent="0.25">
      <c r="A4790" s="15"/>
      <c r="B4790" s="18"/>
      <c r="C4790" s="17"/>
      <c r="D4790" s="15"/>
      <c r="E4790" s="15"/>
      <c r="F4790" s="15"/>
      <c r="G4790" s="17"/>
      <c r="H4790" s="15"/>
      <c r="I4790" s="15"/>
      <c r="J4790" s="15"/>
      <c r="K4790" s="17"/>
      <c r="L4790" s="16"/>
    </row>
    <row r="4791" spans="1:12" s="27" customFormat="1" x14ac:dyDescent="0.25">
      <c r="A4791" s="15"/>
      <c r="B4791" s="18"/>
      <c r="C4791" s="17"/>
      <c r="D4791" s="15"/>
      <c r="E4791" s="15"/>
      <c r="F4791" s="15"/>
      <c r="G4791" s="17"/>
      <c r="H4791" s="15"/>
      <c r="I4791" s="15"/>
      <c r="J4791" s="15"/>
      <c r="K4791" s="17"/>
      <c r="L4791" s="16"/>
    </row>
    <row r="4793" spans="1:12" s="27" customFormat="1" x14ac:dyDescent="0.25">
      <c r="A4793" s="15"/>
      <c r="B4793" s="18"/>
      <c r="C4793" s="17"/>
      <c r="D4793" s="15"/>
      <c r="E4793" s="15"/>
      <c r="F4793" s="15"/>
      <c r="G4793" s="17"/>
      <c r="H4793" s="15"/>
      <c r="I4793" s="15"/>
      <c r="J4793" s="15"/>
      <c r="K4793" s="17"/>
      <c r="L4793" s="16"/>
    </row>
    <row r="4794" spans="1:12" s="27" customFormat="1" x14ac:dyDescent="0.25">
      <c r="A4794" s="15"/>
      <c r="B4794" s="18"/>
      <c r="C4794" s="17"/>
      <c r="D4794" s="15"/>
      <c r="E4794" s="15"/>
      <c r="F4794" s="15"/>
      <c r="G4794" s="17"/>
      <c r="H4794" s="15"/>
      <c r="I4794" s="15"/>
      <c r="J4794" s="15"/>
      <c r="K4794" s="17"/>
      <c r="L4794" s="16"/>
    </row>
    <row r="4796" spans="1:12" s="27" customFormat="1" x14ac:dyDescent="0.25">
      <c r="A4796" s="15"/>
      <c r="B4796" s="18"/>
      <c r="C4796" s="17"/>
      <c r="D4796" s="15"/>
      <c r="E4796" s="15"/>
      <c r="F4796" s="15"/>
      <c r="G4796" s="17"/>
      <c r="H4796" s="15"/>
      <c r="I4796" s="15"/>
      <c r="J4796" s="15"/>
      <c r="K4796" s="17"/>
      <c r="L4796" s="16"/>
    </row>
    <row r="4797" spans="1:12" s="27" customFormat="1" x14ac:dyDescent="0.25">
      <c r="A4797" s="15"/>
      <c r="B4797" s="18"/>
      <c r="C4797" s="17"/>
      <c r="D4797" s="15"/>
      <c r="E4797" s="15"/>
      <c r="F4797" s="15"/>
      <c r="G4797" s="17"/>
      <c r="H4797" s="15"/>
      <c r="I4797" s="15"/>
      <c r="J4797" s="15"/>
      <c r="K4797" s="17"/>
      <c r="L4797" s="16"/>
    </row>
    <row r="4798" spans="1:12" s="27" customFormat="1" x14ac:dyDescent="0.25">
      <c r="A4798" s="15"/>
      <c r="B4798" s="18"/>
      <c r="C4798" s="17"/>
      <c r="D4798" s="15"/>
      <c r="E4798" s="15"/>
      <c r="F4798" s="15"/>
      <c r="G4798" s="17"/>
      <c r="H4798" s="15"/>
      <c r="I4798" s="15"/>
      <c r="J4798" s="15"/>
      <c r="K4798" s="17"/>
      <c r="L4798" s="16"/>
    </row>
    <row r="4806" spans="1:12" s="27" customFormat="1" x14ac:dyDescent="0.25">
      <c r="A4806" s="15"/>
      <c r="B4806" s="18"/>
      <c r="C4806" s="17"/>
      <c r="D4806" s="15"/>
      <c r="E4806" s="15"/>
      <c r="F4806" s="15"/>
      <c r="G4806" s="17"/>
      <c r="H4806" s="15"/>
      <c r="I4806" s="15"/>
      <c r="J4806" s="15"/>
      <c r="K4806" s="17"/>
      <c r="L4806" s="16"/>
    </row>
    <row r="4814" spans="1:12" s="28" customFormat="1" x14ac:dyDescent="0.25">
      <c r="A4814" s="15"/>
      <c r="B4814" s="18"/>
      <c r="C4814" s="17"/>
      <c r="D4814" s="15"/>
      <c r="E4814" s="15"/>
      <c r="F4814" s="15"/>
      <c r="G4814" s="17"/>
      <c r="H4814" s="15"/>
      <c r="I4814" s="15"/>
      <c r="J4814" s="15"/>
      <c r="K4814" s="17"/>
      <c r="L4814" s="16"/>
    </row>
    <row r="4815" spans="1:12" s="28" customFormat="1" x14ac:dyDescent="0.25">
      <c r="A4815" s="15"/>
      <c r="B4815" s="18"/>
      <c r="C4815" s="17"/>
      <c r="D4815" s="15"/>
      <c r="E4815" s="15"/>
      <c r="F4815" s="15"/>
      <c r="G4815" s="17"/>
      <c r="H4815" s="15"/>
      <c r="I4815" s="15"/>
      <c r="J4815" s="15"/>
      <c r="K4815" s="17"/>
      <c r="L4815" s="16"/>
    </row>
    <row r="4816" spans="1:12" s="28" customFormat="1" x14ac:dyDescent="0.25">
      <c r="A4816" s="15"/>
      <c r="B4816" s="18"/>
      <c r="C4816" s="17"/>
      <c r="D4816" s="15"/>
      <c r="E4816" s="15"/>
      <c r="F4816" s="15"/>
      <c r="G4816" s="17"/>
      <c r="H4816" s="15"/>
      <c r="I4816" s="15"/>
      <c r="J4816" s="15"/>
      <c r="K4816" s="17"/>
      <c r="L4816" s="16"/>
    </row>
    <row r="4817" spans="1:12" s="27" customFormat="1" x14ac:dyDescent="0.25">
      <c r="A4817" s="15"/>
      <c r="B4817" s="18"/>
      <c r="C4817" s="17"/>
      <c r="D4817" s="15"/>
      <c r="E4817" s="15"/>
      <c r="F4817" s="15"/>
      <c r="G4817" s="17"/>
      <c r="H4817" s="15"/>
      <c r="I4817" s="15"/>
      <c r="J4817" s="15"/>
      <c r="K4817" s="17"/>
      <c r="L4817" s="16"/>
    </row>
    <row r="4818" spans="1:12" s="27" customFormat="1" x14ac:dyDescent="0.25">
      <c r="A4818" s="15"/>
      <c r="B4818" s="18"/>
      <c r="C4818" s="17"/>
      <c r="D4818" s="15"/>
      <c r="E4818" s="15"/>
      <c r="F4818" s="15"/>
      <c r="G4818" s="17"/>
      <c r="H4818" s="15"/>
      <c r="I4818" s="15"/>
      <c r="J4818" s="15"/>
      <c r="K4818" s="17"/>
      <c r="L4818" s="16"/>
    </row>
    <row r="4819" spans="1:12" s="27" customFormat="1" x14ac:dyDescent="0.25">
      <c r="A4819" s="15"/>
      <c r="B4819" s="18"/>
      <c r="C4819" s="17"/>
      <c r="D4819" s="15"/>
      <c r="E4819" s="15"/>
      <c r="F4819" s="15"/>
      <c r="G4819" s="17"/>
      <c r="H4819" s="15"/>
      <c r="I4819" s="15"/>
      <c r="J4819" s="15"/>
      <c r="K4819" s="17"/>
      <c r="L4819" s="16"/>
    </row>
    <row r="4820" spans="1:12" s="27" customFormat="1" x14ac:dyDescent="0.25">
      <c r="A4820" s="15"/>
      <c r="B4820" s="18"/>
      <c r="C4820" s="17"/>
      <c r="D4820" s="15"/>
      <c r="E4820" s="15"/>
      <c r="F4820" s="15"/>
      <c r="G4820" s="17"/>
      <c r="H4820" s="15"/>
      <c r="I4820" s="15"/>
      <c r="J4820" s="15"/>
      <c r="K4820" s="17"/>
      <c r="L4820" s="16"/>
    </row>
    <row r="4821" spans="1:12" s="20" customFormat="1" x14ac:dyDescent="0.25">
      <c r="A4821" s="15"/>
      <c r="B4821" s="18"/>
      <c r="C4821" s="17"/>
      <c r="D4821" s="15"/>
      <c r="E4821" s="15"/>
      <c r="F4821" s="15"/>
      <c r="G4821" s="17"/>
      <c r="H4821" s="15"/>
      <c r="I4821" s="15"/>
      <c r="J4821" s="15"/>
      <c r="K4821" s="17"/>
      <c r="L4821" s="16"/>
    </row>
    <row r="4822" spans="1:12" s="20" customFormat="1" x14ac:dyDescent="0.25">
      <c r="A4822" s="15"/>
      <c r="B4822" s="18"/>
      <c r="C4822" s="17"/>
      <c r="D4822" s="15"/>
      <c r="E4822" s="15"/>
      <c r="F4822" s="15"/>
      <c r="G4822" s="17"/>
      <c r="H4822" s="15"/>
      <c r="I4822" s="15"/>
      <c r="J4822" s="15"/>
      <c r="K4822" s="17"/>
      <c r="L4822" s="16"/>
    </row>
    <row r="4825" spans="1:12" s="20" customFormat="1" x14ac:dyDescent="0.25">
      <c r="A4825" s="15"/>
      <c r="B4825" s="18"/>
      <c r="C4825" s="17"/>
      <c r="D4825" s="15"/>
      <c r="E4825" s="15"/>
      <c r="F4825" s="15"/>
      <c r="G4825" s="17"/>
      <c r="H4825" s="15"/>
      <c r="I4825" s="15"/>
      <c r="J4825" s="15"/>
      <c r="K4825" s="17"/>
      <c r="L4825" s="16"/>
    </row>
    <row r="4826" spans="1:12" s="20" customFormat="1" x14ac:dyDescent="0.25">
      <c r="A4826" s="15"/>
      <c r="B4826" s="18"/>
      <c r="C4826" s="17"/>
      <c r="D4826" s="15"/>
      <c r="E4826" s="15"/>
      <c r="F4826" s="15"/>
      <c r="G4826" s="17"/>
      <c r="H4826" s="15"/>
      <c r="I4826" s="15"/>
      <c r="J4826" s="15"/>
      <c r="K4826" s="17"/>
      <c r="L4826" s="16"/>
    </row>
    <row r="5002" spans="1:12" s="20" customFormat="1" x14ac:dyDescent="0.25">
      <c r="A5002" s="15"/>
      <c r="B5002" s="18"/>
      <c r="C5002" s="17"/>
      <c r="D5002" s="15"/>
      <c r="E5002" s="15"/>
      <c r="F5002" s="15"/>
      <c r="G5002" s="17"/>
      <c r="H5002" s="15"/>
      <c r="I5002" s="15"/>
      <c r="J5002" s="15"/>
      <c r="K5002" s="17"/>
      <c r="L5002" s="16"/>
    </row>
    <row r="5003" spans="1:12" s="20" customFormat="1" x14ac:dyDescent="0.25">
      <c r="A5003" s="15"/>
      <c r="B5003" s="18"/>
      <c r="C5003" s="17"/>
      <c r="D5003" s="15"/>
      <c r="E5003" s="15"/>
      <c r="F5003" s="15"/>
      <c r="G5003" s="17"/>
      <c r="H5003" s="15"/>
      <c r="I5003" s="15"/>
      <c r="J5003" s="15"/>
      <c r="K5003" s="17"/>
      <c r="L5003" s="16"/>
    </row>
    <row r="5009" spans="1:12" s="20" customFormat="1" x14ac:dyDescent="0.25">
      <c r="A5009" s="15"/>
      <c r="B5009" s="18"/>
      <c r="C5009" s="17"/>
      <c r="D5009" s="15"/>
      <c r="E5009" s="15"/>
      <c r="F5009" s="15"/>
      <c r="G5009" s="17"/>
      <c r="H5009" s="15"/>
      <c r="I5009" s="15"/>
      <c r="J5009" s="15"/>
      <c r="K5009" s="17"/>
      <c r="L5009" s="16"/>
    </row>
    <row r="5010" spans="1:12" s="22" customFormat="1" x14ac:dyDescent="0.25">
      <c r="A5010" s="15"/>
      <c r="B5010" s="18"/>
      <c r="C5010" s="17"/>
      <c r="D5010" s="15"/>
      <c r="E5010" s="15"/>
      <c r="F5010" s="15"/>
      <c r="G5010" s="17"/>
      <c r="H5010" s="15"/>
      <c r="I5010" s="15"/>
      <c r="J5010" s="15"/>
      <c r="K5010" s="17"/>
      <c r="L5010" s="16"/>
    </row>
    <row r="5011" spans="1:12" s="22" customFormat="1" x14ac:dyDescent="0.25">
      <c r="A5011" s="15"/>
      <c r="B5011" s="18"/>
      <c r="C5011" s="17"/>
      <c r="D5011" s="15"/>
      <c r="E5011" s="15"/>
      <c r="F5011" s="15"/>
      <c r="G5011" s="17"/>
      <c r="H5011" s="15"/>
      <c r="I5011" s="15"/>
      <c r="J5011" s="15"/>
      <c r="K5011" s="17"/>
      <c r="L5011" s="16"/>
    </row>
    <row r="5012" spans="1:12" s="22" customFormat="1" x14ac:dyDescent="0.25">
      <c r="A5012" s="15"/>
      <c r="B5012" s="18"/>
      <c r="C5012" s="17"/>
      <c r="D5012" s="15"/>
      <c r="E5012" s="15"/>
      <c r="F5012" s="15"/>
      <c r="G5012" s="17"/>
      <c r="H5012" s="15"/>
      <c r="I5012" s="15"/>
      <c r="J5012" s="15"/>
      <c r="K5012" s="17"/>
      <c r="L5012" s="16"/>
    </row>
    <row r="5013" spans="1:12" s="22" customFormat="1" x14ac:dyDescent="0.25">
      <c r="A5013" s="15"/>
      <c r="B5013" s="18"/>
      <c r="C5013" s="17"/>
      <c r="D5013" s="15"/>
      <c r="E5013" s="15"/>
      <c r="F5013" s="15"/>
      <c r="G5013" s="17"/>
      <c r="H5013" s="15"/>
      <c r="I5013" s="15"/>
      <c r="J5013" s="15"/>
      <c r="K5013" s="17"/>
      <c r="L5013" s="16"/>
    </row>
    <row r="5014" spans="1:12" s="22" customFormat="1" x14ac:dyDescent="0.25">
      <c r="A5014" s="15"/>
      <c r="B5014" s="18"/>
      <c r="C5014" s="17"/>
      <c r="D5014" s="15"/>
      <c r="E5014" s="15"/>
      <c r="F5014" s="15"/>
      <c r="G5014" s="17"/>
      <c r="H5014" s="15"/>
      <c r="I5014" s="15"/>
      <c r="J5014" s="15"/>
      <c r="K5014" s="17"/>
      <c r="L5014" s="16"/>
    </row>
    <row r="5015" spans="1:12" s="22" customFormat="1" x14ac:dyDescent="0.25">
      <c r="A5015" s="15"/>
      <c r="B5015" s="18"/>
      <c r="C5015" s="17"/>
      <c r="D5015" s="15"/>
      <c r="E5015" s="15"/>
      <c r="F5015" s="15"/>
      <c r="G5015" s="17"/>
      <c r="H5015" s="15"/>
      <c r="I5015" s="15"/>
      <c r="J5015" s="15"/>
      <c r="K5015" s="17"/>
      <c r="L5015" s="16"/>
    </row>
    <row r="5018" spans="1:12" s="22" customFormat="1" x14ac:dyDescent="0.25">
      <c r="A5018" s="15"/>
      <c r="B5018" s="18"/>
      <c r="C5018" s="17"/>
      <c r="D5018" s="15"/>
      <c r="E5018" s="15"/>
      <c r="F5018" s="15"/>
      <c r="G5018" s="17"/>
      <c r="H5018" s="15"/>
      <c r="I5018" s="15"/>
      <c r="J5018" s="15"/>
      <c r="K5018" s="17"/>
      <c r="L5018" s="16"/>
    </row>
    <row r="5019" spans="1:12" s="22" customFormat="1" x14ac:dyDescent="0.25">
      <c r="A5019" s="15"/>
      <c r="B5019" s="18"/>
      <c r="C5019" s="17"/>
      <c r="D5019" s="15"/>
      <c r="E5019" s="15"/>
      <c r="F5019" s="15"/>
      <c r="G5019" s="17"/>
      <c r="H5019" s="15"/>
      <c r="I5019" s="15"/>
      <c r="J5019" s="15"/>
      <c r="K5019" s="17"/>
      <c r="L5019" s="16"/>
    </row>
    <row r="5020" spans="1:12" s="22" customFormat="1" x14ac:dyDescent="0.25">
      <c r="A5020" s="15"/>
      <c r="B5020" s="18"/>
      <c r="C5020" s="17"/>
      <c r="D5020" s="15"/>
      <c r="E5020" s="15"/>
      <c r="F5020" s="15"/>
      <c r="G5020" s="17"/>
      <c r="H5020" s="15"/>
      <c r="I5020" s="15"/>
      <c r="J5020" s="15"/>
      <c r="K5020" s="17"/>
      <c r="L5020" s="16"/>
    </row>
    <row r="5021" spans="1:12" s="22" customFormat="1" x14ac:dyDescent="0.25">
      <c r="A5021" s="15"/>
      <c r="B5021" s="18"/>
      <c r="C5021" s="17"/>
      <c r="D5021" s="15"/>
      <c r="E5021" s="15"/>
      <c r="F5021" s="15"/>
      <c r="G5021" s="17"/>
      <c r="H5021" s="15"/>
      <c r="I5021" s="15"/>
      <c r="J5021" s="15"/>
      <c r="K5021" s="17"/>
      <c r="L5021" s="16"/>
    </row>
    <row r="5022" spans="1:12" s="22" customFormat="1" x14ac:dyDescent="0.25">
      <c r="A5022" s="15"/>
      <c r="B5022" s="18"/>
      <c r="C5022" s="17"/>
      <c r="D5022" s="15"/>
      <c r="E5022" s="15"/>
      <c r="F5022" s="15"/>
      <c r="G5022" s="17"/>
      <c r="H5022" s="15"/>
      <c r="I5022" s="15"/>
      <c r="J5022" s="15"/>
      <c r="K5022" s="17"/>
      <c r="L5022" s="16"/>
    </row>
    <row r="5023" spans="1:12" s="22" customFormat="1" x14ac:dyDescent="0.25">
      <c r="A5023" s="15"/>
      <c r="B5023" s="18"/>
      <c r="C5023" s="17"/>
      <c r="D5023" s="15"/>
      <c r="E5023" s="15"/>
      <c r="F5023" s="15"/>
      <c r="G5023" s="17"/>
      <c r="H5023" s="15"/>
      <c r="I5023" s="15"/>
      <c r="J5023" s="15"/>
      <c r="K5023" s="17"/>
      <c r="L5023" s="16"/>
    </row>
    <row r="5024" spans="1:12" s="22" customFormat="1" x14ac:dyDescent="0.25">
      <c r="A5024" s="15"/>
      <c r="B5024" s="18"/>
      <c r="C5024" s="17"/>
      <c r="D5024" s="15"/>
      <c r="E5024" s="15"/>
      <c r="F5024" s="15"/>
      <c r="G5024" s="17"/>
      <c r="H5024" s="15"/>
      <c r="I5024" s="15"/>
      <c r="J5024" s="15"/>
      <c r="K5024" s="17"/>
      <c r="L5024" s="16"/>
    </row>
    <row r="5025" spans="1:12" s="22" customFormat="1" x14ac:dyDescent="0.25">
      <c r="A5025" s="15"/>
      <c r="B5025" s="18"/>
      <c r="C5025" s="17"/>
      <c r="D5025" s="15"/>
      <c r="E5025" s="15"/>
      <c r="F5025" s="15"/>
      <c r="G5025" s="17"/>
      <c r="H5025" s="15"/>
      <c r="I5025" s="15"/>
      <c r="J5025" s="15"/>
      <c r="K5025" s="17"/>
      <c r="L5025" s="16"/>
    </row>
    <row r="5026" spans="1:12" s="22" customFormat="1" x14ac:dyDescent="0.25">
      <c r="A5026" s="15"/>
      <c r="B5026" s="18"/>
      <c r="C5026" s="17"/>
      <c r="D5026" s="15"/>
      <c r="E5026" s="15"/>
      <c r="F5026" s="15"/>
      <c r="G5026" s="17"/>
      <c r="H5026" s="15"/>
      <c r="I5026" s="15"/>
      <c r="J5026" s="15"/>
      <c r="K5026" s="17"/>
      <c r="L5026" s="16"/>
    </row>
    <row r="5027" spans="1:12" s="22" customFormat="1" x14ac:dyDescent="0.25">
      <c r="A5027" s="15"/>
      <c r="B5027" s="18"/>
      <c r="C5027" s="17"/>
      <c r="D5027" s="15"/>
      <c r="E5027" s="15"/>
      <c r="F5027" s="15"/>
      <c r="G5027" s="17"/>
      <c r="H5027" s="15"/>
      <c r="I5027" s="15"/>
      <c r="J5027" s="15"/>
      <c r="K5027" s="17"/>
      <c r="L5027" s="16"/>
    </row>
    <row r="5028" spans="1:12" s="22" customFormat="1" x14ac:dyDescent="0.25">
      <c r="A5028" s="15"/>
      <c r="B5028" s="18"/>
      <c r="C5028" s="17"/>
      <c r="D5028" s="15"/>
      <c r="E5028" s="15"/>
      <c r="F5028" s="15"/>
      <c r="G5028" s="17"/>
      <c r="H5028" s="15"/>
      <c r="I5028" s="15"/>
      <c r="J5028" s="15"/>
      <c r="K5028" s="17"/>
      <c r="L5028" s="16"/>
    </row>
    <row r="5029" spans="1:12" s="22" customFormat="1" x14ac:dyDescent="0.25">
      <c r="A5029" s="15"/>
      <c r="B5029" s="18"/>
      <c r="C5029" s="17"/>
      <c r="D5029" s="15"/>
      <c r="E5029" s="15"/>
      <c r="F5029" s="15"/>
      <c r="G5029" s="17"/>
      <c r="H5029" s="15"/>
      <c r="I5029" s="15"/>
      <c r="J5029" s="15"/>
      <c r="K5029" s="17"/>
      <c r="L5029" s="16"/>
    </row>
    <row r="5030" spans="1:12" s="22" customFormat="1" x14ac:dyDescent="0.25">
      <c r="A5030" s="15"/>
      <c r="B5030" s="18"/>
      <c r="C5030" s="17"/>
      <c r="D5030" s="15"/>
      <c r="E5030" s="15"/>
      <c r="F5030" s="15"/>
      <c r="G5030" s="17"/>
      <c r="H5030" s="15"/>
      <c r="I5030" s="15"/>
      <c r="J5030" s="15"/>
      <c r="K5030" s="17"/>
      <c r="L5030" s="16"/>
    </row>
    <row r="5031" spans="1:12" s="22" customFormat="1" x14ac:dyDescent="0.25">
      <c r="A5031" s="15"/>
      <c r="B5031" s="18"/>
      <c r="C5031" s="17"/>
      <c r="D5031" s="15"/>
      <c r="E5031" s="15"/>
      <c r="F5031" s="15"/>
      <c r="G5031" s="17"/>
      <c r="H5031" s="15"/>
      <c r="I5031" s="15"/>
      <c r="J5031" s="15"/>
      <c r="K5031" s="17"/>
      <c r="L5031" s="16"/>
    </row>
    <row r="5032" spans="1:12" s="22" customFormat="1" x14ac:dyDescent="0.25">
      <c r="A5032" s="15"/>
      <c r="B5032" s="18"/>
      <c r="C5032" s="17"/>
      <c r="D5032" s="15"/>
      <c r="E5032" s="15"/>
      <c r="F5032" s="15"/>
      <c r="G5032" s="17"/>
      <c r="H5032" s="15"/>
      <c r="I5032" s="15"/>
      <c r="J5032" s="15"/>
      <c r="K5032" s="17"/>
      <c r="L5032" s="16"/>
    </row>
    <row r="5035" spans="1:12" s="22" customFormat="1" x14ac:dyDescent="0.25">
      <c r="A5035" s="15"/>
      <c r="B5035" s="18"/>
      <c r="C5035" s="17"/>
      <c r="D5035" s="15"/>
      <c r="E5035" s="15"/>
      <c r="F5035" s="15"/>
      <c r="G5035" s="17"/>
      <c r="H5035" s="15"/>
      <c r="I5035" s="15"/>
      <c r="J5035" s="15"/>
      <c r="K5035" s="17"/>
      <c r="L5035" s="16"/>
    </row>
    <row r="5036" spans="1:12" s="22" customFormat="1" x14ac:dyDescent="0.25">
      <c r="A5036" s="15"/>
      <c r="B5036" s="18"/>
      <c r="C5036" s="17"/>
      <c r="D5036" s="15"/>
      <c r="E5036" s="15"/>
      <c r="F5036" s="15"/>
      <c r="G5036" s="17"/>
      <c r="H5036" s="15"/>
      <c r="I5036" s="15"/>
      <c r="J5036" s="15"/>
      <c r="K5036" s="17"/>
      <c r="L5036" s="16"/>
    </row>
    <row r="5037" spans="1:12" s="22" customFormat="1" x14ac:dyDescent="0.25">
      <c r="A5037" s="15"/>
      <c r="B5037" s="18"/>
      <c r="C5037" s="17"/>
      <c r="D5037" s="15"/>
      <c r="E5037" s="15"/>
      <c r="F5037" s="15"/>
      <c r="G5037" s="17"/>
      <c r="H5037" s="15"/>
      <c r="I5037" s="15"/>
      <c r="J5037" s="15"/>
      <c r="K5037" s="17"/>
      <c r="L5037" s="16"/>
    </row>
    <row r="5045" spans="1:12" s="20" customFormat="1" x14ac:dyDescent="0.25">
      <c r="A5045" s="15"/>
      <c r="B5045" s="18"/>
      <c r="C5045" s="17"/>
      <c r="D5045" s="15"/>
      <c r="E5045" s="15"/>
      <c r="F5045" s="15"/>
      <c r="G5045" s="17"/>
      <c r="H5045" s="15"/>
      <c r="I5045" s="15"/>
      <c r="J5045" s="15"/>
      <c r="K5045" s="17"/>
      <c r="L5045" s="16"/>
    </row>
    <row r="5046" spans="1:12" s="20" customFormat="1" x14ac:dyDescent="0.25">
      <c r="A5046" s="15"/>
      <c r="B5046" s="18"/>
      <c r="C5046" s="17"/>
      <c r="D5046" s="15"/>
      <c r="E5046" s="15"/>
      <c r="F5046" s="15"/>
      <c r="G5046" s="17"/>
      <c r="H5046" s="15"/>
      <c r="I5046" s="15"/>
      <c r="J5046" s="15"/>
      <c r="K5046" s="17"/>
      <c r="L5046" s="16"/>
    </row>
    <row r="5053" spans="1:12" s="20" customFormat="1" x14ac:dyDescent="0.25">
      <c r="A5053" s="15"/>
      <c r="B5053" s="18"/>
      <c r="C5053" s="17"/>
      <c r="D5053" s="15"/>
      <c r="E5053" s="15"/>
      <c r="F5053" s="15"/>
      <c r="G5053" s="17"/>
      <c r="H5053" s="15"/>
      <c r="I5053" s="15"/>
      <c r="J5053" s="15"/>
      <c r="K5053" s="17"/>
      <c r="L5053" s="16"/>
    </row>
    <row r="5054" spans="1:12" s="20" customFormat="1" x14ac:dyDescent="0.25">
      <c r="A5054" s="15"/>
      <c r="B5054" s="18"/>
      <c r="C5054" s="17"/>
      <c r="D5054" s="15"/>
      <c r="E5054" s="15"/>
      <c r="F5054" s="15"/>
      <c r="G5054" s="17"/>
      <c r="H5054" s="15"/>
      <c r="I5054" s="15"/>
      <c r="J5054" s="15"/>
      <c r="K5054" s="17"/>
      <c r="L5054" s="16"/>
    </row>
    <row r="5061" spans="1:12" s="20" customFormat="1" x14ac:dyDescent="0.25">
      <c r="A5061" s="15"/>
      <c r="B5061" s="18"/>
      <c r="C5061" s="17"/>
      <c r="D5061" s="15"/>
      <c r="E5061" s="15"/>
      <c r="F5061" s="15"/>
      <c r="G5061" s="17"/>
      <c r="H5061" s="15"/>
      <c r="I5061" s="15"/>
      <c r="J5061" s="15"/>
      <c r="K5061" s="17"/>
      <c r="L5061" s="16"/>
    </row>
    <row r="5062" spans="1:12" s="20" customFormat="1" x14ac:dyDescent="0.25">
      <c r="A5062" s="15"/>
      <c r="B5062" s="18"/>
      <c r="C5062" s="17"/>
      <c r="D5062" s="15"/>
      <c r="E5062" s="15"/>
      <c r="F5062" s="15"/>
      <c r="G5062" s="17"/>
      <c r="H5062" s="15"/>
      <c r="I5062" s="15"/>
      <c r="J5062" s="15"/>
      <c r="K5062" s="17"/>
      <c r="L5062" s="16"/>
    </row>
    <row r="5069" spans="1:12" s="20" customFormat="1" x14ac:dyDescent="0.25">
      <c r="A5069" s="15"/>
      <c r="B5069" s="18"/>
      <c r="C5069" s="17"/>
      <c r="D5069" s="15"/>
      <c r="E5069" s="15"/>
      <c r="F5069" s="15"/>
      <c r="G5069" s="17"/>
      <c r="H5069" s="15"/>
      <c r="I5069" s="15"/>
      <c r="J5069" s="15"/>
      <c r="K5069" s="17"/>
      <c r="L5069" s="16"/>
    </row>
    <row r="5070" spans="1:12" s="20" customFormat="1" x14ac:dyDescent="0.25">
      <c r="A5070" s="15"/>
      <c r="B5070" s="18"/>
      <c r="C5070" s="17"/>
      <c r="D5070" s="15"/>
      <c r="E5070" s="15"/>
      <c r="F5070" s="15"/>
      <c r="G5070" s="17"/>
      <c r="H5070" s="15"/>
      <c r="I5070" s="15"/>
      <c r="J5070" s="15"/>
      <c r="K5070" s="17"/>
      <c r="L5070" s="16"/>
    </row>
    <row r="5075" spans="1:12" s="20" customFormat="1" x14ac:dyDescent="0.25">
      <c r="A5075" s="15"/>
      <c r="B5075" s="18"/>
      <c r="C5075" s="17"/>
      <c r="D5075" s="15"/>
      <c r="E5075" s="15"/>
      <c r="F5075" s="15"/>
      <c r="G5075" s="17"/>
      <c r="H5075" s="15"/>
      <c r="I5075" s="15"/>
      <c r="J5075" s="15"/>
      <c r="K5075" s="17"/>
      <c r="L5075" s="16"/>
    </row>
    <row r="5076" spans="1:12" s="20" customFormat="1" x14ac:dyDescent="0.25">
      <c r="A5076" s="15"/>
      <c r="B5076" s="18"/>
      <c r="C5076" s="17"/>
      <c r="D5076" s="15"/>
      <c r="E5076" s="15"/>
      <c r="F5076" s="15"/>
      <c r="G5076" s="17"/>
      <c r="H5076" s="15"/>
      <c r="I5076" s="15"/>
      <c r="J5076" s="15"/>
      <c r="K5076" s="17"/>
      <c r="L5076" s="16"/>
    </row>
    <row r="5077" spans="1:12" s="20" customFormat="1" x14ac:dyDescent="0.25">
      <c r="A5077" s="15"/>
      <c r="B5077" s="18"/>
      <c r="C5077" s="17"/>
      <c r="D5077" s="15"/>
      <c r="E5077" s="15"/>
      <c r="F5077" s="15"/>
      <c r="G5077" s="17"/>
      <c r="H5077" s="15"/>
      <c r="I5077" s="15"/>
      <c r="J5077" s="15"/>
      <c r="K5077" s="17"/>
      <c r="L5077" s="16"/>
    </row>
    <row r="5078" spans="1:12" s="20" customFormat="1" x14ac:dyDescent="0.25">
      <c r="A5078" s="15"/>
      <c r="B5078" s="18"/>
      <c r="C5078" s="17"/>
      <c r="D5078" s="15"/>
      <c r="E5078" s="15"/>
      <c r="F5078" s="15"/>
      <c r="G5078" s="17"/>
      <c r="H5078" s="15"/>
      <c r="I5078" s="15"/>
      <c r="J5078" s="15"/>
      <c r="K5078" s="17"/>
      <c r="L5078" s="16"/>
    </row>
    <row r="5083" spans="1:12" s="20" customFormat="1" x14ac:dyDescent="0.25">
      <c r="A5083" s="15"/>
      <c r="B5083" s="18"/>
      <c r="C5083" s="17"/>
      <c r="D5083" s="15"/>
      <c r="E5083" s="15"/>
      <c r="F5083" s="15"/>
      <c r="G5083" s="17"/>
      <c r="H5083" s="15"/>
      <c r="I5083" s="15"/>
      <c r="J5083" s="15"/>
      <c r="K5083" s="17"/>
      <c r="L5083" s="16"/>
    </row>
    <row r="5084" spans="1:12" s="20" customFormat="1" x14ac:dyDescent="0.25">
      <c r="A5084" s="15"/>
      <c r="B5084" s="18"/>
      <c r="C5084" s="17"/>
      <c r="D5084" s="15"/>
      <c r="E5084" s="15"/>
      <c r="F5084" s="15"/>
      <c r="G5084" s="17"/>
      <c r="H5084" s="15"/>
      <c r="I5084" s="15"/>
      <c r="J5084" s="15"/>
      <c r="K5084" s="17"/>
      <c r="L5084" s="16"/>
    </row>
    <row r="5085" spans="1:12" s="20" customFormat="1" x14ac:dyDescent="0.25">
      <c r="A5085" s="15"/>
      <c r="B5085" s="18"/>
      <c r="C5085" s="17"/>
      <c r="D5085" s="15"/>
      <c r="E5085" s="15"/>
      <c r="F5085" s="15"/>
      <c r="G5085" s="17"/>
      <c r="H5085" s="15"/>
      <c r="I5085" s="15"/>
      <c r="J5085" s="15"/>
      <c r="K5085" s="17"/>
      <c r="L5085" s="16"/>
    </row>
    <row r="5086" spans="1:12" s="20" customFormat="1" x14ac:dyDescent="0.25">
      <c r="A5086" s="15"/>
      <c r="B5086" s="18"/>
      <c r="C5086" s="17"/>
      <c r="D5086" s="15"/>
      <c r="E5086" s="15"/>
      <c r="F5086" s="15"/>
      <c r="G5086" s="17"/>
      <c r="H5086" s="15"/>
      <c r="I5086" s="15"/>
      <c r="J5086" s="15"/>
      <c r="K5086" s="17"/>
      <c r="L5086" s="16"/>
    </row>
    <row r="5100" spans="1:12" s="20" customFormat="1" x14ac:dyDescent="0.25">
      <c r="A5100" s="15"/>
      <c r="B5100" s="18"/>
      <c r="C5100" s="17"/>
      <c r="D5100" s="15"/>
      <c r="E5100" s="15"/>
      <c r="F5100" s="15"/>
      <c r="G5100" s="17"/>
      <c r="H5100" s="15"/>
      <c r="I5100" s="15"/>
      <c r="J5100" s="15"/>
      <c r="K5100" s="17"/>
      <c r="L5100" s="16"/>
    </row>
    <row r="5107" spans="1:12" s="20" customFormat="1" x14ac:dyDescent="0.25">
      <c r="A5107" s="15"/>
      <c r="B5107" s="18"/>
      <c r="C5107" s="17"/>
      <c r="D5107" s="15"/>
      <c r="E5107" s="15"/>
      <c r="F5107" s="15"/>
      <c r="G5107" s="17"/>
      <c r="H5107" s="15"/>
      <c r="I5107" s="15"/>
      <c r="J5107" s="15"/>
      <c r="K5107" s="17"/>
      <c r="L5107" s="16"/>
    </row>
    <row r="5108" spans="1:12" s="20" customFormat="1" x14ac:dyDescent="0.25">
      <c r="A5108" s="15"/>
      <c r="B5108" s="18"/>
      <c r="C5108" s="17"/>
      <c r="D5108" s="15"/>
      <c r="E5108" s="15"/>
      <c r="F5108" s="15"/>
      <c r="G5108" s="17"/>
      <c r="H5108" s="15"/>
      <c r="I5108" s="15"/>
      <c r="J5108" s="15"/>
      <c r="K5108" s="17"/>
      <c r="L5108" s="16"/>
    </row>
    <row r="5115" spans="1:12" s="20" customFormat="1" x14ac:dyDescent="0.25">
      <c r="A5115" s="15"/>
      <c r="B5115" s="18"/>
      <c r="C5115" s="17"/>
      <c r="D5115" s="15"/>
      <c r="E5115" s="15"/>
      <c r="F5115" s="15"/>
      <c r="G5115" s="17"/>
      <c r="H5115" s="15"/>
      <c r="I5115" s="15"/>
      <c r="J5115" s="15"/>
      <c r="K5115" s="17"/>
      <c r="L5115" s="16"/>
    </row>
    <row r="5116" spans="1:12" s="20" customFormat="1" x14ac:dyDescent="0.25">
      <c r="A5116" s="15"/>
      <c r="B5116" s="18"/>
      <c r="C5116" s="17"/>
      <c r="D5116" s="15"/>
      <c r="E5116" s="15"/>
      <c r="F5116" s="15"/>
      <c r="G5116" s="17"/>
      <c r="H5116" s="15"/>
      <c r="I5116" s="15"/>
      <c r="J5116" s="15"/>
      <c r="K5116" s="17"/>
      <c r="L5116" s="16"/>
    </row>
    <row r="5123" spans="1:12" s="20" customFormat="1" x14ac:dyDescent="0.25">
      <c r="A5123" s="15"/>
      <c r="B5123" s="18"/>
      <c r="C5123" s="17"/>
      <c r="D5123" s="15"/>
      <c r="E5123" s="15"/>
      <c r="F5123" s="15"/>
      <c r="G5123" s="17"/>
      <c r="H5123" s="15"/>
      <c r="I5123" s="15"/>
      <c r="J5123" s="15"/>
      <c r="K5123" s="17"/>
      <c r="L5123" s="16"/>
    </row>
    <row r="5124" spans="1:12" s="20" customFormat="1" x14ac:dyDescent="0.25">
      <c r="A5124" s="15"/>
      <c r="B5124" s="18"/>
      <c r="C5124" s="17"/>
      <c r="D5124" s="15"/>
      <c r="E5124" s="15"/>
      <c r="F5124" s="15"/>
      <c r="G5124" s="17"/>
      <c r="H5124" s="15"/>
      <c r="I5124" s="15"/>
      <c r="J5124" s="15"/>
      <c r="K5124" s="17"/>
      <c r="L5124" s="16"/>
    </row>
    <row r="5130" spans="1:12" s="20" customFormat="1" x14ac:dyDescent="0.25">
      <c r="A5130" s="15"/>
      <c r="B5130" s="18"/>
      <c r="C5130" s="17"/>
      <c r="D5130" s="15"/>
      <c r="E5130" s="15"/>
      <c r="F5130" s="15"/>
      <c r="G5130" s="17"/>
      <c r="H5130" s="15"/>
      <c r="I5130" s="15"/>
      <c r="J5130" s="15"/>
      <c r="K5130" s="17"/>
      <c r="L5130" s="16"/>
    </row>
    <row r="5131" spans="1:12" s="20" customFormat="1" x14ac:dyDescent="0.25">
      <c r="A5131" s="15"/>
      <c r="B5131" s="18"/>
      <c r="C5131" s="17"/>
      <c r="D5131" s="15"/>
      <c r="E5131" s="15"/>
      <c r="F5131" s="15"/>
      <c r="G5131" s="17"/>
      <c r="H5131" s="15"/>
      <c r="I5131" s="15"/>
      <c r="J5131" s="15"/>
      <c r="K5131" s="17"/>
      <c r="L5131" s="16"/>
    </row>
    <row r="5132" spans="1:12" s="20" customFormat="1" x14ac:dyDescent="0.25">
      <c r="A5132" s="15"/>
      <c r="B5132" s="18"/>
      <c r="C5132" s="17"/>
      <c r="D5132" s="15"/>
      <c r="E5132" s="15"/>
      <c r="F5132" s="15"/>
      <c r="G5132" s="17"/>
      <c r="H5132" s="15"/>
      <c r="I5132" s="15"/>
      <c r="J5132" s="15"/>
      <c r="K5132" s="17"/>
      <c r="L5132" s="16"/>
    </row>
    <row r="5141" spans="1:12" s="20" customFormat="1" x14ac:dyDescent="0.25">
      <c r="A5141" s="15"/>
      <c r="B5141" s="18"/>
      <c r="C5141" s="17"/>
      <c r="D5141" s="15"/>
      <c r="E5141" s="15"/>
      <c r="F5141" s="15"/>
      <c r="G5141" s="17"/>
      <c r="H5141" s="15"/>
      <c r="I5141" s="15"/>
      <c r="J5141" s="15"/>
      <c r="K5141" s="17"/>
      <c r="L5141" s="16"/>
    </row>
    <row r="5142" spans="1:12" s="20" customFormat="1" x14ac:dyDescent="0.25">
      <c r="A5142" s="15"/>
      <c r="B5142" s="18"/>
      <c r="C5142" s="17"/>
      <c r="D5142" s="15"/>
      <c r="E5142" s="15"/>
      <c r="F5142" s="15"/>
      <c r="G5142" s="17"/>
      <c r="H5142" s="15"/>
      <c r="I5142" s="15"/>
      <c r="J5142" s="15"/>
      <c r="K5142" s="17"/>
      <c r="L5142" s="16"/>
    </row>
    <row r="5143" spans="1:12" s="20" customFormat="1" x14ac:dyDescent="0.25">
      <c r="A5143" s="15"/>
      <c r="B5143" s="18"/>
      <c r="C5143" s="17"/>
      <c r="D5143" s="15"/>
      <c r="E5143" s="15"/>
      <c r="F5143" s="15"/>
      <c r="G5143" s="17"/>
      <c r="H5143" s="15"/>
      <c r="I5143" s="15"/>
      <c r="J5143" s="15"/>
      <c r="K5143" s="17"/>
      <c r="L5143" s="16"/>
    </row>
    <row r="5158" spans="1:12" s="20" customFormat="1" x14ac:dyDescent="0.25">
      <c r="A5158" s="15"/>
      <c r="B5158" s="18"/>
      <c r="C5158" s="17"/>
      <c r="D5158" s="15"/>
      <c r="E5158" s="15"/>
      <c r="F5158" s="15"/>
      <c r="G5158" s="17"/>
      <c r="H5158" s="15"/>
      <c r="I5158" s="15"/>
      <c r="J5158" s="15"/>
      <c r="K5158" s="17"/>
      <c r="L5158" s="16"/>
    </row>
    <row r="5159" spans="1:12" s="20" customFormat="1" x14ac:dyDescent="0.25">
      <c r="A5159" s="15"/>
      <c r="B5159" s="18"/>
      <c r="C5159" s="17"/>
      <c r="D5159" s="15"/>
      <c r="E5159" s="15"/>
      <c r="F5159" s="15"/>
      <c r="G5159" s="17"/>
      <c r="H5159" s="15"/>
      <c r="I5159" s="15"/>
      <c r="J5159" s="15"/>
      <c r="K5159" s="17"/>
      <c r="L5159" s="16"/>
    </row>
    <row r="5160" spans="1:12" s="20" customFormat="1" x14ac:dyDescent="0.25">
      <c r="A5160" s="15"/>
      <c r="B5160" s="18"/>
      <c r="C5160" s="17"/>
      <c r="D5160" s="15"/>
      <c r="E5160" s="15"/>
      <c r="F5160" s="15"/>
      <c r="G5160" s="17"/>
      <c r="H5160" s="15"/>
      <c r="I5160" s="15"/>
      <c r="J5160" s="15"/>
      <c r="K5160" s="17"/>
      <c r="L5160" s="16"/>
    </row>
    <row r="5169" spans="1:12" s="20" customFormat="1" x14ac:dyDescent="0.25">
      <c r="A5169" s="15"/>
      <c r="B5169" s="18"/>
      <c r="C5169" s="17"/>
      <c r="D5169" s="15"/>
      <c r="E5169" s="15"/>
      <c r="F5169" s="15"/>
      <c r="G5169" s="17"/>
      <c r="H5169" s="15"/>
      <c r="I5169" s="15"/>
      <c r="J5169" s="15"/>
      <c r="K5169" s="17"/>
      <c r="L5169" s="16"/>
    </row>
    <row r="5170" spans="1:12" s="20" customFormat="1" x14ac:dyDescent="0.25">
      <c r="A5170" s="15"/>
      <c r="B5170" s="18"/>
      <c r="C5170" s="17"/>
      <c r="D5170" s="15"/>
      <c r="E5170" s="15"/>
      <c r="F5170" s="15"/>
      <c r="G5170" s="17"/>
      <c r="H5170" s="15"/>
      <c r="I5170" s="15"/>
      <c r="J5170" s="15"/>
      <c r="K5170" s="17"/>
      <c r="L5170" s="16"/>
    </row>
    <row r="5171" spans="1:12" s="20" customFormat="1" x14ac:dyDescent="0.25">
      <c r="A5171" s="15"/>
      <c r="B5171" s="18"/>
      <c r="C5171" s="17"/>
      <c r="D5171" s="15"/>
      <c r="E5171" s="15"/>
      <c r="F5171" s="15"/>
      <c r="G5171" s="17"/>
      <c r="H5171" s="15"/>
      <c r="I5171" s="15"/>
      <c r="J5171" s="15"/>
      <c r="K5171" s="17"/>
      <c r="L5171" s="16"/>
    </row>
    <row r="5176" spans="1:12" s="20" customFormat="1" x14ac:dyDescent="0.25">
      <c r="A5176" s="15"/>
      <c r="B5176" s="18"/>
      <c r="C5176" s="17"/>
      <c r="D5176" s="15"/>
      <c r="E5176" s="15"/>
      <c r="F5176" s="15"/>
      <c r="G5176" s="17"/>
      <c r="H5176" s="15"/>
      <c r="I5176" s="15"/>
      <c r="J5176" s="15"/>
      <c r="K5176" s="17"/>
      <c r="L5176" s="16"/>
    </row>
    <row r="5177" spans="1:12" s="20" customFormat="1" x14ac:dyDescent="0.25">
      <c r="A5177" s="15"/>
      <c r="B5177" s="18"/>
      <c r="C5177" s="17"/>
      <c r="D5177" s="15"/>
      <c r="E5177" s="15"/>
      <c r="F5177" s="15"/>
      <c r="G5177" s="17"/>
      <c r="H5177" s="15"/>
      <c r="I5177" s="15"/>
      <c r="J5177" s="15"/>
      <c r="K5177" s="17"/>
      <c r="L5177" s="16"/>
    </row>
    <row r="5178" spans="1:12" s="20" customFormat="1" x14ac:dyDescent="0.25">
      <c r="A5178" s="15"/>
      <c r="B5178" s="18"/>
      <c r="C5178" s="17"/>
      <c r="D5178" s="15"/>
      <c r="E5178" s="15"/>
      <c r="F5178" s="15"/>
      <c r="G5178" s="17"/>
      <c r="H5178" s="15"/>
      <c r="I5178" s="15"/>
      <c r="J5178" s="15"/>
      <c r="K5178" s="17"/>
      <c r="L5178" s="16"/>
    </row>
    <row r="5188" spans="1:12" s="20" customFormat="1" x14ac:dyDescent="0.25">
      <c r="A5188" s="15"/>
      <c r="B5188" s="18"/>
      <c r="C5188" s="17"/>
      <c r="D5188" s="15"/>
      <c r="E5188" s="15"/>
      <c r="F5188" s="15"/>
      <c r="G5188" s="17"/>
      <c r="H5188" s="15"/>
      <c r="I5188" s="15"/>
      <c r="J5188" s="15"/>
      <c r="K5188" s="17"/>
      <c r="L5188" s="16"/>
    </row>
    <row r="5189" spans="1:12" s="20" customFormat="1" x14ac:dyDescent="0.25">
      <c r="A5189" s="15"/>
      <c r="B5189" s="18"/>
      <c r="C5189" s="17"/>
      <c r="D5189" s="15"/>
      <c r="E5189" s="15"/>
      <c r="F5189" s="15"/>
      <c r="G5189" s="17"/>
      <c r="H5189" s="15"/>
      <c r="I5189" s="15"/>
      <c r="J5189" s="15"/>
      <c r="K5189" s="17"/>
      <c r="L5189" s="16"/>
    </row>
    <row r="5201" spans="1:12" s="20" customFormat="1" x14ac:dyDescent="0.25">
      <c r="A5201" s="15"/>
      <c r="B5201" s="18"/>
      <c r="C5201" s="17"/>
      <c r="D5201" s="15"/>
      <c r="E5201" s="15"/>
      <c r="F5201" s="15"/>
      <c r="G5201" s="17"/>
      <c r="H5201" s="15"/>
      <c r="I5201" s="15"/>
      <c r="J5201" s="15"/>
      <c r="K5201" s="17"/>
      <c r="L5201" s="16"/>
    </row>
    <row r="5210" spans="1:12" s="20" customFormat="1" x14ac:dyDescent="0.25">
      <c r="A5210" s="15"/>
      <c r="B5210" s="18"/>
      <c r="C5210" s="17"/>
      <c r="D5210" s="15"/>
      <c r="E5210" s="15"/>
      <c r="F5210" s="15"/>
      <c r="G5210" s="17"/>
      <c r="H5210" s="15"/>
      <c r="I5210" s="15"/>
      <c r="J5210" s="15"/>
      <c r="K5210" s="17"/>
      <c r="L5210" s="16"/>
    </row>
    <row r="5211" spans="1:12" s="20" customFormat="1" x14ac:dyDescent="0.25">
      <c r="A5211" s="15"/>
      <c r="B5211" s="18"/>
      <c r="C5211" s="17"/>
      <c r="D5211" s="15"/>
      <c r="E5211" s="15"/>
      <c r="F5211" s="15"/>
      <c r="G5211" s="17"/>
      <c r="H5211" s="15"/>
      <c r="I5211" s="15"/>
      <c r="J5211" s="15"/>
      <c r="K5211" s="17"/>
      <c r="L5211" s="16"/>
    </row>
    <row r="5212" spans="1:12" s="20" customFormat="1" x14ac:dyDescent="0.25">
      <c r="A5212" s="15"/>
      <c r="B5212" s="18"/>
      <c r="C5212" s="17"/>
      <c r="D5212" s="15"/>
      <c r="E5212" s="15"/>
      <c r="F5212" s="15"/>
      <c r="G5212" s="17"/>
      <c r="H5212" s="15"/>
      <c r="I5212" s="15"/>
      <c r="J5212" s="15"/>
      <c r="K5212" s="17"/>
      <c r="L5212" s="16"/>
    </row>
    <row r="5213" spans="1:12" s="20" customFormat="1" x14ac:dyDescent="0.25">
      <c r="A5213" s="15"/>
      <c r="B5213" s="18"/>
      <c r="C5213" s="17"/>
      <c r="D5213" s="15"/>
      <c r="E5213" s="15"/>
      <c r="F5213" s="15"/>
      <c r="G5213" s="17"/>
      <c r="H5213" s="15"/>
      <c r="I5213" s="15"/>
      <c r="J5213" s="15"/>
      <c r="K5213" s="17"/>
      <c r="L5213" s="16"/>
    </row>
    <row r="5214" spans="1:12" s="20" customFormat="1" x14ac:dyDescent="0.25">
      <c r="A5214" s="15"/>
      <c r="B5214" s="18"/>
      <c r="C5214" s="17"/>
      <c r="D5214" s="15"/>
      <c r="E5214" s="15"/>
      <c r="F5214" s="15"/>
      <c r="G5214" s="17"/>
      <c r="H5214" s="15"/>
      <c r="I5214" s="15"/>
      <c r="J5214" s="15"/>
      <c r="K5214" s="17"/>
      <c r="L5214" s="16"/>
    </row>
    <row r="5250" spans="1:12" s="22" customFormat="1" x14ac:dyDescent="0.25">
      <c r="A5250" s="15"/>
      <c r="B5250" s="18"/>
      <c r="C5250" s="17"/>
      <c r="D5250" s="15"/>
      <c r="E5250" s="15"/>
      <c r="F5250" s="15"/>
      <c r="G5250" s="17"/>
      <c r="H5250" s="15"/>
      <c r="I5250" s="15"/>
      <c r="J5250" s="15"/>
      <c r="K5250" s="17"/>
      <c r="L5250" s="16"/>
    </row>
    <row r="5251" spans="1:12" s="22" customFormat="1" x14ac:dyDescent="0.25">
      <c r="A5251" s="15"/>
      <c r="B5251" s="18"/>
      <c r="C5251" s="17"/>
      <c r="D5251" s="15"/>
      <c r="E5251" s="15"/>
      <c r="F5251" s="15"/>
      <c r="G5251" s="17"/>
      <c r="H5251" s="15"/>
      <c r="I5251" s="15"/>
      <c r="J5251" s="15"/>
      <c r="K5251" s="17"/>
      <c r="L5251" s="16"/>
    </row>
    <row r="5252" spans="1:12" s="22" customFormat="1" x14ac:dyDescent="0.25">
      <c r="A5252" s="15"/>
      <c r="B5252" s="18"/>
      <c r="C5252" s="17"/>
      <c r="D5252" s="15"/>
      <c r="E5252" s="15"/>
      <c r="F5252" s="15"/>
      <c r="G5252" s="17"/>
      <c r="H5252" s="15"/>
      <c r="I5252" s="15"/>
      <c r="J5252" s="15"/>
      <c r="K5252" s="17"/>
      <c r="L5252" s="16"/>
    </row>
    <row r="5253" spans="1:12" s="22" customFormat="1" x14ac:dyDescent="0.25">
      <c r="A5253" s="15"/>
      <c r="B5253" s="18"/>
      <c r="C5253" s="17"/>
      <c r="D5253" s="15"/>
      <c r="E5253" s="15"/>
      <c r="F5253" s="15"/>
      <c r="G5253" s="17"/>
      <c r="H5253" s="15"/>
      <c r="I5253" s="15"/>
      <c r="J5253" s="15"/>
      <c r="K5253" s="17"/>
      <c r="L5253" s="16"/>
    </row>
    <row r="5254" spans="1:12" s="22" customFormat="1" x14ac:dyDescent="0.25">
      <c r="A5254" s="15"/>
      <c r="B5254" s="18"/>
      <c r="C5254" s="17"/>
      <c r="D5254" s="15"/>
      <c r="E5254" s="15"/>
      <c r="F5254" s="15"/>
      <c r="G5254" s="17"/>
      <c r="H5254" s="15"/>
      <c r="I5254" s="15"/>
      <c r="J5254" s="15"/>
      <c r="K5254" s="17"/>
      <c r="L5254" s="16"/>
    </row>
    <row r="5255" spans="1:12" s="22" customFormat="1" x14ac:dyDescent="0.25">
      <c r="A5255" s="15"/>
      <c r="B5255" s="18"/>
      <c r="C5255" s="17"/>
      <c r="D5255" s="15"/>
      <c r="E5255" s="15"/>
      <c r="F5255" s="15"/>
      <c r="G5255" s="17"/>
      <c r="H5255" s="15"/>
      <c r="I5255" s="15"/>
      <c r="J5255" s="15"/>
      <c r="K5255" s="17"/>
      <c r="L5255" s="16"/>
    </row>
    <row r="5259" spans="1:12" s="22" customFormat="1" x14ac:dyDescent="0.25">
      <c r="A5259" s="15"/>
      <c r="B5259" s="18"/>
      <c r="C5259" s="17"/>
      <c r="D5259" s="15"/>
      <c r="E5259" s="15"/>
      <c r="F5259" s="15"/>
      <c r="G5259" s="17"/>
      <c r="H5259" s="15"/>
      <c r="I5259" s="15"/>
      <c r="J5259" s="15"/>
      <c r="K5259" s="17"/>
      <c r="L5259" s="16"/>
    </row>
    <row r="5571" spans="1:12" s="20" customFormat="1" x14ac:dyDescent="0.25">
      <c r="A5571" s="15"/>
      <c r="B5571" s="18"/>
      <c r="C5571" s="17"/>
      <c r="D5571" s="15"/>
      <c r="E5571" s="15"/>
      <c r="F5571" s="15"/>
      <c r="G5571" s="17"/>
      <c r="H5571" s="15"/>
      <c r="I5571" s="15"/>
      <c r="J5571" s="15"/>
      <c r="K5571" s="17"/>
      <c r="L5571" s="16"/>
    </row>
    <row r="5572" spans="1:12" s="20" customFormat="1" x14ac:dyDescent="0.25">
      <c r="A5572" s="15"/>
      <c r="B5572" s="18"/>
      <c r="C5572" s="17"/>
      <c r="D5572" s="15"/>
      <c r="E5572" s="15"/>
      <c r="F5572" s="15"/>
      <c r="G5572" s="17"/>
      <c r="H5572" s="15"/>
      <c r="I5572" s="15"/>
      <c r="J5572" s="15"/>
      <c r="K5572" s="17"/>
      <c r="L5572" s="16"/>
    </row>
    <row r="5574" spans="1:12" s="20" customFormat="1" x14ac:dyDescent="0.25">
      <c r="A5574" s="15"/>
      <c r="B5574" s="18"/>
      <c r="C5574" s="17"/>
      <c r="D5574" s="15"/>
      <c r="E5574" s="15"/>
      <c r="F5574" s="15"/>
      <c r="G5574" s="17"/>
      <c r="H5574" s="15"/>
      <c r="I5574" s="15"/>
      <c r="J5574" s="15"/>
      <c r="K5574" s="17"/>
      <c r="L5574" s="16"/>
    </row>
    <row r="5575" spans="1:12" s="20" customFormat="1" x14ac:dyDescent="0.25">
      <c r="A5575" s="15"/>
      <c r="B5575" s="18"/>
      <c r="C5575" s="17"/>
      <c r="D5575" s="15"/>
      <c r="E5575" s="15"/>
      <c r="F5575" s="15"/>
      <c r="G5575" s="17"/>
      <c r="H5575" s="15"/>
      <c r="I5575" s="15"/>
      <c r="J5575" s="15"/>
      <c r="K5575" s="17"/>
      <c r="L5575" s="16"/>
    </row>
    <row r="5576" spans="1:12" s="20" customFormat="1" x14ac:dyDescent="0.25">
      <c r="A5576" s="15"/>
      <c r="B5576" s="18"/>
      <c r="C5576" s="17"/>
      <c r="D5576" s="15"/>
      <c r="E5576" s="15"/>
      <c r="F5576" s="15"/>
      <c r="G5576" s="17"/>
      <c r="H5576" s="15"/>
      <c r="I5576" s="15"/>
      <c r="J5576" s="15"/>
      <c r="K5576" s="17"/>
      <c r="L5576" s="16"/>
    </row>
    <row r="5577" spans="1:12" s="22" customFormat="1" x14ac:dyDescent="0.25">
      <c r="A5577" s="15"/>
      <c r="B5577" s="18"/>
      <c r="C5577" s="17"/>
      <c r="D5577" s="15"/>
      <c r="E5577" s="15"/>
      <c r="F5577" s="15"/>
      <c r="G5577" s="17"/>
      <c r="H5577" s="15"/>
      <c r="I5577" s="15"/>
      <c r="J5577" s="15"/>
      <c r="K5577" s="17"/>
      <c r="L5577" s="16"/>
    </row>
    <row r="5578" spans="1:12" s="22" customFormat="1" x14ac:dyDescent="0.25">
      <c r="A5578" s="15"/>
      <c r="B5578" s="18"/>
      <c r="C5578" s="17"/>
      <c r="D5578" s="15"/>
      <c r="E5578" s="15"/>
      <c r="F5578" s="15"/>
      <c r="G5578" s="17"/>
      <c r="H5578" s="15"/>
      <c r="I5578" s="15"/>
      <c r="J5578" s="15"/>
      <c r="K5578" s="17"/>
      <c r="L5578" s="16"/>
    </row>
    <row r="5579" spans="1:12" s="22" customFormat="1" x14ac:dyDescent="0.25">
      <c r="A5579" s="15"/>
      <c r="B5579" s="18"/>
      <c r="C5579" s="17"/>
      <c r="D5579" s="15"/>
      <c r="E5579" s="15"/>
      <c r="F5579" s="15"/>
      <c r="G5579" s="17"/>
      <c r="H5579" s="15"/>
      <c r="I5579" s="15"/>
      <c r="J5579" s="15"/>
      <c r="K5579" s="17"/>
      <c r="L5579" s="16"/>
    </row>
    <row r="5580" spans="1:12" s="22" customFormat="1" x14ac:dyDescent="0.25">
      <c r="A5580" s="15"/>
      <c r="B5580" s="18"/>
      <c r="C5580" s="17"/>
      <c r="D5580" s="15"/>
      <c r="E5580" s="15"/>
      <c r="F5580" s="15"/>
      <c r="G5580" s="17"/>
      <c r="H5580" s="15"/>
      <c r="I5580" s="15"/>
      <c r="J5580" s="15"/>
      <c r="K5580" s="17"/>
      <c r="L5580" s="16"/>
    </row>
    <row r="5581" spans="1:12" s="22" customFormat="1" x14ac:dyDescent="0.25">
      <c r="A5581" s="15"/>
      <c r="B5581" s="18"/>
      <c r="C5581" s="17"/>
      <c r="D5581" s="15"/>
      <c r="E5581" s="15"/>
      <c r="F5581" s="15"/>
      <c r="G5581" s="17"/>
      <c r="H5581" s="15"/>
      <c r="I5581" s="15"/>
      <c r="J5581" s="15"/>
      <c r="K5581" s="17"/>
      <c r="L5581" s="16"/>
    </row>
    <row r="5582" spans="1:12" s="22" customFormat="1" x14ac:dyDescent="0.25">
      <c r="A5582" s="15"/>
      <c r="B5582" s="18"/>
      <c r="C5582" s="17"/>
      <c r="D5582" s="15"/>
      <c r="E5582" s="15"/>
      <c r="F5582" s="15"/>
      <c r="G5582" s="17"/>
      <c r="H5582" s="15"/>
      <c r="I5582" s="15"/>
      <c r="J5582" s="15"/>
      <c r="K5582" s="17"/>
      <c r="L5582" s="16"/>
    </row>
    <row r="5588" spans="1:12" s="22" customFormat="1" x14ac:dyDescent="0.25">
      <c r="A5588" s="15"/>
      <c r="B5588" s="18"/>
      <c r="C5588" s="17"/>
      <c r="D5588" s="15"/>
      <c r="E5588" s="15"/>
      <c r="F5588" s="15"/>
      <c r="G5588" s="17"/>
      <c r="H5588" s="15"/>
      <c r="I5588" s="15"/>
      <c r="J5588" s="15"/>
      <c r="K5588" s="17"/>
      <c r="L5588" s="16"/>
    </row>
    <row r="5591" spans="1:12" s="22" customFormat="1" x14ac:dyDescent="0.25">
      <c r="A5591" s="15"/>
      <c r="B5591" s="18"/>
      <c r="C5591" s="17"/>
      <c r="D5591" s="15"/>
      <c r="E5591" s="15"/>
      <c r="F5591" s="15"/>
      <c r="G5591" s="17"/>
      <c r="H5591" s="15"/>
      <c r="I5591" s="15"/>
      <c r="J5591" s="15"/>
      <c r="K5591" s="17"/>
      <c r="L5591" s="16"/>
    </row>
    <row r="5596" spans="1:12" s="20" customFormat="1" x14ac:dyDescent="0.25">
      <c r="A5596" s="15"/>
      <c r="B5596" s="18"/>
      <c r="C5596" s="17"/>
      <c r="D5596" s="15"/>
      <c r="E5596" s="15"/>
      <c r="F5596" s="15"/>
      <c r="G5596" s="17"/>
      <c r="H5596" s="15"/>
      <c r="I5596" s="15"/>
      <c r="J5596" s="15"/>
      <c r="K5596" s="17"/>
      <c r="L5596" s="16"/>
    </row>
    <row r="5597" spans="1:12" s="20" customFormat="1" x14ac:dyDescent="0.25">
      <c r="A5597" s="15"/>
      <c r="B5597" s="18"/>
      <c r="C5597" s="17"/>
      <c r="D5597" s="15"/>
      <c r="E5597" s="15"/>
      <c r="F5597" s="15"/>
      <c r="G5597" s="17"/>
      <c r="H5597" s="15"/>
      <c r="I5597" s="15"/>
      <c r="J5597" s="15"/>
      <c r="K5597" s="17"/>
      <c r="L5597" s="16"/>
    </row>
    <row r="5599" spans="1:12" s="20" customFormat="1" x14ac:dyDescent="0.25">
      <c r="A5599" s="15"/>
      <c r="B5599" s="18"/>
      <c r="C5599" s="17"/>
      <c r="D5599" s="15"/>
      <c r="E5599" s="15"/>
      <c r="F5599" s="15"/>
      <c r="G5599" s="17"/>
      <c r="H5599" s="15"/>
      <c r="I5599" s="15"/>
      <c r="J5599" s="15"/>
      <c r="K5599" s="17"/>
      <c r="L5599" s="16"/>
    </row>
    <row r="5600" spans="1:12" s="20" customFormat="1" x14ac:dyDescent="0.25">
      <c r="A5600" s="15"/>
      <c r="B5600" s="18"/>
      <c r="C5600" s="17"/>
      <c r="D5600" s="15"/>
      <c r="E5600" s="15"/>
      <c r="F5600" s="15"/>
      <c r="G5600" s="17"/>
      <c r="H5600" s="15"/>
      <c r="I5600" s="15"/>
      <c r="J5600" s="15"/>
      <c r="K5600" s="17"/>
      <c r="L5600" s="16"/>
    </row>
    <row r="5601" spans="1:12" s="20" customFormat="1" x14ac:dyDescent="0.25">
      <c r="A5601" s="15"/>
      <c r="B5601" s="18"/>
      <c r="C5601" s="17"/>
      <c r="D5601" s="15"/>
      <c r="E5601" s="15"/>
      <c r="F5601" s="15"/>
      <c r="G5601" s="17"/>
      <c r="H5601" s="15"/>
      <c r="I5601" s="15"/>
      <c r="J5601" s="15"/>
      <c r="K5601" s="17"/>
      <c r="L5601" s="16"/>
    </row>
    <row r="5602" spans="1:12" s="20" customFormat="1" x14ac:dyDescent="0.25">
      <c r="A5602" s="15"/>
      <c r="B5602" s="18"/>
      <c r="C5602" s="17"/>
      <c r="D5602" s="15"/>
      <c r="E5602" s="15"/>
      <c r="F5602" s="15"/>
      <c r="G5602" s="17"/>
      <c r="H5602" s="15"/>
      <c r="I5602" s="15"/>
      <c r="J5602" s="15"/>
      <c r="K5602" s="17"/>
      <c r="L5602" s="16"/>
    </row>
    <row r="5603" spans="1:12" s="20" customFormat="1" x14ac:dyDescent="0.25">
      <c r="A5603" s="15"/>
      <c r="B5603" s="18"/>
      <c r="C5603" s="17"/>
      <c r="D5603" s="15"/>
      <c r="E5603" s="15"/>
      <c r="F5603" s="15"/>
      <c r="G5603" s="17"/>
      <c r="H5603" s="15"/>
      <c r="I5603" s="15"/>
      <c r="J5603" s="15"/>
      <c r="K5603" s="17"/>
      <c r="L5603" s="16"/>
    </row>
    <row r="5604" spans="1:12" s="20" customFormat="1" x14ac:dyDescent="0.25">
      <c r="A5604" s="15"/>
      <c r="B5604" s="18"/>
      <c r="C5604" s="17"/>
      <c r="D5604" s="15"/>
      <c r="E5604" s="15"/>
      <c r="F5604" s="15"/>
      <c r="G5604" s="17"/>
      <c r="H5604" s="15"/>
      <c r="I5604" s="15"/>
      <c r="J5604" s="15"/>
      <c r="K5604" s="17"/>
      <c r="L5604" s="16"/>
    </row>
    <row r="5686" spans="1:12" s="29" customFormat="1" x14ac:dyDescent="0.25">
      <c r="A5686" s="15"/>
      <c r="B5686" s="18"/>
      <c r="C5686" s="17"/>
      <c r="D5686" s="15"/>
      <c r="E5686" s="15"/>
      <c r="F5686" s="15"/>
      <c r="G5686" s="17"/>
      <c r="H5686" s="15"/>
      <c r="I5686" s="15"/>
      <c r="J5686" s="15"/>
      <c r="K5686" s="17"/>
      <c r="L5686" s="16"/>
    </row>
    <row r="5900" spans="1:12" s="22" customFormat="1" x14ac:dyDescent="0.25">
      <c r="A5900" s="15"/>
      <c r="B5900" s="18"/>
      <c r="C5900" s="17"/>
      <c r="D5900" s="15"/>
      <c r="E5900" s="15"/>
      <c r="F5900" s="15"/>
      <c r="G5900" s="17"/>
      <c r="H5900" s="15"/>
      <c r="I5900" s="15"/>
      <c r="J5900" s="15"/>
      <c r="K5900" s="17"/>
      <c r="L5900" s="16"/>
    </row>
    <row r="5901" spans="1:12" s="22" customFormat="1" x14ac:dyDescent="0.25">
      <c r="A5901" s="15"/>
      <c r="B5901" s="18"/>
      <c r="C5901" s="17"/>
      <c r="D5901" s="15"/>
      <c r="E5901" s="15"/>
      <c r="F5901" s="15"/>
      <c r="G5901" s="17"/>
      <c r="H5901" s="15"/>
      <c r="I5901" s="15"/>
      <c r="J5901" s="15"/>
      <c r="K5901" s="17"/>
      <c r="L5901" s="16"/>
    </row>
    <row r="5902" spans="1:12" s="22" customFormat="1" x14ac:dyDescent="0.25">
      <c r="A5902" s="15"/>
      <c r="B5902" s="18"/>
      <c r="C5902" s="17"/>
      <c r="D5902" s="15"/>
      <c r="E5902" s="15"/>
      <c r="F5902" s="15"/>
      <c r="G5902" s="17"/>
      <c r="H5902" s="15"/>
      <c r="I5902" s="15"/>
      <c r="J5902" s="15"/>
      <c r="K5902" s="17"/>
      <c r="L5902" s="16"/>
    </row>
    <row r="5903" spans="1:12" s="22" customFormat="1" x14ac:dyDescent="0.25">
      <c r="A5903" s="15"/>
      <c r="B5903" s="18"/>
      <c r="C5903" s="17"/>
      <c r="D5903" s="15"/>
      <c r="E5903" s="15"/>
      <c r="F5903" s="15"/>
      <c r="G5903" s="17"/>
      <c r="H5903" s="15"/>
      <c r="I5903" s="15"/>
      <c r="J5903" s="15"/>
      <c r="K5903" s="17"/>
      <c r="L5903" s="16"/>
    </row>
    <row r="5904" spans="1:12" s="22" customFormat="1" x14ac:dyDescent="0.25">
      <c r="A5904" s="15"/>
      <c r="B5904" s="18"/>
      <c r="C5904" s="17"/>
      <c r="D5904" s="15"/>
      <c r="E5904" s="15"/>
      <c r="F5904" s="15"/>
      <c r="G5904" s="17"/>
      <c r="H5904" s="15"/>
      <c r="I5904" s="15"/>
      <c r="J5904" s="15"/>
      <c r="K5904" s="17"/>
      <c r="L5904" s="16"/>
    </row>
    <row r="5905" spans="1:12" s="22" customFormat="1" x14ac:dyDescent="0.25">
      <c r="A5905" s="15"/>
      <c r="B5905" s="18"/>
      <c r="C5905" s="17"/>
      <c r="D5905" s="15"/>
      <c r="E5905" s="15"/>
      <c r="F5905" s="15"/>
      <c r="G5905" s="17"/>
      <c r="H5905" s="15"/>
      <c r="I5905" s="15"/>
      <c r="J5905" s="15"/>
      <c r="K5905" s="17"/>
      <c r="L5905" s="16"/>
    </row>
    <row r="5906" spans="1:12" s="22" customFormat="1" x14ac:dyDescent="0.25">
      <c r="A5906" s="15"/>
      <c r="B5906" s="18"/>
      <c r="C5906" s="17"/>
      <c r="D5906" s="15"/>
      <c r="E5906" s="15"/>
      <c r="F5906" s="15"/>
      <c r="G5906" s="17"/>
      <c r="H5906" s="15"/>
      <c r="I5906" s="15"/>
      <c r="J5906" s="15"/>
      <c r="K5906" s="17"/>
      <c r="L5906" s="16"/>
    </row>
    <row r="5907" spans="1:12" s="22" customFormat="1" x14ac:dyDescent="0.25">
      <c r="A5907" s="15"/>
      <c r="B5907" s="18"/>
      <c r="C5907" s="17"/>
      <c r="D5907" s="15"/>
      <c r="E5907" s="15"/>
      <c r="F5907" s="15"/>
      <c r="G5907" s="17"/>
      <c r="H5907" s="15"/>
      <c r="I5907" s="15"/>
      <c r="J5907" s="15"/>
      <c r="K5907" s="17"/>
      <c r="L5907" s="16"/>
    </row>
    <row r="5908" spans="1:12" s="22" customFormat="1" x14ac:dyDescent="0.25">
      <c r="A5908" s="15"/>
      <c r="B5908" s="18"/>
      <c r="C5908" s="17"/>
      <c r="D5908" s="15"/>
      <c r="E5908" s="15"/>
      <c r="F5908" s="15"/>
      <c r="G5908" s="17"/>
      <c r="H5908" s="15"/>
      <c r="I5908" s="15"/>
      <c r="J5908" s="15"/>
      <c r="K5908" s="17"/>
      <c r="L5908" s="16"/>
    </row>
    <row r="5909" spans="1:12" s="22" customFormat="1" x14ac:dyDescent="0.25">
      <c r="A5909" s="15"/>
      <c r="B5909" s="18"/>
      <c r="C5909" s="17"/>
      <c r="D5909" s="15"/>
      <c r="E5909" s="15"/>
      <c r="F5909" s="15"/>
      <c r="G5909" s="17"/>
      <c r="H5909" s="15"/>
      <c r="I5909" s="15"/>
      <c r="J5909" s="15"/>
      <c r="K5909" s="17"/>
      <c r="L5909" s="16"/>
    </row>
    <row r="5910" spans="1:12" s="22" customFormat="1" x14ac:dyDescent="0.25">
      <c r="A5910" s="15"/>
      <c r="B5910" s="18"/>
      <c r="C5910" s="17"/>
      <c r="D5910" s="15"/>
      <c r="E5910" s="15"/>
      <c r="F5910" s="15"/>
      <c r="G5910" s="17"/>
      <c r="H5910" s="15"/>
      <c r="I5910" s="15"/>
      <c r="J5910" s="15"/>
      <c r="K5910" s="17"/>
      <c r="L5910" s="16"/>
    </row>
    <row r="5911" spans="1:12" s="22" customFormat="1" x14ac:dyDescent="0.25">
      <c r="A5911" s="15"/>
      <c r="B5911" s="18"/>
      <c r="C5911" s="17"/>
      <c r="D5911" s="15"/>
      <c r="E5911" s="15"/>
      <c r="F5911" s="15"/>
      <c r="G5911" s="17"/>
      <c r="H5911" s="15"/>
      <c r="I5911" s="15"/>
      <c r="J5911" s="15"/>
      <c r="K5911" s="17"/>
      <c r="L5911" s="16"/>
    </row>
    <row r="5912" spans="1:12" s="22" customFormat="1" x14ac:dyDescent="0.25">
      <c r="A5912" s="15"/>
      <c r="B5912" s="18"/>
      <c r="C5912" s="17"/>
      <c r="D5912" s="15"/>
      <c r="E5912" s="15"/>
      <c r="F5912" s="15"/>
      <c r="G5912" s="17"/>
      <c r="H5912" s="15"/>
      <c r="I5912" s="15"/>
      <c r="J5912" s="15"/>
      <c r="K5912" s="17"/>
      <c r="L5912" s="16"/>
    </row>
    <row r="5913" spans="1:12" s="22" customFormat="1" x14ac:dyDescent="0.25">
      <c r="A5913" s="15"/>
      <c r="B5913" s="18"/>
      <c r="C5913" s="17"/>
      <c r="D5913" s="15"/>
      <c r="E5913" s="15"/>
      <c r="F5913" s="15"/>
      <c r="G5913" s="17"/>
      <c r="H5913" s="15"/>
      <c r="I5913" s="15"/>
      <c r="J5913" s="15"/>
      <c r="K5913" s="17"/>
      <c r="L5913" s="16"/>
    </row>
    <row r="5914" spans="1:12" s="22" customFormat="1" x14ac:dyDescent="0.25">
      <c r="A5914" s="15"/>
      <c r="B5914" s="18"/>
      <c r="C5914" s="17"/>
      <c r="D5914" s="15"/>
      <c r="E5914" s="15"/>
      <c r="F5914" s="15"/>
      <c r="G5914" s="17"/>
      <c r="H5914" s="15"/>
      <c r="I5914" s="15"/>
      <c r="J5914" s="15"/>
      <c r="K5914" s="17"/>
      <c r="L5914" s="16"/>
    </row>
    <row r="5915" spans="1:12" s="22" customFormat="1" x14ac:dyDescent="0.25">
      <c r="A5915" s="15"/>
      <c r="B5915" s="18"/>
      <c r="C5915" s="17"/>
      <c r="D5915" s="15"/>
      <c r="E5915" s="15"/>
      <c r="F5915" s="15"/>
      <c r="G5915" s="17"/>
      <c r="H5915" s="15"/>
      <c r="I5915" s="15"/>
      <c r="J5915" s="15"/>
      <c r="K5915" s="17"/>
      <c r="L5915" s="16"/>
    </row>
    <row r="5916" spans="1:12" s="22" customFormat="1" x14ac:dyDescent="0.25">
      <c r="A5916" s="15"/>
      <c r="B5916" s="18"/>
      <c r="C5916" s="17"/>
      <c r="D5916" s="15"/>
      <c r="E5916" s="15"/>
      <c r="F5916" s="15"/>
      <c r="G5916" s="17"/>
      <c r="H5916" s="15"/>
      <c r="I5916" s="15"/>
      <c r="J5916" s="15"/>
      <c r="K5916" s="17"/>
      <c r="L5916" s="16"/>
    </row>
    <row r="5917" spans="1:12" s="22" customFormat="1" x14ac:dyDescent="0.25">
      <c r="A5917" s="15"/>
      <c r="B5917" s="18"/>
      <c r="C5917" s="17"/>
      <c r="D5917" s="15"/>
      <c r="E5917" s="15"/>
      <c r="F5917" s="15"/>
      <c r="G5917" s="17"/>
      <c r="H5917" s="15"/>
      <c r="I5917" s="15"/>
      <c r="J5917" s="15"/>
      <c r="K5917" s="17"/>
      <c r="L5917" s="16"/>
    </row>
    <row r="5918" spans="1:12" s="22" customFormat="1" x14ac:dyDescent="0.25">
      <c r="A5918" s="15"/>
      <c r="B5918" s="18"/>
      <c r="C5918" s="17"/>
      <c r="D5918" s="15"/>
      <c r="E5918" s="15"/>
      <c r="F5918" s="15"/>
      <c r="G5918" s="17"/>
      <c r="H5918" s="15"/>
      <c r="I5918" s="15"/>
      <c r="J5918" s="15"/>
      <c r="K5918" s="17"/>
      <c r="L5918" s="16"/>
    </row>
    <row r="6155" spans="1:12" s="28" customFormat="1" x14ac:dyDescent="0.25">
      <c r="A6155" s="15"/>
      <c r="B6155" s="18"/>
      <c r="C6155" s="17"/>
      <c r="D6155" s="15"/>
      <c r="E6155" s="15"/>
      <c r="F6155" s="15"/>
      <c r="G6155" s="17"/>
      <c r="H6155" s="15"/>
      <c r="I6155" s="15"/>
      <c r="J6155" s="15"/>
      <c r="K6155" s="17"/>
      <c r="L6155" s="16"/>
    </row>
    <row r="6249" spans="1:12" s="27" customFormat="1" x14ac:dyDescent="0.25">
      <c r="A6249" s="15"/>
      <c r="B6249" s="18"/>
      <c r="C6249" s="17"/>
      <c r="D6249" s="15"/>
      <c r="E6249" s="15"/>
      <c r="F6249" s="15"/>
      <c r="G6249" s="17"/>
      <c r="H6249" s="15"/>
      <c r="I6249" s="15"/>
      <c r="J6249" s="15"/>
      <c r="K6249" s="17"/>
      <c r="L6249" s="16"/>
    </row>
    <row r="6250" spans="1:12" s="27" customFormat="1" x14ac:dyDescent="0.25">
      <c r="A6250" s="15"/>
      <c r="B6250" s="18"/>
      <c r="C6250" s="17"/>
      <c r="D6250" s="15"/>
      <c r="E6250" s="15"/>
      <c r="F6250" s="15"/>
      <c r="G6250" s="17"/>
      <c r="H6250" s="15"/>
      <c r="I6250" s="15"/>
      <c r="J6250" s="15"/>
      <c r="K6250" s="17"/>
      <c r="L6250" s="16"/>
    </row>
    <row r="6251" spans="1:12" s="27" customFormat="1" x14ac:dyDescent="0.25">
      <c r="A6251" s="15"/>
      <c r="B6251" s="18"/>
      <c r="C6251" s="17"/>
      <c r="D6251" s="15"/>
      <c r="E6251" s="15"/>
      <c r="F6251" s="15"/>
      <c r="G6251" s="17"/>
      <c r="H6251" s="15"/>
      <c r="I6251" s="15"/>
      <c r="J6251" s="15"/>
      <c r="K6251" s="17"/>
      <c r="L6251" s="16"/>
    </row>
    <row r="6252" spans="1:12" s="27" customFormat="1" x14ac:dyDescent="0.25">
      <c r="A6252" s="15"/>
      <c r="B6252" s="18"/>
      <c r="C6252" s="17"/>
      <c r="D6252" s="15"/>
      <c r="E6252" s="15"/>
      <c r="F6252" s="15"/>
      <c r="G6252" s="17"/>
      <c r="H6252" s="15"/>
      <c r="I6252" s="15"/>
      <c r="J6252" s="15"/>
      <c r="K6252" s="17"/>
      <c r="L6252" s="16"/>
    </row>
    <row r="6253" spans="1:12" s="27" customFormat="1" x14ac:dyDescent="0.25">
      <c r="A6253" s="15"/>
      <c r="B6253" s="18"/>
      <c r="C6253" s="17"/>
      <c r="D6253" s="15"/>
      <c r="E6253" s="15"/>
      <c r="F6253" s="15"/>
      <c r="G6253" s="17"/>
      <c r="H6253" s="15"/>
      <c r="I6253" s="15"/>
      <c r="J6253" s="15"/>
      <c r="K6253" s="17"/>
      <c r="L6253" s="16"/>
    </row>
    <row r="6254" spans="1:12" s="28" customFormat="1" x14ac:dyDescent="0.25">
      <c r="A6254" s="15"/>
      <c r="B6254" s="18"/>
      <c r="C6254" s="17"/>
      <c r="D6254" s="15"/>
      <c r="E6254" s="15"/>
      <c r="F6254" s="15"/>
      <c r="G6254" s="17"/>
      <c r="H6254" s="15"/>
      <c r="I6254" s="15"/>
      <c r="J6254" s="15"/>
      <c r="K6254" s="17"/>
      <c r="L6254" s="16"/>
    </row>
    <row r="6255" spans="1:12" s="27" customFormat="1" x14ac:dyDescent="0.25">
      <c r="A6255" s="15"/>
      <c r="B6255" s="18"/>
      <c r="C6255" s="17"/>
      <c r="D6255" s="15"/>
      <c r="E6255" s="15"/>
      <c r="F6255" s="15"/>
      <c r="G6255" s="17"/>
      <c r="H6255" s="15"/>
      <c r="I6255" s="15"/>
      <c r="J6255" s="15"/>
      <c r="K6255" s="17"/>
      <c r="L6255" s="16"/>
    </row>
    <row r="6256" spans="1:12" s="27" customFormat="1" x14ac:dyDescent="0.25">
      <c r="A6256" s="15"/>
      <c r="B6256" s="18"/>
      <c r="C6256" s="17"/>
      <c r="D6256" s="15"/>
      <c r="E6256" s="15"/>
      <c r="F6256" s="15"/>
      <c r="G6256" s="17"/>
      <c r="H6256" s="15"/>
      <c r="I6256" s="15"/>
      <c r="J6256" s="15"/>
      <c r="K6256" s="17"/>
      <c r="L6256" s="16"/>
    </row>
    <row r="6257" spans="1:12" s="27" customFormat="1" x14ac:dyDescent="0.25">
      <c r="A6257" s="15"/>
      <c r="B6257" s="18"/>
      <c r="C6257" s="17"/>
      <c r="D6257" s="15"/>
      <c r="E6257" s="15"/>
      <c r="F6257" s="15"/>
      <c r="G6257" s="17"/>
      <c r="H6257" s="15"/>
      <c r="I6257" s="15"/>
      <c r="J6257" s="15"/>
      <c r="K6257" s="17"/>
      <c r="L6257" s="16"/>
    </row>
    <row r="6258" spans="1:12" s="27" customFormat="1" x14ac:dyDescent="0.25">
      <c r="A6258" s="15"/>
      <c r="B6258" s="18"/>
      <c r="C6258" s="17"/>
      <c r="D6258" s="15"/>
      <c r="E6258" s="15"/>
      <c r="F6258" s="15"/>
      <c r="G6258" s="17"/>
      <c r="H6258" s="15"/>
      <c r="I6258" s="15"/>
      <c r="J6258" s="15"/>
      <c r="K6258" s="17"/>
      <c r="L6258" s="16"/>
    </row>
    <row r="6259" spans="1:12" s="27" customFormat="1" x14ac:dyDescent="0.25">
      <c r="A6259" s="15"/>
      <c r="B6259" s="18"/>
      <c r="C6259" s="17"/>
      <c r="D6259" s="15"/>
      <c r="E6259" s="15"/>
      <c r="F6259" s="15"/>
      <c r="G6259" s="17"/>
      <c r="H6259" s="15"/>
      <c r="I6259" s="15"/>
      <c r="J6259" s="15"/>
      <c r="K6259" s="17"/>
      <c r="L6259" s="16"/>
    </row>
    <row r="6260" spans="1:12" s="27" customFormat="1" x14ac:dyDescent="0.25">
      <c r="A6260" s="15"/>
      <c r="B6260" s="18"/>
      <c r="C6260" s="17"/>
      <c r="D6260" s="15"/>
      <c r="E6260" s="15"/>
      <c r="F6260" s="15"/>
      <c r="G6260" s="17"/>
      <c r="H6260" s="15"/>
      <c r="I6260" s="15"/>
      <c r="J6260" s="15"/>
      <c r="K6260" s="17"/>
      <c r="L6260" s="16"/>
    </row>
    <row r="6261" spans="1:12" s="27" customFormat="1" x14ac:dyDescent="0.25">
      <c r="A6261" s="15"/>
      <c r="B6261" s="18"/>
      <c r="C6261" s="17"/>
      <c r="D6261" s="15"/>
      <c r="E6261" s="15"/>
      <c r="F6261" s="15"/>
      <c r="G6261" s="17"/>
      <c r="H6261" s="15"/>
      <c r="I6261" s="15"/>
      <c r="J6261" s="15"/>
      <c r="K6261" s="17"/>
      <c r="L6261" s="16"/>
    </row>
    <row r="6262" spans="1:12" s="27" customFormat="1" x14ac:dyDescent="0.25">
      <c r="A6262" s="15"/>
      <c r="B6262" s="18"/>
      <c r="C6262" s="17"/>
      <c r="D6262" s="15"/>
      <c r="E6262" s="15"/>
      <c r="F6262" s="15"/>
      <c r="G6262" s="17"/>
      <c r="H6262" s="15"/>
      <c r="I6262" s="15"/>
      <c r="J6262" s="15"/>
      <c r="K6262" s="17"/>
      <c r="L6262" s="16"/>
    </row>
    <row r="6264" spans="1:12" s="28" customFormat="1" x14ac:dyDescent="0.25">
      <c r="A6264" s="15"/>
      <c r="B6264" s="18"/>
      <c r="C6264" s="17"/>
      <c r="D6264" s="15"/>
      <c r="E6264" s="15"/>
      <c r="F6264" s="15"/>
      <c r="G6264" s="17"/>
      <c r="H6264" s="15"/>
      <c r="I6264" s="15"/>
      <c r="J6264" s="15"/>
      <c r="K6264" s="17"/>
      <c r="L6264" s="16"/>
    </row>
    <row r="6265" spans="1:12" s="28" customFormat="1" x14ac:dyDescent="0.25">
      <c r="A6265" s="15"/>
      <c r="B6265" s="18"/>
      <c r="C6265" s="17"/>
      <c r="D6265" s="15"/>
      <c r="E6265" s="15"/>
      <c r="F6265" s="15"/>
      <c r="G6265" s="17"/>
      <c r="H6265" s="15"/>
      <c r="I6265" s="15"/>
      <c r="J6265" s="15"/>
      <c r="K6265" s="17"/>
      <c r="L6265" s="16"/>
    </row>
    <row r="6267" spans="1:12" s="27" customFormat="1" x14ac:dyDescent="0.25">
      <c r="A6267" s="15"/>
      <c r="B6267" s="18"/>
      <c r="C6267" s="17"/>
      <c r="D6267" s="15"/>
      <c r="E6267" s="15"/>
      <c r="F6267" s="15"/>
      <c r="G6267" s="17"/>
      <c r="H6267" s="15"/>
      <c r="I6267" s="15"/>
      <c r="J6267" s="15"/>
      <c r="K6267" s="17"/>
      <c r="L6267" s="16"/>
    </row>
    <row r="6268" spans="1:12" s="27" customFormat="1" x14ac:dyDescent="0.25">
      <c r="A6268" s="15"/>
      <c r="B6268" s="18"/>
      <c r="C6268" s="17"/>
      <c r="D6268" s="15"/>
      <c r="E6268" s="15"/>
      <c r="F6268" s="15"/>
      <c r="G6268" s="17"/>
      <c r="H6268" s="15"/>
      <c r="I6268" s="15"/>
      <c r="J6268" s="15"/>
      <c r="K6268" s="17"/>
      <c r="L6268" s="16"/>
    </row>
    <row r="6270" spans="1:12" s="27" customFormat="1" x14ac:dyDescent="0.25">
      <c r="A6270" s="15"/>
      <c r="B6270" s="18"/>
      <c r="C6270" s="17"/>
      <c r="D6270" s="15"/>
      <c r="E6270" s="15"/>
      <c r="F6270" s="15"/>
      <c r="G6270" s="17"/>
      <c r="H6270" s="15"/>
      <c r="I6270" s="15"/>
      <c r="J6270" s="15"/>
      <c r="K6270" s="17"/>
      <c r="L6270" s="16"/>
    </row>
    <row r="6271" spans="1:12" s="27" customFormat="1" x14ac:dyDescent="0.25">
      <c r="A6271" s="15"/>
      <c r="B6271" s="18"/>
      <c r="C6271" s="17"/>
      <c r="D6271" s="15"/>
      <c r="E6271" s="15"/>
      <c r="F6271" s="15"/>
      <c r="G6271" s="17"/>
      <c r="H6271" s="15"/>
      <c r="I6271" s="15"/>
      <c r="J6271" s="15"/>
      <c r="K6271" s="17"/>
      <c r="L6271" s="16"/>
    </row>
    <row r="6273" spans="1:12" s="27" customFormat="1" x14ac:dyDescent="0.25">
      <c r="A6273" s="15"/>
      <c r="B6273" s="18"/>
      <c r="C6273" s="17"/>
      <c r="D6273" s="15"/>
      <c r="E6273" s="15"/>
      <c r="F6273" s="15"/>
      <c r="G6273" s="17"/>
      <c r="H6273" s="15"/>
      <c r="I6273" s="15"/>
      <c r="J6273" s="15"/>
      <c r="K6273" s="17"/>
      <c r="L6273" s="16"/>
    </row>
    <row r="6274" spans="1:12" s="28" customFormat="1" x14ac:dyDescent="0.25">
      <c r="A6274" s="15"/>
      <c r="B6274" s="18"/>
      <c r="C6274" s="17"/>
      <c r="D6274" s="15"/>
      <c r="E6274" s="15"/>
      <c r="F6274" s="15"/>
      <c r="G6274" s="17"/>
      <c r="H6274" s="15"/>
      <c r="I6274" s="15"/>
      <c r="J6274" s="15"/>
      <c r="K6274" s="17"/>
      <c r="L6274" s="16"/>
    </row>
    <row r="6291" spans="1:12" s="28" customFormat="1" x14ac:dyDescent="0.25">
      <c r="A6291" s="15"/>
      <c r="B6291" s="18"/>
      <c r="C6291" s="17"/>
      <c r="D6291" s="15"/>
      <c r="E6291" s="15"/>
      <c r="F6291" s="15"/>
      <c r="G6291" s="17"/>
      <c r="H6291" s="15"/>
      <c r="I6291" s="15"/>
      <c r="J6291" s="15"/>
      <c r="K6291" s="17"/>
      <c r="L6291" s="16"/>
    </row>
    <row r="6299" spans="1:12" s="27" customFormat="1" x14ac:dyDescent="0.25">
      <c r="A6299" s="15"/>
      <c r="B6299" s="18"/>
      <c r="C6299" s="17"/>
      <c r="D6299" s="15"/>
      <c r="E6299" s="15"/>
      <c r="F6299" s="15"/>
      <c r="G6299" s="17"/>
      <c r="H6299" s="15"/>
      <c r="I6299" s="15"/>
      <c r="J6299" s="15"/>
      <c r="K6299" s="17"/>
      <c r="L6299" s="16"/>
    </row>
    <row r="6300" spans="1:12" s="27" customFormat="1" x14ac:dyDescent="0.25">
      <c r="A6300" s="15"/>
      <c r="B6300" s="18"/>
      <c r="C6300" s="17"/>
      <c r="D6300" s="15"/>
      <c r="E6300" s="15"/>
      <c r="F6300" s="15"/>
      <c r="G6300" s="17"/>
      <c r="H6300" s="15"/>
      <c r="I6300" s="15"/>
      <c r="J6300" s="15"/>
      <c r="K6300" s="17"/>
      <c r="L6300" s="16"/>
    </row>
    <row r="6301" spans="1:12" s="27" customFormat="1" x14ac:dyDescent="0.25">
      <c r="A6301" s="15"/>
      <c r="B6301" s="18"/>
      <c r="C6301" s="17"/>
      <c r="D6301" s="15"/>
      <c r="E6301" s="15"/>
      <c r="F6301" s="15"/>
      <c r="G6301" s="17"/>
      <c r="H6301" s="15"/>
      <c r="I6301" s="15"/>
      <c r="J6301" s="15"/>
      <c r="K6301" s="17"/>
      <c r="L6301" s="16"/>
    </row>
    <row r="6302" spans="1:12" s="28" customFormat="1" x14ac:dyDescent="0.25">
      <c r="A6302" s="15"/>
      <c r="B6302" s="18"/>
      <c r="C6302" s="17"/>
      <c r="D6302" s="15"/>
      <c r="E6302" s="15"/>
      <c r="F6302" s="15"/>
      <c r="G6302" s="17"/>
      <c r="H6302" s="15"/>
      <c r="I6302" s="15"/>
      <c r="J6302" s="15"/>
      <c r="K6302" s="17"/>
      <c r="L6302" s="16"/>
    </row>
    <row r="6303" spans="1:12" s="28" customFormat="1" x14ac:dyDescent="0.25">
      <c r="A6303" s="15"/>
      <c r="B6303" s="18"/>
      <c r="C6303" s="17"/>
      <c r="D6303" s="15"/>
      <c r="E6303" s="15"/>
      <c r="F6303" s="15"/>
      <c r="G6303" s="17"/>
      <c r="H6303" s="15"/>
      <c r="I6303" s="15"/>
      <c r="J6303" s="15"/>
      <c r="K6303" s="17"/>
      <c r="L6303" s="16"/>
    </row>
    <row r="6304" spans="1:12" s="27" customFormat="1" x14ac:dyDescent="0.25">
      <c r="A6304" s="15"/>
      <c r="B6304" s="18"/>
      <c r="C6304" s="17"/>
      <c r="D6304" s="15"/>
      <c r="E6304" s="15"/>
      <c r="F6304" s="15"/>
      <c r="G6304" s="17"/>
      <c r="H6304" s="15"/>
      <c r="I6304" s="15"/>
      <c r="J6304" s="15"/>
      <c r="K6304" s="17"/>
      <c r="L6304" s="16"/>
    </row>
    <row r="6307" spans="1:12" s="20" customFormat="1" x14ac:dyDescent="0.25">
      <c r="A6307" s="15"/>
      <c r="B6307" s="18"/>
      <c r="C6307" s="17"/>
      <c r="D6307" s="15"/>
      <c r="E6307" s="15"/>
      <c r="F6307" s="15"/>
      <c r="G6307" s="17"/>
      <c r="H6307" s="15"/>
      <c r="I6307" s="15"/>
      <c r="J6307" s="15"/>
      <c r="K6307" s="17"/>
      <c r="L6307" s="16"/>
    </row>
    <row r="6499" spans="1:12" s="22" customFormat="1" x14ac:dyDescent="0.25">
      <c r="A6499" s="15"/>
      <c r="B6499" s="18"/>
      <c r="C6499" s="17"/>
      <c r="D6499" s="15"/>
      <c r="E6499" s="15"/>
      <c r="F6499" s="15"/>
      <c r="G6499" s="17"/>
      <c r="H6499" s="15"/>
      <c r="I6499" s="15"/>
      <c r="J6499" s="15"/>
      <c r="K6499" s="17"/>
      <c r="L6499" s="16"/>
    </row>
    <row r="6500" spans="1:12" s="22" customFormat="1" x14ac:dyDescent="0.25">
      <c r="A6500" s="15"/>
      <c r="B6500" s="18"/>
      <c r="C6500" s="17"/>
      <c r="D6500" s="15"/>
      <c r="E6500" s="15"/>
      <c r="F6500" s="15"/>
      <c r="G6500" s="17"/>
      <c r="H6500" s="15"/>
      <c r="I6500" s="15"/>
      <c r="J6500" s="15"/>
      <c r="K6500" s="17"/>
      <c r="L6500" s="16"/>
    </row>
    <row r="6501" spans="1:12" s="22" customFormat="1" x14ac:dyDescent="0.25">
      <c r="A6501" s="15"/>
      <c r="B6501" s="18"/>
      <c r="C6501" s="17"/>
      <c r="D6501" s="15"/>
      <c r="E6501" s="15"/>
      <c r="F6501" s="15"/>
      <c r="G6501" s="17"/>
      <c r="H6501" s="15"/>
      <c r="I6501" s="15"/>
      <c r="J6501" s="15"/>
      <c r="K6501" s="17"/>
      <c r="L6501" s="16"/>
    </row>
    <row r="6502" spans="1:12" s="22" customFormat="1" x14ac:dyDescent="0.25">
      <c r="A6502" s="15"/>
      <c r="B6502" s="18"/>
      <c r="C6502" s="17"/>
      <c r="D6502" s="15"/>
      <c r="E6502" s="15"/>
      <c r="F6502" s="15"/>
      <c r="G6502" s="17"/>
      <c r="H6502" s="15"/>
      <c r="I6502" s="15"/>
      <c r="J6502" s="15"/>
      <c r="K6502" s="17"/>
      <c r="L6502" s="16"/>
    </row>
    <row r="6503" spans="1:12" s="22" customFormat="1" x14ac:dyDescent="0.25">
      <c r="A6503" s="15"/>
      <c r="B6503" s="18"/>
      <c r="C6503" s="17"/>
      <c r="D6503" s="15"/>
      <c r="E6503" s="15"/>
      <c r="F6503" s="15"/>
      <c r="G6503" s="17"/>
      <c r="H6503" s="15"/>
      <c r="I6503" s="15"/>
      <c r="J6503" s="15"/>
      <c r="K6503" s="17"/>
      <c r="L6503" s="16"/>
    </row>
    <row r="6504" spans="1:12" s="22" customFormat="1" x14ac:dyDescent="0.25">
      <c r="A6504" s="15"/>
      <c r="B6504" s="18"/>
      <c r="C6504" s="17"/>
      <c r="D6504" s="15"/>
      <c r="E6504" s="15"/>
      <c r="F6504" s="15"/>
      <c r="G6504" s="17"/>
      <c r="H6504" s="15"/>
      <c r="I6504" s="15"/>
      <c r="J6504" s="15"/>
      <c r="K6504" s="17"/>
      <c r="L6504" s="16"/>
    </row>
    <row r="6505" spans="1:12" s="22" customFormat="1" x14ac:dyDescent="0.25">
      <c r="A6505" s="15"/>
      <c r="B6505" s="18"/>
      <c r="C6505" s="17"/>
      <c r="D6505" s="15"/>
      <c r="E6505" s="15"/>
      <c r="F6505" s="15"/>
      <c r="G6505" s="17"/>
      <c r="H6505" s="15"/>
      <c r="I6505" s="15"/>
      <c r="J6505" s="15"/>
      <c r="K6505" s="17"/>
      <c r="L6505" s="16"/>
    </row>
    <row r="6506" spans="1:12" s="22" customFormat="1" x14ac:dyDescent="0.25">
      <c r="A6506" s="15"/>
      <c r="B6506" s="18"/>
      <c r="C6506" s="17"/>
      <c r="D6506" s="15"/>
      <c r="E6506" s="15"/>
      <c r="F6506" s="15"/>
      <c r="G6506" s="17"/>
      <c r="H6506" s="15"/>
      <c r="I6506" s="15"/>
      <c r="J6506" s="15"/>
      <c r="K6506" s="17"/>
      <c r="L6506" s="16"/>
    </row>
    <row r="6507" spans="1:12" s="22" customFormat="1" x14ac:dyDescent="0.25">
      <c r="A6507" s="15"/>
      <c r="B6507" s="18"/>
      <c r="C6507" s="17"/>
      <c r="D6507" s="15"/>
      <c r="E6507" s="15"/>
      <c r="F6507" s="15"/>
      <c r="G6507" s="17"/>
      <c r="H6507" s="15"/>
      <c r="I6507" s="15"/>
      <c r="J6507" s="15"/>
      <c r="K6507" s="17"/>
      <c r="L6507" s="16"/>
    </row>
    <row r="6776" spans="1:12" s="27" customFormat="1" x14ac:dyDescent="0.25">
      <c r="A6776" s="15"/>
      <c r="B6776" s="18"/>
      <c r="C6776" s="17"/>
      <c r="D6776" s="15"/>
      <c r="E6776" s="15"/>
      <c r="F6776" s="15"/>
      <c r="G6776" s="17"/>
      <c r="H6776" s="15"/>
      <c r="I6776" s="15"/>
      <c r="J6776" s="15"/>
      <c r="K6776" s="17"/>
      <c r="L6776" s="16"/>
    </row>
    <row r="6778" spans="1:12" s="27" customFormat="1" x14ac:dyDescent="0.25">
      <c r="A6778" s="15"/>
      <c r="B6778" s="18"/>
      <c r="C6778" s="17"/>
      <c r="D6778" s="15"/>
      <c r="E6778" s="15"/>
      <c r="F6778" s="15"/>
      <c r="G6778" s="17"/>
      <c r="H6778" s="15"/>
      <c r="I6778" s="15"/>
      <c r="J6778" s="15"/>
      <c r="K6778" s="17"/>
      <c r="L6778" s="16"/>
    </row>
    <row r="6780" spans="1:12" s="27" customFormat="1" x14ac:dyDescent="0.25">
      <c r="A6780" s="15"/>
      <c r="B6780" s="18"/>
      <c r="C6780" s="17"/>
      <c r="D6780" s="15"/>
      <c r="E6780" s="15"/>
      <c r="F6780" s="15"/>
      <c r="G6780" s="17"/>
      <c r="H6780" s="15"/>
      <c r="I6780" s="15"/>
      <c r="J6780" s="15"/>
      <c r="K6780" s="17"/>
      <c r="L6780" s="16"/>
    </row>
    <row r="6812" spans="1:12" s="22" customFormat="1" x14ac:dyDescent="0.25">
      <c r="A6812" s="15"/>
      <c r="B6812" s="18"/>
      <c r="C6812" s="17"/>
      <c r="D6812" s="15"/>
      <c r="E6812" s="15"/>
      <c r="F6812" s="15"/>
      <c r="G6812" s="17"/>
      <c r="H6812" s="15"/>
      <c r="I6812" s="15"/>
      <c r="J6812" s="15"/>
      <c r="K6812" s="17"/>
      <c r="L6812" s="16"/>
    </row>
    <row r="6813" spans="1:12" s="22" customFormat="1" x14ac:dyDescent="0.25">
      <c r="A6813" s="15"/>
      <c r="B6813" s="18"/>
      <c r="C6813" s="17"/>
      <c r="D6813" s="15"/>
      <c r="E6813" s="15"/>
      <c r="F6813" s="15"/>
      <c r="G6813" s="17"/>
      <c r="H6813" s="15"/>
      <c r="I6813" s="15"/>
      <c r="J6813" s="15"/>
      <c r="K6813" s="17"/>
      <c r="L6813" s="16"/>
    </row>
    <row r="6814" spans="1:12" s="22" customFormat="1" x14ac:dyDescent="0.25">
      <c r="A6814" s="15"/>
      <c r="B6814" s="18"/>
      <c r="C6814" s="17"/>
      <c r="D6814" s="15"/>
      <c r="E6814" s="15"/>
      <c r="F6814" s="15"/>
      <c r="G6814" s="17"/>
      <c r="H6814" s="15"/>
      <c r="I6814" s="15"/>
      <c r="J6814" s="15"/>
      <c r="K6814" s="17"/>
      <c r="L6814" s="16"/>
    </row>
    <row r="6815" spans="1:12" s="22" customFormat="1" x14ac:dyDescent="0.25">
      <c r="A6815" s="15"/>
      <c r="B6815" s="18"/>
      <c r="C6815" s="17"/>
      <c r="D6815" s="15"/>
      <c r="E6815" s="15"/>
      <c r="F6815" s="15"/>
      <c r="G6815" s="17"/>
      <c r="H6815" s="15"/>
      <c r="I6815" s="15"/>
      <c r="J6815" s="15"/>
      <c r="K6815" s="17"/>
      <c r="L6815" s="16"/>
    </row>
    <row r="6816" spans="1:12" s="22" customFormat="1" x14ac:dyDescent="0.25">
      <c r="A6816" s="15"/>
      <c r="B6816" s="18"/>
      <c r="C6816" s="17"/>
      <c r="D6816" s="15"/>
      <c r="E6816" s="15"/>
      <c r="F6816" s="15"/>
      <c r="G6816" s="17"/>
      <c r="H6816" s="15"/>
      <c r="I6816" s="15"/>
      <c r="J6816" s="15"/>
      <c r="K6816" s="17"/>
      <c r="L6816" s="16"/>
    </row>
    <row r="6817" spans="1:12" s="22" customFormat="1" x14ac:dyDescent="0.25">
      <c r="A6817" s="15"/>
      <c r="B6817" s="18"/>
      <c r="C6817" s="17"/>
      <c r="D6817" s="15"/>
      <c r="E6817" s="15"/>
      <c r="F6817" s="15"/>
      <c r="G6817" s="17"/>
      <c r="H6817" s="15"/>
      <c r="I6817" s="15"/>
      <c r="J6817" s="15"/>
      <c r="K6817" s="17"/>
      <c r="L6817" s="16"/>
    </row>
    <row r="6818" spans="1:12" s="22" customFormat="1" x14ac:dyDescent="0.25">
      <c r="A6818" s="15"/>
      <c r="B6818" s="18"/>
      <c r="C6818" s="17"/>
      <c r="D6818" s="15"/>
      <c r="E6818" s="15"/>
      <c r="F6818" s="15"/>
      <c r="G6818" s="17"/>
      <c r="H6818" s="15"/>
      <c r="I6818" s="15"/>
      <c r="J6818" s="15"/>
      <c r="K6818" s="17"/>
      <c r="L6818" s="16"/>
    </row>
    <row r="6819" spans="1:12" s="22" customFormat="1" x14ac:dyDescent="0.25">
      <c r="A6819" s="15"/>
      <c r="B6819" s="18"/>
      <c r="C6819" s="17"/>
      <c r="D6819" s="15"/>
      <c r="E6819" s="15"/>
      <c r="F6819" s="15"/>
      <c r="G6819" s="17"/>
      <c r="H6819" s="15"/>
      <c r="I6819" s="15"/>
      <c r="J6819" s="15"/>
      <c r="K6819" s="17"/>
      <c r="L6819" s="16"/>
    </row>
    <row r="6820" spans="1:12" s="22" customFormat="1" x14ac:dyDescent="0.25">
      <c r="A6820" s="15"/>
      <c r="B6820" s="18"/>
      <c r="C6820" s="17"/>
      <c r="D6820" s="15"/>
      <c r="E6820" s="15"/>
      <c r="F6820" s="15"/>
      <c r="G6820" s="17"/>
      <c r="H6820" s="15"/>
      <c r="I6820" s="15"/>
      <c r="J6820" s="15"/>
      <c r="K6820" s="17"/>
      <c r="L6820" s="16"/>
    </row>
    <row r="6821" spans="1:12" s="22" customFormat="1" x14ac:dyDescent="0.25">
      <c r="A6821" s="15"/>
      <c r="B6821" s="18"/>
      <c r="C6821" s="17"/>
      <c r="D6821" s="15"/>
      <c r="E6821" s="15"/>
      <c r="F6821" s="15"/>
      <c r="G6821" s="17"/>
      <c r="H6821" s="15"/>
      <c r="I6821" s="15"/>
      <c r="J6821" s="15"/>
      <c r="K6821" s="17"/>
      <c r="L6821" s="16"/>
    </row>
    <row r="6822" spans="1:12" s="22" customFormat="1" x14ac:dyDescent="0.25">
      <c r="A6822" s="15"/>
      <c r="B6822" s="18"/>
      <c r="C6822" s="17"/>
      <c r="D6822" s="15"/>
      <c r="E6822" s="15"/>
      <c r="F6822" s="15"/>
      <c r="G6822" s="17"/>
      <c r="H6822" s="15"/>
      <c r="I6822" s="15"/>
      <c r="J6822" s="15"/>
      <c r="K6822" s="17"/>
      <c r="L6822" s="16"/>
    </row>
    <row r="6823" spans="1:12" s="22" customFormat="1" x14ac:dyDescent="0.25">
      <c r="A6823" s="15"/>
      <c r="B6823" s="18"/>
      <c r="C6823" s="17"/>
      <c r="D6823" s="15"/>
      <c r="E6823" s="15"/>
      <c r="F6823" s="15"/>
      <c r="G6823" s="17"/>
      <c r="H6823" s="15"/>
      <c r="I6823" s="15"/>
      <c r="J6823" s="15"/>
      <c r="K6823" s="17"/>
      <c r="L6823" s="16"/>
    </row>
    <row r="6824" spans="1:12" s="22" customFormat="1" x14ac:dyDescent="0.25">
      <c r="A6824" s="15"/>
      <c r="B6824" s="18"/>
      <c r="C6824" s="17"/>
      <c r="D6824" s="15"/>
      <c r="E6824" s="15"/>
      <c r="F6824" s="15"/>
      <c r="G6824" s="17"/>
      <c r="H6824" s="15"/>
      <c r="I6824" s="15"/>
      <c r="J6824" s="15"/>
      <c r="K6824" s="17"/>
      <c r="L6824" s="16"/>
    </row>
    <row r="6825" spans="1:12" s="22" customFormat="1" x14ac:dyDescent="0.25">
      <c r="A6825" s="15"/>
      <c r="B6825" s="18"/>
      <c r="C6825" s="17"/>
      <c r="D6825" s="15"/>
      <c r="E6825" s="15"/>
      <c r="F6825" s="15"/>
      <c r="G6825" s="17"/>
      <c r="H6825" s="15"/>
      <c r="I6825" s="15"/>
      <c r="J6825" s="15"/>
      <c r="K6825" s="17"/>
      <c r="L6825" s="16"/>
    </row>
    <row r="6826" spans="1:12" s="22" customFormat="1" x14ac:dyDescent="0.25">
      <c r="A6826" s="15"/>
      <c r="B6826" s="18"/>
      <c r="C6826" s="17"/>
      <c r="D6826" s="15"/>
      <c r="E6826" s="15"/>
      <c r="F6826" s="15"/>
      <c r="G6826" s="17"/>
      <c r="H6826" s="15"/>
      <c r="I6826" s="15"/>
      <c r="J6826" s="15"/>
      <c r="K6826" s="17"/>
      <c r="L6826" s="16"/>
    </row>
    <row r="6827" spans="1:12" s="22" customFormat="1" x14ac:dyDescent="0.25">
      <c r="A6827" s="15"/>
      <c r="B6827" s="18"/>
      <c r="C6827" s="17"/>
      <c r="D6827" s="15"/>
      <c r="E6827" s="15"/>
      <c r="F6827" s="15"/>
      <c r="G6827" s="17"/>
      <c r="H6827" s="15"/>
      <c r="I6827" s="15"/>
      <c r="J6827" s="15"/>
      <c r="K6827" s="17"/>
      <c r="L6827" s="16"/>
    </row>
    <row r="6828" spans="1:12" s="22" customFormat="1" x14ac:dyDescent="0.25">
      <c r="A6828" s="15"/>
      <c r="B6828" s="18"/>
      <c r="C6828" s="17"/>
      <c r="D6828" s="15"/>
      <c r="E6828" s="15"/>
      <c r="F6828" s="15"/>
      <c r="G6828" s="17"/>
      <c r="H6828" s="15"/>
      <c r="I6828" s="15"/>
      <c r="J6828" s="15"/>
      <c r="K6828" s="17"/>
      <c r="L6828" s="16"/>
    </row>
    <row r="6829" spans="1:12" s="22" customFormat="1" x14ac:dyDescent="0.25">
      <c r="A6829" s="15"/>
      <c r="B6829" s="18"/>
      <c r="C6829" s="17"/>
      <c r="D6829" s="15"/>
      <c r="E6829" s="15"/>
      <c r="F6829" s="15"/>
      <c r="G6829" s="17"/>
      <c r="H6829" s="15"/>
      <c r="I6829" s="15"/>
      <c r="J6829" s="15"/>
      <c r="K6829" s="17"/>
      <c r="L6829" s="16"/>
    </row>
    <row r="6830" spans="1:12" s="22" customFormat="1" x14ac:dyDescent="0.25">
      <c r="A6830" s="15"/>
      <c r="B6830" s="18"/>
      <c r="C6830" s="17"/>
      <c r="D6830" s="15"/>
      <c r="E6830" s="15"/>
      <c r="F6830" s="15"/>
      <c r="G6830" s="17"/>
      <c r="H6830" s="15"/>
      <c r="I6830" s="15"/>
      <c r="J6830" s="15"/>
      <c r="K6830" s="17"/>
      <c r="L6830" s="16"/>
    </row>
    <row r="6831" spans="1:12" s="22" customFormat="1" x14ac:dyDescent="0.25">
      <c r="A6831" s="15"/>
      <c r="B6831" s="18"/>
      <c r="C6831" s="17"/>
      <c r="D6831" s="15"/>
      <c r="E6831" s="15"/>
      <c r="F6831" s="15"/>
      <c r="G6831" s="17"/>
      <c r="H6831" s="15"/>
      <c r="I6831" s="15"/>
      <c r="J6831" s="15"/>
      <c r="K6831" s="17"/>
      <c r="L6831" s="16"/>
    </row>
    <row r="6832" spans="1:12" s="22" customFormat="1" x14ac:dyDescent="0.25">
      <c r="A6832" s="15"/>
      <c r="B6832" s="18"/>
      <c r="C6832" s="17"/>
      <c r="D6832" s="15"/>
      <c r="E6832" s="15"/>
      <c r="F6832" s="15"/>
      <c r="G6832" s="17"/>
      <c r="H6832" s="15"/>
      <c r="I6832" s="15"/>
      <c r="J6832" s="15"/>
      <c r="K6832" s="17"/>
      <c r="L6832" s="16"/>
    </row>
    <row r="6833" spans="1:12" s="22" customFormat="1" x14ac:dyDescent="0.25">
      <c r="A6833" s="15"/>
      <c r="B6833" s="18"/>
      <c r="C6833" s="17"/>
      <c r="D6833" s="15"/>
      <c r="E6833" s="15"/>
      <c r="F6833" s="15"/>
      <c r="G6833" s="17"/>
      <c r="H6833" s="15"/>
      <c r="I6833" s="15"/>
      <c r="J6833" s="15"/>
      <c r="K6833" s="17"/>
      <c r="L6833" s="16"/>
    </row>
    <row r="6834" spans="1:12" s="22" customFormat="1" x14ac:dyDescent="0.25">
      <c r="A6834" s="15"/>
      <c r="B6834" s="18"/>
      <c r="C6834" s="17"/>
      <c r="D6834" s="15"/>
      <c r="E6834" s="15"/>
      <c r="F6834" s="15"/>
      <c r="G6834" s="17"/>
      <c r="H6834" s="15"/>
      <c r="I6834" s="15"/>
      <c r="J6834" s="15"/>
      <c r="K6834" s="17"/>
      <c r="L6834" s="16"/>
    </row>
    <row r="6835" spans="1:12" s="22" customFormat="1" x14ac:dyDescent="0.25">
      <c r="A6835" s="15"/>
      <c r="B6835" s="18"/>
      <c r="C6835" s="17"/>
      <c r="D6835" s="15"/>
      <c r="E6835" s="15"/>
      <c r="F6835" s="15"/>
      <c r="G6835" s="17"/>
      <c r="H6835" s="15"/>
      <c r="I6835" s="15"/>
      <c r="J6835" s="15"/>
      <c r="K6835" s="17"/>
      <c r="L6835" s="16"/>
    </row>
    <row r="6836" spans="1:12" s="22" customFormat="1" x14ac:dyDescent="0.25">
      <c r="A6836" s="15"/>
      <c r="B6836" s="18"/>
      <c r="C6836" s="17"/>
      <c r="D6836" s="15"/>
      <c r="E6836" s="15"/>
      <c r="F6836" s="15"/>
      <c r="G6836" s="17"/>
      <c r="H6836" s="15"/>
      <c r="I6836" s="15"/>
      <c r="J6836" s="15"/>
      <c r="K6836" s="17"/>
      <c r="L6836" s="16"/>
    </row>
    <row r="6837" spans="1:12" s="22" customFormat="1" x14ac:dyDescent="0.25">
      <c r="A6837" s="15"/>
      <c r="B6837" s="18"/>
      <c r="C6837" s="17"/>
      <c r="D6837" s="15"/>
      <c r="E6837" s="15"/>
      <c r="F6837" s="15"/>
      <c r="G6837" s="17"/>
      <c r="H6837" s="15"/>
      <c r="I6837" s="15"/>
      <c r="J6837" s="15"/>
      <c r="K6837" s="17"/>
      <c r="L6837" s="16"/>
    </row>
    <row r="6838" spans="1:12" s="22" customFormat="1" x14ac:dyDescent="0.25">
      <c r="A6838" s="15"/>
      <c r="B6838" s="18"/>
      <c r="C6838" s="17"/>
      <c r="D6838" s="15"/>
      <c r="E6838" s="15"/>
      <c r="F6838" s="15"/>
      <c r="G6838" s="17"/>
      <c r="H6838" s="15"/>
      <c r="I6838" s="15"/>
      <c r="J6838" s="15"/>
      <c r="K6838" s="17"/>
      <c r="L6838" s="16"/>
    </row>
    <row r="6839" spans="1:12" s="22" customFormat="1" x14ac:dyDescent="0.25">
      <c r="A6839" s="15"/>
      <c r="B6839" s="18"/>
      <c r="C6839" s="17"/>
      <c r="D6839" s="15"/>
      <c r="E6839" s="15"/>
      <c r="F6839" s="15"/>
      <c r="G6839" s="17"/>
      <c r="H6839" s="15"/>
      <c r="I6839" s="15"/>
      <c r="J6839" s="15"/>
      <c r="K6839" s="17"/>
      <c r="L6839" s="16"/>
    </row>
    <row r="6840" spans="1:12" s="22" customFormat="1" x14ac:dyDescent="0.25">
      <c r="A6840" s="15"/>
      <c r="B6840" s="18"/>
      <c r="C6840" s="17"/>
      <c r="D6840" s="15"/>
      <c r="E6840" s="15"/>
      <c r="F6840" s="15"/>
      <c r="G6840" s="17"/>
      <c r="H6840" s="15"/>
      <c r="I6840" s="15"/>
      <c r="J6840" s="15"/>
      <c r="K6840" s="17"/>
      <c r="L6840" s="16"/>
    </row>
    <row r="6841" spans="1:12" s="22" customFormat="1" x14ac:dyDescent="0.25">
      <c r="A6841" s="15"/>
      <c r="B6841" s="18"/>
      <c r="C6841" s="17"/>
      <c r="D6841" s="15"/>
      <c r="E6841" s="15"/>
      <c r="F6841" s="15"/>
      <c r="G6841" s="17"/>
      <c r="H6841" s="15"/>
      <c r="I6841" s="15"/>
      <c r="J6841" s="15"/>
      <c r="K6841" s="17"/>
      <c r="L6841" s="16"/>
    </row>
    <row r="6842" spans="1:12" s="22" customFormat="1" x14ac:dyDescent="0.25">
      <c r="A6842" s="15"/>
      <c r="B6842" s="18"/>
      <c r="C6842" s="17"/>
      <c r="D6842" s="15"/>
      <c r="E6842" s="15"/>
      <c r="F6842" s="15"/>
      <c r="G6842" s="17"/>
      <c r="H6842" s="15"/>
      <c r="I6842" s="15"/>
      <c r="J6842" s="15"/>
      <c r="K6842" s="17"/>
      <c r="L6842" s="16"/>
    </row>
    <row r="6843" spans="1:12" s="22" customFormat="1" x14ac:dyDescent="0.25">
      <c r="A6843" s="15"/>
      <c r="B6843" s="18"/>
      <c r="C6843" s="17"/>
      <c r="D6843" s="15"/>
      <c r="E6843" s="15"/>
      <c r="F6843" s="15"/>
      <c r="G6843" s="17"/>
      <c r="H6843" s="15"/>
      <c r="I6843" s="15"/>
      <c r="J6843" s="15"/>
      <c r="K6843" s="17"/>
      <c r="L6843" s="16"/>
    </row>
    <row r="6844" spans="1:12" s="22" customFormat="1" x14ac:dyDescent="0.25">
      <c r="A6844" s="15"/>
      <c r="B6844" s="18"/>
      <c r="C6844" s="17"/>
      <c r="D6844" s="15"/>
      <c r="E6844" s="15"/>
      <c r="F6844" s="15"/>
      <c r="G6844" s="17"/>
      <c r="H6844" s="15"/>
      <c r="I6844" s="15"/>
      <c r="J6844" s="15"/>
      <c r="K6844" s="17"/>
      <c r="L6844" s="16"/>
    </row>
    <row r="6845" spans="1:12" s="22" customFormat="1" x14ac:dyDescent="0.25">
      <c r="A6845" s="15"/>
      <c r="B6845" s="18"/>
      <c r="C6845" s="17"/>
      <c r="D6845" s="15"/>
      <c r="E6845" s="15"/>
      <c r="F6845" s="15"/>
      <c r="G6845" s="17"/>
      <c r="H6845" s="15"/>
      <c r="I6845" s="15"/>
      <c r="J6845" s="15"/>
      <c r="K6845" s="17"/>
      <c r="L6845" s="16"/>
    </row>
    <row r="6846" spans="1:12" s="22" customFormat="1" x14ac:dyDescent="0.25">
      <c r="A6846" s="15"/>
      <c r="B6846" s="18"/>
      <c r="C6846" s="17"/>
      <c r="D6846" s="15"/>
      <c r="E6846" s="15"/>
      <c r="F6846" s="15"/>
      <c r="G6846" s="17"/>
      <c r="H6846" s="15"/>
      <c r="I6846" s="15"/>
      <c r="J6846" s="15"/>
      <c r="K6846" s="17"/>
      <c r="L6846" s="16"/>
    </row>
    <row r="6847" spans="1:12" s="22" customFormat="1" x14ac:dyDescent="0.25">
      <c r="A6847" s="15"/>
      <c r="B6847" s="18"/>
      <c r="C6847" s="17"/>
      <c r="D6847" s="15"/>
      <c r="E6847" s="15"/>
      <c r="F6847" s="15"/>
      <c r="G6847" s="17"/>
      <c r="H6847" s="15"/>
      <c r="I6847" s="15"/>
      <c r="J6847" s="15"/>
      <c r="K6847" s="17"/>
      <c r="L6847" s="16"/>
    </row>
    <row r="6848" spans="1:12" s="22" customFormat="1" x14ac:dyDescent="0.25">
      <c r="A6848" s="15"/>
      <c r="B6848" s="18"/>
      <c r="C6848" s="17"/>
      <c r="D6848" s="15"/>
      <c r="E6848" s="15"/>
      <c r="F6848" s="15"/>
      <c r="G6848" s="17"/>
      <c r="H6848" s="15"/>
      <c r="I6848" s="15"/>
      <c r="J6848" s="15"/>
      <c r="K6848" s="17"/>
      <c r="L6848" s="16"/>
    </row>
    <row r="6849" spans="1:12" s="22" customFormat="1" x14ac:dyDescent="0.25">
      <c r="A6849" s="15"/>
      <c r="B6849" s="18"/>
      <c r="C6849" s="17"/>
      <c r="D6849" s="15"/>
      <c r="E6849" s="15"/>
      <c r="F6849" s="15"/>
      <c r="G6849" s="17"/>
      <c r="H6849" s="15"/>
      <c r="I6849" s="15"/>
      <c r="J6849" s="15"/>
      <c r="K6849" s="17"/>
      <c r="L6849" s="16"/>
    </row>
    <row r="6850" spans="1:12" s="22" customFormat="1" x14ac:dyDescent="0.25">
      <c r="A6850" s="15"/>
      <c r="B6850" s="18"/>
      <c r="C6850" s="17"/>
      <c r="D6850" s="15"/>
      <c r="E6850" s="15"/>
      <c r="F6850" s="15"/>
      <c r="G6850" s="17"/>
      <c r="H6850" s="15"/>
      <c r="I6850" s="15"/>
      <c r="J6850" s="15"/>
      <c r="K6850" s="17"/>
      <c r="L6850" s="16"/>
    </row>
    <row r="6851" spans="1:12" s="22" customFormat="1" x14ac:dyDescent="0.25">
      <c r="A6851" s="15"/>
      <c r="B6851" s="18"/>
      <c r="C6851" s="17"/>
      <c r="D6851" s="15"/>
      <c r="E6851" s="15"/>
      <c r="F6851" s="15"/>
      <c r="G6851" s="17"/>
      <c r="H6851" s="15"/>
      <c r="I6851" s="15"/>
      <c r="J6851" s="15"/>
      <c r="K6851" s="17"/>
      <c r="L6851" s="16"/>
    </row>
    <row r="6852" spans="1:12" s="22" customFormat="1" x14ac:dyDescent="0.25">
      <c r="A6852" s="15"/>
      <c r="B6852" s="18"/>
      <c r="C6852" s="17"/>
      <c r="D6852" s="15"/>
      <c r="E6852" s="15"/>
      <c r="F6852" s="15"/>
      <c r="G6852" s="17"/>
      <c r="H6852" s="15"/>
      <c r="I6852" s="15"/>
      <c r="J6852" s="15"/>
      <c r="K6852" s="17"/>
      <c r="L6852" s="16"/>
    </row>
    <row r="6853" spans="1:12" s="22" customFormat="1" x14ac:dyDescent="0.25">
      <c r="A6853" s="15"/>
      <c r="B6853" s="18"/>
      <c r="C6853" s="17"/>
      <c r="D6853" s="15"/>
      <c r="E6853" s="15"/>
      <c r="F6853" s="15"/>
      <c r="G6853" s="17"/>
      <c r="H6853" s="15"/>
      <c r="I6853" s="15"/>
      <c r="J6853" s="15"/>
      <c r="K6853" s="17"/>
      <c r="L6853" s="16"/>
    </row>
    <row r="6854" spans="1:12" s="22" customFormat="1" x14ac:dyDescent="0.25">
      <c r="A6854" s="15"/>
      <c r="B6854" s="18"/>
      <c r="C6854" s="17"/>
      <c r="D6854" s="15"/>
      <c r="E6854" s="15"/>
      <c r="F6854" s="15"/>
      <c r="G6854" s="17"/>
      <c r="H6854" s="15"/>
      <c r="I6854" s="15"/>
      <c r="J6854" s="15"/>
      <c r="K6854" s="17"/>
      <c r="L6854" s="16"/>
    </row>
    <row r="6855" spans="1:12" s="22" customFormat="1" x14ac:dyDescent="0.25">
      <c r="A6855" s="15"/>
      <c r="B6855" s="18"/>
      <c r="C6855" s="17"/>
      <c r="D6855" s="15"/>
      <c r="E6855" s="15"/>
      <c r="F6855" s="15"/>
      <c r="G6855" s="17"/>
      <c r="H6855" s="15"/>
      <c r="I6855" s="15"/>
      <c r="J6855" s="15"/>
      <c r="K6855" s="17"/>
      <c r="L6855" s="16"/>
    </row>
    <row r="6856" spans="1:12" s="22" customFormat="1" x14ac:dyDescent="0.25">
      <c r="A6856" s="15"/>
      <c r="B6856" s="18"/>
      <c r="C6856" s="17"/>
      <c r="D6856" s="15"/>
      <c r="E6856" s="15"/>
      <c r="F6856" s="15"/>
      <c r="G6856" s="17"/>
      <c r="H6856" s="15"/>
      <c r="I6856" s="15"/>
      <c r="J6856" s="15"/>
      <c r="K6856" s="17"/>
      <c r="L6856" s="16"/>
    </row>
    <row r="6857" spans="1:12" s="22" customFormat="1" x14ac:dyDescent="0.25">
      <c r="A6857" s="15"/>
      <c r="B6857" s="18"/>
      <c r="C6857" s="17"/>
      <c r="D6857" s="15"/>
      <c r="E6857" s="15"/>
      <c r="F6857" s="15"/>
      <c r="G6857" s="17"/>
      <c r="H6857" s="15"/>
      <c r="I6857" s="15"/>
      <c r="J6857" s="15"/>
      <c r="K6857" s="17"/>
      <c r="L6857" s="16"/>
    </row>
    <row r="6858" spans="1:12" s="22" customFormat="1" x14ac:dyDescent="0.25">
      <c r="A6858" s="15"/>
      <c r="B6858" s="18"/>
      <c r="C6858" s="17"/>
      <c r="D6858" s="15"/>
      <c r="E6858" s="15"/>
      <c r="F6858" s="15"/>
      <c r="G6858" s="17"/>
      <c r="H6858" s="15"/>
      <c r="I6858" s="15"/>
      <c r="J6858" s="15"/>
      <c r="K6858" s="17"/>
      <c r="L6858" s="16"/>
    </row>
    <row r="6859" spans="1:12" s="22" customFormat="1" x14ac:dyDescent="0.25">
      <c r="A6859" s="15"/>
      <c r="B6859" s="18"/>
      <c r="C6859" s="17"/>
      <c r="D6859" s="15"/>
      <c r="E6859" s="15"/>
      <c r="F6859" s="15"/>
      <c r="G6859" s="17"/>
      <c r="H6859" s="15"/>
      <c r="I6859" s="15"/>
      <c r="J6859" s="15"/>
      <c r="K6859" s="17"/>
      <c r="L6859" s="16"/>
    </row>
    <row r="6860" spans="1:12" s="22" customFormat="1" x14ac:dyDescent="0.25">
      <c r="A6860" s="15"/>
      <c r="B6860" s="18"/>
      <c r="C6860" s="17"/>
      <c r="D6860" s="15"/>
      <c r="E6860" s="15"/>
      <c r="F6860" s="15"/>
      <c r="G6860" s="17"/>
      <c r="H6860" s="15"/>
      <c r="I6860" s="15"/>
      <c r="J6860" s="15"/>
      <c r="K6860" s="17"/>
      <c r="L6860" s="16"/>
    </row>
    <row r="6861" spans="1:12" s="22" customFormat="1" x14ac:dyDescent="0.25">
      <c r="A6861" s="15"/>
      <c r="B6861" s="18"/>
      <c r="C6861" s="17"/>
      <c r="D6861" s="15"/>
      <c r="E6861" s="15"/>
      <c r="F6861" s="15"/>
      <c r="G6861" s="17"/>
      <c r="H6861" s="15"/>
      <c r="I6861" s="15"/>
      <c r="J6861" s="15"/>
      <c r="K6861" s="17"/>
      <c r="L6861" s="16"/>
    </row>
    <row r="6862" spans="1:12" s="22" customFormat="1" x14ac:dyDescent="0.25">
      <c r="A6862" s="15"/>
      <c r="B6862" s="18"/>
      <c r="C6862" s="17"/>
      <c r="D6862" s="15"/>
      <c r="E6862" s="15"/>
      <c r="F6862" s="15"/>
      <c r="G6862" s="17"/>
      <c r="H6862" s="15"/>
      <c r="I6862" s="15"/>
      <c r="J6862" s="15"/>
      <c r="K6862" s="17"/>
      <c r="L6862" s="16"/>
    </row>
    <row r="6863" spans="1:12" s="22" customFormat="1" x14ac:dyDescent="0.25">
      <c r="A6863" s="15"/>
      <c r="B6863" s="18"/>
      <c r="C6863" s="17"/>
      <c r="D6863" s="15"/>
      <c r="E6863" s="15"/>
      <c r="F6863" s="15"/>
      <c r="G6863" s="17"/>
      <c r="H6863" s="15"/>
      <c r="I6863" s="15"/>
      <c r="J6863" s="15"/>
      <c r="K6863" s="17"/>
      <c r="L6863" s="16"/>
    </row>
    <row r="6864" spans="1:12" s="22" customFormat="1" x14ac:dyDescent="0.25">
      <c r="A6864" s="15"/>
      <c r="B6864" s="18"/>
      <c r="C6864" s="17"/>
      <c r="D6864" s="15"/>
      <c r="E6864" s="15"/>
      <c r="F6864" s="15"/>
      <c r="G6864" s="17"/>
      <c r="H6864" s="15"/>
      <c r="I6864" s="15"/>
      <c r="J6864" s="15"/>
      <c r="K6864" s="17"/>
      <c r="L6864" s="16"/>
    </row>
    <row r="6865" spans="1:12" s="22" customFormat="1" x14ac:dyDescent="0.25">
      <c r="A6865" s="15"/>
      <c r="B6865" s="18"/>
      <c r="C6865" s="17"/>
      <c r="D6865" s="15"/>
      <c r="E6865" s="15"/>
      <c r="F6865" s="15"/>
      <c r="G6865" s="17"/>
      <c r="H6865" s="15"/>
      <c r="I6865" s="15"/>
      <c r="J6865" s="15"/>
      <c r="K6865" s="17"/>
      <c r="L6865" s="16"/>
    </row>
    <row r="6866" spans="1:12" s="22" customFormat="1" x14ac:dyDescent="0.25">
      <c r="A6866" s="15"/>
      <c r="B6866" s="18"/>
      <c r="C6866" s="17"/>
      <c r="D6866" s="15"/>
      <c r="E6866" s="15"/>
      <c r="F6866" s="15"/>
      <c r="G6866" s="17"/>
      <c r="H6866" s="15"/>
      <c r="I6866" s="15"/>
      <c r="J6866" s="15"/>
      <c r="K6866" s="17"/>
      <c r="L6866" s="16"/>
    </row>
    <row r="6867" spans="1:12" s="22" customFormat="1" x14ac:dyDescent="0.25">
      <c r="A6867" s="15"/>
      <c r="B6867" s="18"/>
      <c r="C6867" s="17"/>
      <c r="D6867" s="15"/>
      <c r="E6867" s="15"/>
      <c r="F6867" s="15"/>
      <c r="G6867" s="17"/>
      <c r="H6867" s="15"/>
      <c r="I6867" s="15"/>
      <c r="J6867" s="15"/>
      <c r="K6867" s="17"/>
      <c r="L6867" s="16"/>
    </row>
    <row r="6868" spans="1:12" s="22" customFormat="1" x14ac:dyDescent="0.25">
      <c r="A6868" s="15"/>
      <c r="B6868" s="18"/>
      <c r="C6868" s="17"/>
      <c r="D6868" s="15"/>
      <c r="E6868" s="15"/>
      <c r="F6868" s="15"/>
      <c r="G6868" s="17"/>
      <c r="H6868" s="15"/>
      <c r="I6868" s="15"/>
      <c r="J6868" s="15"/>
      <c r="K6868" s="17"/>
      <c r="L6868" s="16"/>
    </row>
    <row r="6869" spans="1:12" s="22" customFormat="1" x14ac:dyDescent="0.25">
      <c r="A6869" s="15"/>
      <c r="B6869" s="18"/>
      <c r="C6869" s="17"/>
      <c r="D6869" s="15"/>
      <c r="E6869" s="15"/>
      <c r="F6869" s="15"/>
      <c r="G6869" s="17"/>
      <c r="H6869" s="15"/>
      <c r="I6869" s="15"/>
      <c r="J6869" s="15"/>
      <c r="K6869" s="17"/>
      <c r="L6869" s="16"/>
    </row>
    <row r="6870" spans="1:12" s="22" customFormat="1" x14ac:dyDescent="0.25">
      <c r="A6870" s="15"/>
      <c r="B6870" s="18"/>
      <c r="C6870" s="17"/>
      <c r="D6870" s="15"/>
      <c r="E6870" s="15"/>
      <c r="F6870" s="15"/>
      <c r="G6870" s="17"/>
      <c r="H6870" s="15"/>
      <c r="I6870" s="15"/>
      <c r="J6870" s="15"/>
      <c r="K6870" s="17"/>
      <c r="L6870" s="16"/>
    </row>
    <row r="6871" spans="1:12" s="22" customFormat="1" x14ac:dyDescent="0.25">
      <c r="A6871" s="15"/>
      <c r="B6871" s="18"/>
      <c r="C6871" s="17"/>
      <c r="D6871" s="15"/>
      <c r="E6871" s="15"/>
      <c r="F6871" s="15"/>
      <c r="G6871" s="17"/>
      <c r="H6871" s="15"/>
      <c r="I6871" s="15"/>
      <c r="J6871" s="15"/>
      <c r="K6871" s="17"/>
      <c r="L6871" s="16"/>
    </row>
    <row r="6872" spans="1:12" s="22" customFormat="1" x14ac:dyDescent="0.25">
      <c r="A6872" s="15"/>
      <c r="B6872" s="18"/>
      <c r="C6872" s="17"/>
      <c r="D6872" s="15"/>
      <c r="E6872" s="15"/>
      <c r="F6872" s="15"/>
      <c r="G6872" s="17"/>
      <c r="H6872" s="15"/>
      <c r="I6872" s="15"/>
      <c r="J6872" s="15"/>
      <c r="K6872" s="17"/>
      <c r="L6872" s="16"/>
    </row>
    <row r="6873" spans="1:12" s="22" customFormat="1" x14ac:dyDescent="0.25">
      <c r="A6873" s="15"/>
      <c r="B6873" s="18"/>
      <c r="C6873" s="17"/>
      <c r="D6873" s="15"/>
      <c r="E6873" s="15"/>
      <c r="F6873" s="15"/>
      <c r="G6873" s="17"/>
      <c r="H6873" s="15"/>
      <c r="I6873" s="15"/>
      <c r="J6873" s="15"/>
      <c r="K6873" s="17"/>
      <c r="L6873" s="16"/>
    </row>
    <row r="6874" spans="1:12" s="22" customFormat="1" x14ac:dyDescent="0.25">
      <c r="A6874" s="15"/>
      <c r="B6874" s="18"/>
      <c r="C6874" s="17"/>
      <c r="D6874" s="15"/>
      <c r="E6874" s="15"/>
      <c r="F6874" s="15"/>
      <c r="G6874" s="17"/>
      <c r="H6874" s="15"/>
      <c r="I6874" s="15"/>
      <c r="J6874" s="15"/>
      <c r="K6874" s="17"/>
      <c r="L6874" s="16"/>
    </row>
    <row r="6875" spans="1:12" s="22" customFormat="1" x14ac:dyDescent="0.25">
      <c r="A6875" s="15"/>
      <c r="B6875" s="18"/>
      <c r="C6875" s="17"/>
      <c r="D6875" s="15"/>
      <c r="E6875" s="15"/>
      <c r="F6875" s="15"/>
      <c r="G6875" s="17"/>
      <c r="H6875" s="15"/>
      <c r="I6875" s="15"/>
      <c r="J6875" s="15"/>
      <c r="K6875" s="17"/>
      <c r="L6875" s="16"/>
    </row>
    <row r="6876" spans="1:12" s="22" customFormat="1" x14ac:dyDescent="0.25">
      <c r="A6876" s="15"/>
      <c r="B6876" s="18"/>
      <c r="C6876" s="17"/>
      <c r="D6876" s="15"/>
      <c r="E6876" s="15"/>
      <c r="F6876" s="15"/>
      <c r="G6876" s="17"/>
      <c r="H6876" s="15"/>
      <c r="I6876" s="15"/>
      <c r="J6876" s="15"/>
      <c r="K6876" s="17"/>
      <c r="L6876" s="16"/>
    </row>
    <row r="6877" spans="1:12" s="22" customFormat="1" x14ac:dyDescent="0.25">
      <c r="A6877" s="15"/>
      <c r="B6877" s="18"/>
      <c r="C6877" s="17"/>
      <c r="D6877" s="15"/>
      <c r="E6877" s="15"/>
      <c r="F6877" s="15"/>
      <c r="G6877" s="17"/>
      <c r="H6877" s="15"/>
      <c r="I6877" s="15"/>
      <c r="J6877" s="15"/>
      <c r="K6877" s="17"/>
      <c r="L6877" s="16"/>
    </row>
    <row r="6878" spans="1:12" s="22" customFormat="1" x14ac:dyDescent="0.25">
      <c r="A6878" s="15"/>
      <c r="B6878" s="18"/>
      <c r="C6878" s="17"/>
      <c r="D6878" s="15"/>
      <c r="E6878" s="15"/>
      <c r="F6878" s="15"/>
      <c r="G6878" s="17"/>
      <c r="H6878" s="15"/>
      <c r="I6878" s="15"/>
      <c r="J6878" s="15"/>
      <c r="K6878" s="17"/>
      <c r="L6878" s="16"/>
    </row>
    <row r="6879" spans="1:12" s="22" customFormat="1" x14ac:dyDescent="0.25">
      <c r="A6879" s="15"/>
      <c r="B6879" s="18"/>
      <c r="C6879" s="17"/>
      <c r="D6879" s="15"/>
      <c r="E6879" s="15"/>
      <c r="F6879" s="15"/>
      <c r="G6879" s="17"/>
      <c r="H6879" s="15"/>
      <c r="I6879" s="15"/>
      <c r="J6879" s="15"/>
      <c r="K6879" s="17"/>
      <c r="L6879" s="16"/>
    </row>
    <row r="6880" spans="1:12" s="22" customFormat="1" x14ac:dyDescent="0.25">
      <c r="A6880" s="15"/>
      <c r="B6880" s="18"/>
      <c r="C6880" s="17"/>
      <c r="D6880" s="15"/>
      <c r="E6880" s="15"/>
      <c r="F6880" s="15"/>
      <c r="G6880" s="17"/>
      <c r="H6880" s="15"/>
      <c r="I6880" s="15"/>
      <c r="J6880" s="15"/>
      <c r="K6880" s="17"/>
      <c r="L6880" s="16"/>
    </row>
    <row r="6881" spans="1:12" s="22" customFormat="1" x14ac:dyDescent="0.25">
      <c r="A6881" s="15"/>
      <c r="B6881" s="18"/>
      <c r="C6881" s="17"/>
      <c r="D6881" s="15"/>
      <c r="E6881" s="15"/>
      <c r="F6881" s="15"/>
      <c r="G6881" s="17"/>
      <c r="H6881" s="15"/>
      <c r="I6881" s="15"/>
      <c r="J6881" s="15"/>
      <c r="K6881" s="17"/>
      <c r="L6881" s="16"/>
    </row>
    <row r="6882" spans="1:12" s="22" customFormat="1" x14ac:dyDescent="0.25">
      <c r="A6882" s="15"/>
      <c r="B6882" s="18"/>
      <c r="C6882" s="17"/>
      <c r="D6882" s="15"/>
      <c r="E6882" s="15"/>
      <c r="F6882" s="15"/>
      <c r="G6882" s="17"/>
      <c r="H6882" s="15"/>
      <c r="I6882" s="15"/>
      <c r="J6882" s="15"/>
      <c r="K6882" s="17"/>
      <c r="L6882" s="16"/>
    </row>
    <row r="6883" spans="1:12" s="22" customFormat="1" x14ac:dyDescent="0.25">
      <c r="A6883" s="15"/>
      <c r="B6883" s="18"/>
      <c r="C6883" s="17"/>
      <c r="D6883" s="15"/>
      <c r="E6883" s="15"/>
      <c r="F6883" s="15"/>
      <c r="G6883" s="17"/>
      <c r="H6883" s="15"/>
      <c r="I6883" s="15"/>
      <c r="J6883" s="15"/>
      <c r="K6883" s="17"/>
      <c r="L6883" s="16"/>
    </row>
    <row r="6884" spans="1:12" s="22" customFormat="1" x14ac:dyDescent="0.25">
      <c r="A6884" s="15"/>
      <c r="B6884" s="18"/>
      <c r="C6884" s="17"/>
      <c r="D6884" s="15"/>
      <c r="E6884" s="15"/>
      <c r="F6884" s="15"/>
      <c r="G6884" s="17"/>
      <c r="H6884" s="15"/>
      <c r="I6884" s="15"/>
      <c r="J6884" s="15"/>
      <c r="K6884" s="17"/>
      <c r="L6884" s="16"/>
    </row>
    <row r="6885" spans="1:12" s="22" customFormat="1" x14ac:dyDescent="0.25">
      <c r="A6885" s="15"/>
      <c r="B6885" s="18"/>
      <c r="C6885" s="17"/>
      <c r="D6885" s="15"/>
      <c r="E6885" s="15"/>
      <c r="F6885" s="15"/>
      <c r="G6885" s="17"/>
      <c r="H6885" s="15"/>
      <c r="I6885" s="15"/>
      <c r="J6885" s="15"/>
      <c r="K6885" s="17"/>
      <c r="L6885" s="16"/>
    </row>
    <row r="6886" spans="1:12" s="22" customFormat="1" x14ac:dyDescent="0.25">
      <c r="A6886" s="15"/>
      <c r="B6886" s="18"/>
      <c r="C6886" s="17"/>
      <c r="D6886" s="15"/>
      <c r="E6886" s="15"/>
      <c r="F6886" s="15"/>
      <c r="G6886" s="17"/>
      <c r="H6886" s="15"/>
      <c r="I6886" s="15"/>
      <c r="J6886" s="15"/>
      <c r="K6886" s="17"/>
      <c r="L6886" s="16"/>
    </row>
    <row r="6887" spans="1:12" s="22" customFormat="1" x14ac:dyDescent="0.25">
      <c r="A6887" s="15"/>
      <c r="B6887" s="18"/>
      <c r="C6887" s="17"/>
      <c r="D6887" s="15"/>
      <c r="E6887" s="15"/>
      <c r="F6887" s="15"/>
      <c r="G6887" s="17"/>
      <c r="H6887" s="15"/>
      <c r="I6887" s="15"/>
      <c r="J6887" s="15"/>
      <c r="K6887" s="17"/>
      <c r="L6887" s="16"/>
    </row>
    <row r="6888" spans="1:12" s="22" customFormat="1" x14ac:dyDescent="0.25">
      <c r="A6888" s="15"/>
      <c r="B6888" s="18"/>
      <c r="C6888" s="17"/>
      <c r="D6888" s="15"/>
      <c r="E6888" s="15"/>
      <c r="F6888" s="15"/>
      <c r="G6888" s="17"/>
      <c r="H6888" s="15"/>
      <c r="I6888" s="15"/>
      <c r="J6888" s="15"/>
      <c r="K6888" s="17"/>
      <c r="L6888" s="16"/>
    </row>
    <row r="6889" spans="1:12" s="22" customFormat="1" x14ac:dyDescent="0.25">
      <c r="A6889" s="15"/>
      <c r="B6889" s="18"/>
      <c r="C6889" s="17"/>
      <c r="D6889" s="15"/>
      <c r="E6889" s="15"/>
      <c r="F6889" s="15"/>
      <c r="G6889" s="17"/>
      <c r="H6889" s="15"/>
      <c r="I6889" s="15"/>
      <c r="J6889" s="15"/>
      <c r="K6889" s="17"/>
      <c r="L6889" s="16"/>
    </row>
    <row r="6890" spans="1:12" s="22" customFormat="1" x14ac:dyDescent="0.25">
      <c r="A6890" s="15"/>
      <c r="B6890" s="18"/>
      <c r="C6890" s="17"/>
      <c r="D6890" s="15"/>
      <c r="E6890" s="15"/>
      <c r="F6890" s="15"/>
      <c r="G6890" s="17"/>
      <c r="H6890" s="15"/>
      <c r="I6890" s="15"/>
      <c r="J6890" s="15"/>
      <c r="K6890" s="17"/>
      <c r="L6890" s="16"/>
    </row>
    <row r="6891" spans="1:12" s="22" customFormat="1" x14ac:dyDescent="0.25">
      <c r="A6891" s="15"/>
      <c r="B6891" s="18"/>
      <c r="C6891" s="17"/>
      <c r="D6891" s="15"/>
      <c r="E6891" s="15"/>
      <c r="F6891" s="15"/>
      <c r="G6891" s="17"/>
      <c r="H6891" s="15"/>
      <c r="I6891" s="15"/>
      <c r="J6891" s="15"/>
      <c r="K6891" s="17"/>
      <c r="L6891" s="16"/>
    </row>
    <row r="6892" spans="1:12" s="22" customFormat="1" x14ac:dyDescent="0.25">
      <c r="A6892" s="15"/>
      <c r="B6892" s="18"/>
      <c r="C6892" s="17"/>
      <c r="D6892" s="15"/>
      <c r="E6892" s="15"/>
      <c r="F6892" s="15"/>
      <c r="G6892" s="17"/>
      <c r="H6892" s="15"/>
      <c r="I6892" s="15"/>
      <c r="J6892" s="15"/>
      <c r="K6892" s="17"/>
      <c r="L6892" s="16"/>
    </row>
    <row r="6893" spans="1:12" s="22" customFormat="1" x14ac:dyDescent="0.25">
      <c r="A6893" s="15"/>
      <c r="B6893" s="18"/>
      <c r="C6893" s="17"/>
      <c r="D6893" s="15"/>
      <c r="E6893" s="15"/>
      <c r="F6893" s="15"/>
      <c r="G6893" s="17"/>
      <c r="H6893" s="15"/>
      <c r="I6893" s="15"/>
      <c r="J6893" s="15"/>
      <c r="K6893" s="17"/>
      <c r="L6893" s="16"/>
    </row>
    <row r="6894" spans="1:12" s="22" customFormat="1" x14ac:dyDescent="0.25">
      <c r="A6894" s="15"/>
      <c r="B6894" s="18"/>
      <c r="C6894" s="17"/>
      <c r="D6894" s="15"/>
      <c r="E6894" s="15"/>
      <c r="F6894" s="15"/>
      <c r="G6894" s="17"/>
      <c r="H6894" s="15"/>
      <c r="I6894" s="15"/>
      <c r="J6894" s="15"/>
      <c r="K6894" s="17"/>
      <c r="L6894" s="16"/>
    </row>
    <row r="6895" spans="1:12" s="22" customFormat="1" x14ac:dyDescent="0.25">
      <c r="A6895" s="15"/>
      <c r="B6895" s="18"/>
      <c r="C6895" s="17"/>
      <c r="D6895" s="15"/>
      <c r="E6895" s="15"/>
      <c r="F6895" s="15"/>
      <c r="G6895" s="17"/>
      <c r="H6895" s="15"/>
      <c r="I6895" s="15"/>
      <c r="J6895" s="15"/>
      <c r="K6895" s="17"/>
      <c r="L6895" s="16"/>
    </row>
    <row r="6896" spans="1:12" s="22" customFormat="1" x14ac:dyDescent="0.25">
      <c r="A6896" s="15"/>
      <c r="B6896" s="18"/>
      <c r="C6896" s="17"/>
      <c r="D6896" s="15"/>
      <c r="E6896" s="15"/>
      <c r="F6896" s="15"/>
      <c r="G6896" s="17"/>
      <c r="H6896" s="15"/>
      <c r="I6896" s="15"/>
      <c r="J6896" s="15"/>
      <c r="K6896" s="17"/>
      <c r="L6896" s="16"/>
    </row>
    <row r="6897" spans="1:12" s="22" customFormat="1" x14ac:dyDescent="0.25">
      <c r="A6897" s="15"/>
      <c r="B6897" s="18"/>
      <c r="C6897" s="17"/>
      <c r="D6897" s="15"/>
      <c r="E6897" s="15"/>
      <c r="F6897" s="15"/>
      <c r="G6897" s="17"/>
      <c r="H6897" s="15"/>
      <c r="I6897" s="15"/>
      <c r="J6897" s="15"/>
      <c r="K6897" s="17"/>
      <c r="L6897" s="16"/>
    </row>
    <row r="6898" spans="1:12" s="22" customFormat="1" x14ac:dyDescent="0.25">
      <c r="A6898" s="15"/>
      <c r="B6898" s="18"/>
      <c r="C6898" s="17"/>
      <c r="D6898" s="15"/>
      <c r="E6898" s="15"/>
      <c r="F6898" s="15"/>
      <c r="G6898" s="17"/>
      <c r="H6898" s="15"/>
      <c r="I6898" s="15"/>
      <c r="J6898" s="15"/>
      <c r="K6898" s="17"/>
      <c r="L6898" s="16"/>
    </row>
    <row r="6899" spans="1:12" s="22" customFormat="1" x14ac:dyDescent="0.25">
      <c r="A6899" s="15"/>
      <c r="B6899" s="18"/>
      <c r="C6899" s="17"/>
      <c r="D6899" s="15"/>
      <c r="E6899" s="15"/>
      <c r="F6899" s="15"/>
      <c r="G6899" s="17"/>
      <c r="H6899" s="15"/>
      <c r="I6899" s="15"/>
      <c r="J6899" s="15"/>
      <c r="K6899" s="17"/>
      <c r="L6899" s="16"/>
    </row>
    <row r="6900" spans="1:12" s="22" customFormat="1" x14ac:dyDescent="0.25">
      <c r="A6900" s="15"/>
      <c r="B6900" s="18"/>
      <c r="C6900" s="17"/>
      <c r="D6900" s="15"/>
      <c r="E6900" s="15"/>
      <c r="F6900" s="15"/>
      <c r="G6900" s="17"/>
      <c r="H6900" s="15"/>
      <c r="I6900" s="15"/>
      <c r="J6900" s="15"/>
      <c r="K6900" s="17"/>
      <c r="L6900" s="16"/>
    </row>
    <row r="6901" spans="1:12" s="22" customFormat="1" x14ac:dyDescent="0.25">
      <c r="A6901" s="15"/>
      <c r="B6901" s="18"/>
      <c r="C6901" s="17"/>
      <c r="D6901" s="15"/>
      <c r="E6901" s="15"/>
      <c r="F6901" s="15"/>
      <c r="G6901" s="17"/>
      <c r="H6901" s="15"/>
      <c r="I6901" s="15"/>
      <c r="J6901" s="15"/>
      <c r="K6901" s="17"/>
      <c r="L6901" s="16"/>
    </row>
    <row r="6902" spans="1:12" s="22" customFormat="1" x14ac:dyDescent="0.25">
      <c r="A6902" s="15"/>
      <c r="B6902" s="18"/>
      <c r="C6902" s="17"/>
      <c r="D6902" s="15"/>
      <c r="E6902" s="15"/>
      <c r="F6902" s="15"/>
      <c r="G6902" s="17"/>
      <c r="H6902" s="15"/>
      <c r="I6902" s="15"/>
      <c r="J6902" s="15"/>
      <c r="K6902" s="17"/>
      <c r="L6902" s="16"/>
    </row>
    <row r="6903" spans="1:12" s="22" customFormat="1" x14ac:dyDescent="0.25">
      <c r="A6903" s="15"/>
      <c r="B6903" s="18"/>
      <c r="C6903" s="17"/>
      <c r="D6903" s="15"/>
      <c r="E6903" s="15"/>
      <c r="F6903" s="15"/>
      <c r="G6903" s="17"/>
      <c r="H6903" s="15"/>
      <c r="I6903" s="15"/>
      <c r="J6903" s="15"/>
      <c r="K6903" s="17"/>
      <c r="L6903" s="16"/>
    </row>
    <row r="6904" spans="1:12" s="22" customFormat="1" x14ac:dyDescent="0.25">
      <c r="A6904" s="15"/>
      <c r="B6904" s="18"/>
      <c r="C6904" s="17"/>
      <c r="D6904" s="15"/>
      <c r="E6904" s="15"/>
      <c r="F6904" s="15"/>
      <c r="G6904" s="17"/>
      <c r="H6904" s="15"/>
      <c r="I6904" s="15"/>
      <c r="J6904" s="15"/>
      <c r="K6904" s="17"/>
      <c r="L6904" s="16"/>
    </row>
    <row r="6905" spans="1:12" s="22" customFormat="1" x14ac:dyDescent="0.25">
      <c r="A6905" s="15"/>
      <c r="B6905" s="18"/>
      <c r="C6905" s="17"/>
      <c r="D6905" s="15"/>
      <c r="E6905" s="15"/>
      <c r="F6905" s="15"/>
      <c r="G6905" s="17"/>
      <c r="H6905" s="15"/>
      <c r="I6905" s="15"/>
      <c r="J6905" s="15"/>
      <c r="K6905" s="17"/>
      <c r="L6905" s="16"/>
    </row>
    <row r="6906" spans="1:12" s="22" customFormat="1" x14ac:dyDescent="0.25">
      <c r="A6906" s="15"/>
      <c r="B6906" s="18"/>
      <c r="C6906" s="17"/>
      <c r="D6906" s="15"/>
      <c r="E6906" s="15"/>
      <c r="F6906" s="15"/>
      <c r="G6906" s="17"/>
      <c r="H6906" s="15"/>
      <c r="I6906" s="15"/>
      <c r="J6906" s="15"/>
      <c r="K6906" s="17"/>
      <c r="L6906" s="16"/>
    </row>
    <row r="6907" spans="1:12" s="22" customFormat="1" x14ac:dyDescent="0.25">
      <c r="A6907" s="15"/>
      <c r="B6907" s="18"/>
      <c r="C6907" s="17"/>
      <c r="D6907" s="15"/>
      <c r="E6907" s="15"/>
      <c r="F6907" s="15"/>
      <c r="G6907" s="17"/>
      <c r="H6907" s="15"/>
      <c r="I6907" s="15"/>
      <c r="J6907" s="15"/>
      <c r="K6907" s="17"/>
      <c r="L6907" s="16"/>
    </row>
    <row r="6908" spans="1:12" s="22" customFormat="1" x14ac:dyDescent="0.25">
      <c r="A6908" s="15"/>
      <c r="B6908" s="18"/>
      <c r="C6908" s="17"/>
      <c r="D6908" s="15"/>
      <c r="E6908" s="15"/>
      <c r="F6908" s="15"/>
      <c r="G6908" s="17"/>
      <c r="H6908" s="15"/>
      <c r="I6908" s="15"/>
      <c r="J6908" s="15"/>
      <c r="K6908" s="17"/>
      <c r="L6908" s="16"/>
    </row>
    <row r="6909" spans="1:12" s="22" customFormat="1" x14ac:dyDescent="0.25">
      <c r="A6909" s="15"/>
      <c r="B6909" s="18"/>
      <c r="C6909" s="17"/>
      <c r="D6909" s="15"/>
      <c r="E6909" s="15"/>
      <c r="F6909" s="15"/>
      <c r="G6909" s="17"/>
      <c r="H6909" s="15"/>
      <c r="I6909" s="15"/>
      <c r="J6909" s="15"/>
      <c r="K6909" s="17"/>
      <c r="L6909" s="16"/>
    </row>
    <row r="6910" spans="1:12" s="22" customFormat="1" x14ac:dyDescent="0.25">
      <c r="A6910" s="15"/>
      <c r="B6910" s="18"/>
      <c r="C6910" s="17"/>
      <c r="D6910" s="15"/>
      <c r="E6910" s="15"/>
      <c r="F6910" s="15"/>
      <c r="G6910" s="17"/>
      <c r="H6910" s="15"/>
      <c r="I6910" s="15"/>
      <c r="J6910" s="15"/>
      <c r="K6910" s="17"/>
      <c r="L6910" s="16"/>
    </row>
    <row r="6911" spans="1:12" s="22" customFormat="1" x14ac:dyDescent="0.25">
      <c r="A6911" s="15"/>
      <c r="B6911" s="18"/>
      <c r="C6911" s="17"/>
      <c r="D6911" s="15"/>
      <c r="E6911" s="15"/>
      <c r="F6911" s="15"/>
      <c r="G6911" s="17"/>
      <c r="H6911" s="15"/>
      <c r="I6911" s="15"/>
      <c r="J6911" s="15"/>
      <c r="K6911" s="17"/>
      <c r="L6911" s="16"/>
    </row>
    <row r="6912" spans="1:12" s="22" customFormat="1" x14ac:dyDescent="0.25">
      <c r="A6912" s="15"/>
      <c r="B6912" s="18"/>
      <c r="C6912" s="17"/>
      <c r="D6912" s="15"/>
      <c r="E6912" s="15"/>
      <c r="F6912" s="15"/>
      <c r="G6912" s="17"/>
      <c r="H6912" s="15"/>
      <c r="I6912" s="15"/>
      <c r="J6912" s="15"/>
      <c r="K6912" s="17"/>
      <c r="L6912" s="16"/>
    </row>
    <row r="7005" spans="1:12" s="22" customFormat="1" x14ac:dyDescent="0.25">
      <c r="A7005" s="15"/>
      <c r="B7005" s="18"/>
      <c r="C7005" s="17"/>
      <c r="D7005" s="15"/>
      <c r="E7005" s="15"/>
      <c r="F7005" s="15"/>
      <c r="G7005" s="17"/>
      <c r="H7005" s="15"/>
      <c r="I7005" s="15"/>
      <c r="J7005" s="15"/>
      <c r="K7005" s="17"/>
      <c r="L7005" s="16"/>
    </row>
    <row r="7006" spans="1:12" s="22" customFormat="1" x14ac:dyDescent="0.25">
      <c r="A7006" s="15"/>
      <c r="B7006" s="18"/>
      <c r="C7006" s="17"/>
      <c r="D7006" s="15"/>
      <c r="E7006" s="15"/>
      <c r="F7006" s="15"/>
      <c r="G7006" s="17"/>
      <c r="H7006" s="15"/>
      <c r="I7006" s="15"/>
      <c r="J7006" s="15"/>
      <c r="K7006" s="17"/>
      <c r="L7006" s="16"/>
    </row>
    <row r="7007" spans="1:12" s="26" customFormat="1" ht="15" customHeight="1" x14ac:dyDescent="0.2">
      <c r="A7007" s="15"/>
      <c r="B7007" s="18"/>
      <c r="C7007" s="17"/>
      <c r="D7007" s="15"/>
      <c r="E7007" s="15"/>
      <c r="F7007" s="15"/>
      <c r="G7007" s="17"/>
      <c r="H7007" s="15"/>
      <c r="I7007" s="15"/>
      <c r="J7007" s="15"/>
      <c r="K7007" s="17"/>
      <c r="L7007" s="16"/>
    </row>
    <row r="7008" spans="1:12" s="26" customFormat="1" ht="15" customHeight="1" x14ac:dyDescent="0.2">
      <c r="A7008" s="15"/>
      <c r="B7008" s="18"/>
      <c r="C7008" s="17"/>
      <c r="D7008" s="15"/>
      <c r="E7008" s="15"/>
      <c r="F7008" s="15"/>
      <c r="G7008" s="17"/>
      <c r="H7008" s="15"/>
      <c r="I7008" s="15"/>
      <c r="J7008" s="15"/>
      <c r="K7008" s="17"/>
      <c r="L7008" s="16"/>
    </row>
    <row r="7009" spans="1:12" s="26" customFormat="1" ht="15" customHeight="1" x14ac:dyDescent="0.2">
      <c r="A7009" s="15"/>
      <c r="B7009" s="18"/>
      <c r="C7009" s="17"/>
      <c r="D7009" s="15"/>
      <c r="E7009" s="15"/>
      <c r="F7009" s="15"/>
      <c r="G7009" s="17"/>
      <c r="H7009" s="15"/>
      <c r="I7009" s="15"/>
      <c r="J7009" s="15"/>
      <c r="K7009" s="17"/>
      <c r="L7009" s="16"/>
    </row>
    <row r="7010" spans="1:12" s="26" customFormat="1" ht="15" customHeight="1" x14ac:dyDescent="0.2">
      <c r="A7010" s="15"/>
      <c r="B7010" s="18"/>
      <c r="C7010" s="17"/>
      <c r="D7010" s="15"/>
      <c r="E7010" s="15"/>
      <c r="F7010" s="15"/>
      <c r="G7010" s="17"/>
      <c r="H7010" s="15"/>
      <c r="I7010" s="15"/>
      <c r="J7010" s="15"/>
      <c r="K7010" s="17"/>
      <c r="L7010" s="16"/>
    </row>
    <row r="7011" spans="1:12" s="26" customFormat="1" ht="15" customHeight="1" x14ac:dyDescent="0.2">
      <c r="A7011" s="15"/>
      <c r="B7011" s="18"/>
      <c r="C7011" s="17"/>
      <c r="D7011" s="15"/>
      <c r="E7011" s="15"/>
      <c r="F7011" s="15"/>
      <c r="G7011" s="17"/>
      <c r="H7011" s="15"/>
      <c r="I7011" s="15"/>
      <c r="J7011" s="15"/>
      <c r="K7011" s="17"/>
      <c r="L7011" s="16"/>
    </row>
    <row r="7012" spans="1:12" s="26" customFormat="1" ht="15" customHeight="1" x14ac:dyDescent="0.2">
      <c r="A7012" s="15"/>
      <c r="B7012" s="18"/>
      <c r="C7012" s="17"/>
      <c r="D7012" s="15"/>
      <c r="E7012" s="15"/>
      <c r="F7012" s="15"/>
      <c r="G7012" s="17"/>
      <c r="H7012" s="15"/>
      <c r="I7012" s="15"/>
      <c r="J7012" s="15"/>
      <c r="K7012" s="17"/>
      <c r="L7012" s="16"/>
    </row>
    <row r="7013" spans="1:12" s="22" customFormat="1" x14ac:dyDescent="0.25">
      <c r="A7013" s="15"/>
      <c r="B7013" s="18"/>
      <c r="C7013" s="17"/>
      <c r="D7013" s="15"/>
      <c r="E7013" s="15"/>
      <c r="F7013" s="15"/>
      <c r="G7013" s="17"/>
      <c r="H7013" s="15"/>
      <c r="I7013" s="15"/>
      <c r="J7013" s="15"/>
      <c r="K7013" s="17"/>
      <c r="L7013" s="16"/>
    </row>
    <row r="7014" spans="1:12" s="26" customFormat="1" ht="15" customHeight="1" x14ac:dyDescent="0.2">
      <c r="A7014" s="15"/>
      <c r="B7014" s="18"/>
      <c r="C7014" s="17"/>
      <c r="D7014" s="15"/>
      <c r="E7014" s="15"/>
      <c r="F7014" s="15"/>
      <c r="G7014" s="17"/>
      <c r="H7014" s="15"/>
      <c r="I7014" s="15"/>
      <c r="J7014" s="15"/>
      <c r="K7014" s="17"/>
      <c r="L7014" s="16"/>
    </row>
    <row r="7015" spans="1:12" s="26" customFormat="1" ht="15" customHeight="1" x14ac:dyDescent="0.2">
      <c r="A7015" s="15"/>
      <c r="B7015" s="18"/>
      <c r="C7015" s="17"/>
      <c r="D7015" s="15"/>
      <c r="E7015" s="15"/>
      <c r="F7015" s="15"/>
      <c r="G7015" s="17"/>
      <c r="H7015" s="15"/>
      <c r="I7015" s="15"/>
      <c r="J7015" s="15"/>
      <c r="K7015" s="17"/>
      <c r="L7015" s="16"/>
    </row>
    <row r="7016" spans="1:12" s="23" customFormat="1" x14ac:dyDescent="0.25">
      <c r="A7016" s="15"/>
      <c r="B7016" s="18"/>
      <c r="C7016" s="17"/>
      <c r="D7016" s="15"/>
      <c r="E7016" s="15"/>
      <c r="F7016" s="15"/>
      <c r="G7016" s="17"/>
      <c r="H7016" s="15"/>
      <c r="I7016" s="15"/>
      <c r="J7016" s="15"/>
      <c r="K7016" s="17"/>
      <c r="L7016" s="16"/>
    </row>
    <row r="7017" spans="1:12" s="23" customFormat="1" x14ac:dyDescent="0.25">
      <c r="A7017" s="15"/>
      <c r="B7017" s="18"/>
      <c r="C7017" s="17"/>
      <c r="D7017" s="15"/>
      <c r="E7017" s="15"/>
      <c r="F7017" s="15"/>
      <c r="G7017" s="17"/>
      <c r="H7017" s="15"/>
      <c r="I7017" s="15"/>
      <c r="J7017" s="15"/>
      <c r="K7017" s="17"/>
      <c r="L7017" s="16"/>
    </row>
    <row r="7018" spans="1:12" s="23" customFormat="1" x14ac:dyDescent="0.25">
      <c r="A7018" s="15"/>
      <c r="B7018" s="18"/>
      <c r="C7018" s="17"/>
      <c r="D7018" s="15"/>
      <c r="E7018" s="15"/>
      <c r="F7018" s="15"/>
      <c r="G7018" s="17"/>
      <c r="H7018" s="15"/>
      <c r="I7018" s="15"/>
      <c r="J7018" s="15"/>
      <c r="K7018" s="17"/>
      <c r="L7018" s="16"/>
    </row>
    <row r="7019" spans="1:12" s="22" customFormat="1" x14ac:dyDescent="0.25">
      <c r="A7019" s="15"/>
      <c r="B7019" s="18"/>
      <c r="C7019" s="17"/>
      <c r="D7019" s="15"/>
      <c r="E7019" s="15"/>
      <c r="F7019" s="15"/>
      <c r="G7019" s="17"/>
      <c r="H7019" s="15"/>
      <c r="I7019" s="15"/>
      <c r="J7019" s="15"/>
      <c r="K7019" s="17"/>
      <c r="L7019" s="16"/>
    </row>
    <row r="7064" spans="1:12" s="22" customFormat="1" x14ac:dyDescent="0.25">
      <c r="A7064" s="15"/>
      <c r="B7064" s="18"/>
      <c r="C7064" s="17"/>
      <c r="D7064" s="15"/>
      <c r="E7064" s="15"/>
      <c r="F7064" s="15"/>
      <c r="G7064" s="17"/>
      <c r="H7064" s="15"/>
      <c r="I7064" s="15"/>
      <c r="J7064" s="15"/>
      <c r="K7064" s="17"/>
      <c r="L7064" s="16"/>
    </row>
    <row r="7065" spans="1:12" s="22" customFormat="1" x14ac:dyDescent="0.25">
      <c r="A7065" s="15"/>
      <c r="B7065" s="18"/>
      <c r="C7065" s="17"/>
      <c r="D7065" s="15"/>
      <c r="E7065" s="15"/>
      <c r="F7065" s="15"/>
      <c r="G7065" s="17"/>
      <c r="H7065" s="15"/>
      <c r="I7065" s="15"/>
      <c r="J7065" s="15"/>
      <c r="K7065" s="17"/>
      <c r="L7065" s="16"/>
    </row>
    <row r="7066" spans="1:12" s="22" customFormat="1" x14ac:dyDescent="0.25">
      <c r="A7066" s="15"/>
      <c r="B7066" s="18"/>
      <c r="C7066" s="17"/>
      <c r="D7066" s="15"/>
      <c r="E7066" s="15"/>
      <c r="F7066" s="15"/>
      <c r="G7066" s="17"/>
      <c r="H7066" s="15"/>
      <c r="I7066" s="15"/>
      <c r="J7066" s="15"/>
      <c r="K7066" s="17"/>
      <c r="L7066" s="16"/>
    </row>
    <row r="7067" spans="1:12" s="22" customFormat="1" x14ac:dyDescent="0.25">
      <c r="A7067" s="15"/>
      <c r="B7067" s="18"/>
      <c r="C7067" s="17"/>
      <c r="D7067" s="15"/>
      <c r="E7067" s="15"/>
      <c r="F7067" s="15"/>
      <c r="G7067" s="17"/>
      <c r="H7067" s="15"/>
      <c r="I7067" s="15"/>
      <c r="J7067" s="15"/>
      <c r="K7067" s="17"/>
      <c r="L7067" s="16"/>
    </row>
    <row r="7068" spans="1:12" s="22" customFormat="1" x14ac:dyDescent="0.25">
      <c r="A7068" s="15"/>
      <c r="B7068" s="18"/>
      <c r="C7068" s="17"/>
      <c r="D7068" s="15"/>
      <c r="E7068" s="15"/>
      <c r="F7068" s="15"/>
      <c r="G7068" s="17"/>
      <c r="H7068" s="15"/>
      <c r="I7068" s="15"/>
      <c r="J7068" s="15"/>
      <c r="K7068" s="17"/>
      <c r="L7068" s="16"/>
    </row>
    <row r="7069" spans="1:12" s="22" customFormat="1" x14ac:dyDescent="0.25">
      <c r="A7069" s="15"/>
      <c r="B7069" s="18"/>
      <c r="C7069" s="17"/>
      <c r="D7069" s="15"/>
      <c r="E7069" s="15"/>
      <c r="F7069" s="15"/>
      <c r="G7069" s="17"/>
      <c r="H7069" s="15"/>
      <c r="I7069" s="15"/>
      <c r="J7069" s="15"/>
      <c r="K7069" s="17"/>
      <c r="L7069" s="16"/>
    </row>
    <row r="7070" spans="1:12" s="22" customFormat="1" x14ac:dyDescent="0.25">
      <c r="A7070" s="15"/>
      <c r="B7070" s="18"/>
      <c r="C7070" s="17"/>
      <c r="D7070" s="15"/>
      <c r="E7070" s="15"/>
      <c r="F7070" s="15"/>
      <c r="G7070" s="17"/>
      <c r="H7070" s="15"/>
      <c r="I7070" s="15"/>
      <c r="J7070" s="15"/>
      <c r="K7070" s="17"/>
      <c r="L7070" s="16"/>
    </row>
    <row r="7071" spans="1:12" s="23" customFormat="1" x14ac:dyDescent="0.25">
      <c r="A7071" s="15"/>
      <c r="B7071" s="18"/>
      <c r="C7071" s="17"/>
      <c r="D7071" s="15"/>
      <c r="E7071" s="15"/>
      <c r="F7071" s="15"/>
      <c r="G7071" s="17"/>
      <c r="H7071" s="15"/>
      <c r="I7071" s="15"/>
      <c r="J7071" s="15"/>
      <c r="K7071" s="17"/>
      <c r="L7071" s="16"/>
    </row>
    <row r="7072" spans="1:12" s="23" customFormat="1" x14ac:dyDescent="0.25">
      <c r="A7072" s="15"/>
      <c r="B7072" s="18"/>
      <c r="C7072" s="17"/>
      <c r="D7072" s="15"/>
      <c r="E7072" s="15"/>
      <c r="F7072" s="15"/>
      <c r="G7072" s="17"/>
      <c r="H7072" s="15"/>
      <c r="I7072" s="15"/>
      <c r="J7072" s="15"/>
      <c r="K7072" s="17"/>
      <c r="L7072" s="16"/>
    </row>
    <row r="7073" spans="1:12" s="23" customFormat="1" x14ac:dyDescent="0.25">
      <c r="A7073" s="15"/>
      <c r="B7073" s="18"/>
      <c r="C7073" s="17"/>
      <c r="D7073" s="15"/>
      <c r="E7073" s="15"/>
      <c r="F7073" s="15"/>
      <c r="G7073" s="17"/>
      <c r="H7073" s="15"/>
      <c r="I7073" s="15"/>
      <c r="J7073" s="15"/>
      <c r="K7073" s="17"/>
      <c r="L7073" s="16"/>
    </row>
    <row r="7074" spans="1:12" s="23" customFormat="1" x14ac:dyDescent="0.25">
      <c r="A7074" s="15"/>
      <c r="B7074" s="18"/>
      <c r="C7074" s="17"/>
      <c r="D7074" s="15"/>
      <c r="E7074" s="15"/>
      <c r="F7074" s="15"/>
      <c r="G7074" s="17"/>
      <c r="H7074" s="15"/>
      <c r="I7074" s="15"/>
      <c r="J7074" s="15"/>
      <c r="K7074" s="17"/>
      <c r="L7074" s="16"/>
    </row>
    <row r="7075" spans="1:12" s="23" customFormat="1" x14ac:dyDescent="0.25">
      <c r="A7075" s="15"/>
      <c r="B7075" s="18"/>
      <c r="C7075" s="17"/>
      <c r="D7075" s="15"/>
      <c r="E7075" s="15"/>
      <c r="F7075" s="15"/>
      <c r="G7075" s="17"/>
      <c r="H7075" s="15"/>
      <c r="I7075" s="15"/>
      <c r="J7075" s="15"/>
      <c r="K7075" s="17"/>
      <c r="L7075" s="16"/>
    </row>
    <row r="7076" spans="1:12" s="22" customFormat="1" x14ac:dyDescent="0.25">
      <c r="A7076" s="15"/>
      <c r="B7076" s="18"/>
      <c r="C7076" s="17"/>
      <c r="D7076" s="15"/>
      <c r="E7076" s="15"/>
      <c r="F7076" s="15"/>
      <c r="G7076" s="17"/>
      <c r="H7076" s="15"/>
      <c r="I7076" s="15"/>
      <c r="J7076" s="15"/>
      <c r="K7076" s="17"/>
      <c r="L7076" s="16"/>
    </row>
    <row r="7077" spans="1:12" s="22" customFormat="1" x14ac:dyDescent="0.25">
      <c r="A7077" s="15"/>
      <c r="B7077" s="18"/>
      <c r="C7077" s="17"/>
      <c r="D7077" s="15"/>
      <c r="E7077" s="15"/>
      <c r="F7077" s="15"/>
      <c r="G7077" s="17"/>
      <c r="H7077" s="15"/>
      <c r="I7077" s="15"/>
      <c r="J7077" s="15"/>
      <c r="K7077" s="17"/>
      <c r="L7077" s="16"/>
    </row>
    <row r="7078" spans="1:12" s="22" customFormat="1" x14ac:dyDescent="0.25">
      <c r="A7078" s="15"/>
      <c r="B7078" s="18"/>
      <c r="C7078" s="17"/>
      <c r="D7078" s="15"/>
      <c r="E7078" s="15"/>
      <c r="F7078" s="15"/>
      <c r="G7078" s="17"/>
      <c r="H7078" s="15"/>
      <c r="I7078" s="15"/>
      <c r="J7078" s="15"/>
      <c r="K7078" s="17"/>
      <c r="L7078" s="16"/>
    </row>
    <row r="7079" spans="1:12" s="22" customFormat="1" x14ac:dyDescent="0.25">
      <c r="A7079" s="15"/>
      <c r="B7079" s="18"/>
      <c r="C7079" s="17"/>
      <c r="D7079" s="15"/>
      <c r="E7079" s="15"/>
      <c r="F7079" s="15"/>
      <c r="G7079" s="17"/>
      <c r="H7079" s="15"/>
      <c r="I7079" s="15"/>
      <c r="J7079" s="15"/>
      <c r="K7079" s="17"/>
      <c r="L7079" s="16"/>
    </row>
    <row r="7080" spans="1:12" s="22" customFormat="1" x14ac:dyDescent="0.25">
      <c r="A7080" s="15"/>
      <c r="B7080" s="18"/>
      <c r="C7080" s="17"/>
      <c r="D7080" s="15"/>
      <c r="E7080" s="15"/>
      <c r="F7080" s="15"/>
      <c r="G7080" s="17"/>
      <c r="H7080" s="15"/>
      <c r="I7080" s="15"/>
      <c r="J7080" s="15"/>
      <c r="K7080" s="17"/>
      <c r="L7080" s="16"/>
    </row>
    <row r="7081" spans="1:12" s="22" customFormat="1" x14ac:dyDescent="0.25">
      <c r="A7081" s="15"/>
      <c r="B7081" s="18"/>
      <c r="C7081" s="17"/>
      <c r="D7081" s="15"/>
      <c r="E7081" s="15"/>
      <c r="F7081" s="15"/>
      <c r="G7081" s="17"/>
      <c r="H7081" s="15"/>
      <c r="I7081" s="15"/>
      <c r="J7081" s="15"/>
      <c r="K7081" s="17"/>
      <c r="L7081" s="16"/>
    </row>
    <row r="7082" spans="1:12" s="22" customFormat="1" x14ac:dyDescent="0.25">
      <c r="A7082" s="15"/>
      <c r="B7082" s="18"/>
      <c r="C7082" s="17"/>
      <c r="D7082" s="15"/>
      <c r="E7082" s="15"/>
      <c r="F7082" s="15"/>
      <c r="G7082" s="17"/>
      <c r="H7082" s="15"/>
      <c r="I7082" s="15"/>
      <c r="J7082" s="15"/>
      <c r="K7082" s="17"/>
      <c r="L7082" s="16"/>
    </row>
    <row r="7083" spans="1:12" s="22" customFormat="1" x14ac:dyDescent="0.25">
      <c r="A7083" s="15"/>
      <c r="B7083" s="18"/>
      <c r="C7083" s="17"/>
      <c r="D7083" s="15"/>
      <c r="E7083" s="15"/>
      <c r="F7083" s="15"/>
      <c r="G7083" s="17"/>
      <c r="H7083" s="15"/>
      <c r="I7083" s="15"/>
      <c r="J7083" s="15"/>
      <c r="K7083" s="17"/>
      <c r="L7083" s="16"/>
    </row>
    <row r="7084" spans="1:12" s="23" customFormat="1" x14ac:dyDescent="0.25">
      <c r="A7084" s="15"/>
      <c r="B7084" s="18"/>
      <c r="C7084" s="17"/>
      <c r="D7084" s="15"/>
      <c r="E7084" s="15"/>
      <c r="F7084" s="15"/>
      <c r="G7084" s="17"/>
      <c r="H7084" s="15"/>
      <c r="I7084" s="15"/>
      <c r="J7084" s="15"/>
      <c r="K7084" s="17"/>
      <c r="L7084" s="16"/>
    </row>
    <row r="7085" spans="1:12" s="23" customFormat="1" x14ac:dyDescent="0.25">
      <c r="A7085" s="15"/>
      <c r="B7085" s="18"/>
      <c r="C7085" s="17"/>
      <c r="D7085" s="15"/>
      <c r="E7085" s="15"/>
      <c r="F7085" s="15"/>
      <c r="G7085" s="17"/>
      <c r="H7085" s="15"/>
      <c r="I7085" s="15"/>
      <c r="J7085" s="15"/>
      <c r="K7085" s="17"/>
      <c r="L7085" s="16"/>
    </row>
    <row r="7086" spans="1:12" s="23" customFormat="1" x14ac:dyDescent="0.25">
      <c r="A7086" s="15"/>
      <c r="B7086" s="18"/>
      <c r="C7086" s="17"/>
      <c r="D7086" s="15"/>
      <c r="E7086" s="15"/>
      <c r="F7086" s="15"/>
      <c r="G7086" s="17"/>
      <c r="H7086" s="15"/>
      <c r="I7086" s="15"/>
      <c r="J7086" s="15"/>
      <c r="K7086" s="17"/>
      <c r="L7086" s="16"/>
    </row>
    <row r="7087" spans="1:12" s="23" customFormat="1" x14ac:dyDescent="0.25">
      <c r="A7087" s="15"/>
      <c r="B7087" s="18"/>
      <c r="C7087" s="17"/>
      <c r="D7087" s="15"/>
      <c r="E7087" s="15"/>
      <c r="F7087" s="15"/>
      <c r="G7087" s="17"/>
      <c r="H7087" s="15"/>
      <c r="I7087" s="15"/>
      <c r="J7087" s="15"/>
      <c r="K7087" s="17"/>
      <c r="L7087" s="16"/>
    </row>
    <row r="7088" spans="1:12" s="23" customFormat="1" x14ac:dyDescent="0.25">
      <c r="A7088" s="15"/>
      <c r="B7088" s="18"/>
      <c r="C7088" s="17"/>
      <c r="D7088" s="15"/>
      <c r="E7088" s="15"/>
      <c r="F7088" s="15"/>
      <c r="G7088" s="17"/>
      <c r="H7088" s="15"/>
      <c r="I7088" s="15"/>
      <c r="J7088" s="15"/>
      <c r="K7088" s="17"/>
      <c r="L7088" s="16"/>
    </row>
    <row r="7089" spans="1:12" s="22" customFormat="1" x14ac:dyDescent="0.25">
      <c r="A7089" s="15"/>
      <c r="B7089" s="18"/>
      <c r="C7089" s="17"/>
      <c r="D7089" s="15"/>
      <c r="E7089" s="15"/>
      <c r="F7089" s="15"/>
      <c r="G7089" s="17"/>
      <c r="H7089" s="15"/>
      <c r="I7089" s="15"/>
      <c r="J7089" s="15"/>
      <c r="K7089" s="17"/>
      <c r="L7089" s="16"/>
    </row>
    <row r="7090" spans="1:12" s="22" customFormat="1" x14ac:dyDescent="0.25">
      <c r="A7090" s="15"/>
      <c r="B7090" s="18"/>
      <c r="C7090" s="17"/>
      <c r="D7090" s="15"/>
      <c r="E7090" s="15"/>
      <c r="F7090" s="15"/>
      <c r="G7090" s="17"/>
      <c r="H7090" s="15"/>
      <c r="I7090" s="15"/>
      <c r="J7090" s="15"/>
      <c r="K7090" s="17"/>
      <c r="L7090" s="16"/>
    </row>
    <row r="7091" spans="1:12" s="22" customFormat="1" x14ac:dyDescent="0.25">
      <c r="A7091" s="15"/>
      <c r="B7091" s="18"/>
      <c r="C7091" s="17"/>
      <c r="D7091" s="15"/>
      <c r="E7091" s="15"/>
      <c r="F7091" s="15"/>
      <c r="G7091" s="17"/>
      <c r="H7091" s="15"/>
      <c r="I7091" s="15"/>
      <c r="J7091" s="15"/>
      <c r="K7091" s="17"/>
      <c r="L7091" s="16"/>
    </row>
    <row r="7092" spans="1:12" s="24" customFormat="1" x14ac:dyDescent="0.25">
      <c r="A7092" s="15"/>
      <c r="B7092" s="18"/>
      <c r="C7092" s="17"/>
      <c r="D7092" s="15"/>
      <c r="E7092" s="15"/>
      <c r="F7092" s="15"/>
      <c r="G7092" s="17"/>
      <c r="H7092" s="15"/>
      <c r="I7092" s="15"/>
      <c r="J7092" s="15"/>
      <c r="K7092" s="17"/>
      <c r="L7092" s="16"/>
    </row>
    <row r="7093" spans="1:12" s="24" customFormat="1" x14ac:dyDescent="0.25">
      <c r="A7093" s="15"/>
      <c r="B7093" s="18"/>
      <c r="C7093" s="17"/>
      <c r="D7093" s="15"/>
      <c r="E7093" s="15"/>
      <c r="F7093" s="15"/>
      <c r="G7093" s="17"/>
      <c r="H7093" s="15"/>
      <c r="I7093" s="15"/>
      <c r="J7093" s="15"/>
      <c r="K7093" s="17"/>
      <c r="L7093" s="16"/>
    </row>
    <row r="7094" spans="1:12" s="24" customFormat="1" x14ac:dyDescent="0.25">
      <c r="A7094" s="15"/>
      <c r="B7094" s="18"/>
      <c r="C7094" s="17"/>
      <c r="D7094" s="15"/>
      <c r="E7094" s="15"/>
      <c r="F7094" s="15"/>
      <c r="G7094" s="17"/>
      <c r="H7094" s="15"/>
      <c r="I7094" s="15"/>
      <c r="J7094" s="15"/>
      <c r="K7094" s="17"/>
      <c r="L7094" s="16"/>
    </row>
    <row r="7095" spans="1:12" s="24" customFormat="1" x14ac:dyDescent="0.25">
      <c r="A7095" s="15"/>
      <c r="B7095" s="18"/>
      <c r="C7095" s="17"/>
      <c r="D7095" s="15"/>
      <c r="E7095" s="15"/>
      <c r="F7095" s="15"/>
      <c r="G7095" s="17"/>
      <c r="H7095" s="15"/>
      <c r="I7095" s="15"/>
      <c r="J7095" s="15"/>
      <c r="K7095" s="17"/>
      <c r="L7095" s="16"/>
    </row>
    <row r="7096" spans="1:12" s="24" customFormat="1" x14ac:dyDescent="0.25">
      <c r="A7096" s="15"/>
      <c r="B7096" s="18"/>
      <c r="C7096" s="17"/>
      <c r="D7096" s="15"/>
      <c r="E7096" s="15"/>
      <c r="F7096" s="15"/>
      <c r="G7096" s="17"/>
      <c r="H7096" s="15"/>
      <c r="I7096" s="15"/>
      <c r="J7096" s="15"/>
      <c r="K7096" s="17"/>
      <c r="L7096" s="16"/>
    </row>
    <row r="7097" spans="1:12" s="24" customFormat="1" x14ac:dyDescent="0.25">
      <c r="A7097" s="15"/>
      <c r="B7097" s="18"/>
      <c r="C7097" s="17"/>
      <c r="D7097" s="15"/>
      <c r="E7097" s="15"/>
      <c r="F7097" s="15"/>
      <c r="G7097" s="17"/>
      <c r="H7097" s="15"/>
      <c r="I7097" s="15"/>
      <c r="J7097" s="15"/>
      <c r="K7097" s="17"/>
      <c r="L7097" s="16"/>
    </row>
    <row r="7098" spans="1:12" s="24" customFormat="1" x14ac:dyDescent="0.25">
      <c r="A7098" s="15"/>
      <c r="B7098" s="18"/>
      <c r="C7098" s="17"/>
      <c r="D7098" s="15"/>
      <c r="E7098" s="15"/>
      <c r="F7098" s="15"/>
      <c r="G7098" s="17"/>
      <c r="H7098" s="15"/>
      <c r="I7098" s="15"/>
      <c r="J7098" s="15"/>
      <c r="K7098" s="17"/>
      <c r="L7098" s="16"/>
    </row>
    <row r="7099" spans="1:12" s="24" customFormat="1" x14ac:dyDescent="0.25">
      <c r="A7099" s="15"/>
      <c r="B7099" s="18"/>
      <c r="C7099" s="17"/>
      <c r="D7099" s="15"/>
      <c r="E7099" s="15"/>
      <c r="F7099" s="15"/>
      <c r="G7099" s="17"/>
      <c r="H7099" s="15"/>
      <c r="I7099" s="15"/>
      <c r="J7099" s="15"/>
      <c r="K7099" s="17"/>
      <c r="L7099" s="16"/>
    </row>
    <row r="7100" spans="1:12" s="25" customFormat="1" x14ac:dyDescent="0.25">
      <c r="A7100" s="15"/>
      <c r="B7100" s="18"/>
      <c r="C7100" s="17"/>
      <c r="D7100" s="15"/>
      <c r="E7100" s="15"/>
      <c r="F7100" s="15"/>
      <c r="G7100" s="17"/>
      <c r="H7100" s="15"/>
      <c r="I7100" s="15"/>
      <c r="J7100" s="15"/>
      <c r="K7100" s="17"/>
      <c r="L7100" s="16"/>
    </row>
    <row r="7101" spans="1:12" s="25" customFormat="1" x14ac:dyDescent="0.25">
      <c r="A7101" s="15"/>
      <c r="B7101" s="18"/>
      <c r="C7101" s="17"/>
      <c r="D7101" s="15"/>
      <c r="E7101" s="15"/>
      <c r="F7101" s="15"/>
      <c r="G7101" s="17"/>
      <c r="H7101" s="15"/>
      <c r="I7101" s="15"/>
      <c r="J7101" s="15"/>
      <c r="K7101" s="17"/>
      <c r="L7101" s="16"/>
    </row>
    <row r="7102" spans="1:12" s="25" customFormat="1" x14ac:dyDescent="0.25">
      <c r="A7102" s="15"/>
      <c r="B7102" s="18"/>
      <c r="C7102" s="17"/>
      <c r="D7102" s="15"/>
      <c r="E7102" s="15"/>
      <c r="F7102" s="15"/>
      <c r="G7102" s="17"/>
      <c r="H7102" s="15"/>
      <c r="I7102" s="15"/>
      <c r="J7102" s="15"/>
      <c r="K7102" s="17"/>
      <c r="L7102" s="16"/>
    </row>
    <row r="7103" spans="1:12" s="25" customFormat="1" x14ac:dyDescent="0.25">
      <c r="A7103" s="15"/>
      <c r="B7103" s="18"/>
      <c r="C7103" s="17"/>
      <c r="D7103" s="15"/>
      <c r="E7103" s="15"/>
      <c r="F7103" s="15"/>
      <c r="G7103" s="17"/>
      <c r="H7103" s="15"/>
      <c r="I7103" s="15"/>
      <c r="J7103" s="15"/>
      <c r="K7103" s="17"/>
      <c r="L7103" s="16"/>
    </row>
    <row r="7104" spans="1:12" s="25" customFormat="1" x14ac:dyDescent="0.25">
      <c r="A7104" s="15"/>
      <c r="B7104" s="18"/>
      <c r="C7104" s="17"/>
      <c r="D7104" s="15"/>
      <c r="E7104" s="15"/>
      <c r="F7104" s="15"/>
      <c r="G7104" s="17"/>
      <c r="H7104" s="15"/>
      <c r="I7104" s="15"/>
      <c r="J7104" s="15"/>
      <c r="K7104" s="17"/>
      <c r="L7104" s="16"/>
    </row>
    <row r="7105" spans="1:12" s="25" customFormat="1" x14ac:dyDescent="0.25">
      <c r="A7105" s="15"/>
      <c r="B7105" s="18"/>
      <c r="C7105" s="17"/>
      <c r="D7105" s="15"/>
      <c r="E7105" s="15"/>
      <c r="F7105" s="15"/>
      <c r="G7105" s="17"/>
      <c r="H7105" s="15"/>
      <c r="I7105" s="15"/>
      <c r="J7105" s="15"/>
      <c r="K7105" s="17"/>
      <c r="L7105" s="16"/>
    </row>
    <row r="7106" spans="1:12" s="25" customFormat="1" x14ac:dyDescent="0.25">
      <c r="A7106" s="15"/>
      <c r="B7106" s="18"/>
      <c r="C7106" s="17"/>
      <c r="D7106" s="15"/>
      <c r="E7106" s="15"/>
      <c r="F7106" s="15"/>
      <c r="G7106" s="17"/>
      <c r="H7106" s="15"/>
      <c r="I7106" s="15"/>
      <c r="J7106" s="15"/>
      <c r="K7106" s="17"/>
      <c r="L7106" s="16"/>
    </row>
    <row r="7107" spans="1:12" s="25" customFormat="1" x14ac:dyDescent="0.25">
      <c r="A7107" s="15"/>
      <c r="B7107" s="18"/>
      <c r="C7107" s="17"/>
      <c r="D7107" s="15"/>
      <c r="E7107" s="15"/>
      <c r="F7107" s="15"/>
      <c r="G7107" s="17"/>
      <c r="H7107" s="15"/>
      <c r="I7107" s="15"/>
      <c r="J7107" s="15"/>
      <c r="K7107" s="17"/>
      <c r="L7107" s="16"/>
    </row>
    <row r="7108" spans="1:12" s="22" customFormat="1" x14ac:dyDescent="0.25">
      <c r="A7108" s="15"/>
      <c r="B7108" s="18"/>
      <c r="C7108" s="17"/>
      <c r="D7108" s="15"/>
      <c r="E7108" s="15"/>
      <c r="F7108" s="15"/>
      <c r="G7108" s="17"/>
      <c r="H7108" s="15"/>
      <c r="I7108" s="15"/>
      <c r="J7108" s="15"/>
      <c r="K7108" s="17"/>
      <c r="L7108" s="16"/>
    </row>
    <row r="7109" spans="1:12" s="22" customFormat="1" x14ac:dyDescent="0.25">
      <c r="A7109" s="15"/>
      <c r="B7109" s="18"/>
      <c r="C7109" s="17"/>
      <c r="D7109" s="15"/>
      <c r="E7109" s="15"/>
      <c r="F7109" s="15"/>
      <c r="G7109" s="17"/>
      <c r="H7109" s="15"/>
      <c r="I7109" s="15"/>
      <c r="J7109" s="15"/>
      <c r="K7109" s="17"/>
      <c r="L7109" s="16"/>
    </row>
    <row r="7128" spans="1:12" s="22" customFormat="1" x14ac:dyDescent="0.25">
      <c r="A7128" s="15"/>
      <c r="B7128" s="18"/>
      <c r="C7128" s="17"/>
      <c r="D7128" s="15"/>
      <c r="E7128" s="15"/>
      <c r="F7128" s="15"/>
      <c r="G7128" s="17"/>
      <c r="H7128" s="15"/>
      <c r="I7128" s="15"/>
      <c r="J7128" s="15"/>
      <c r="K7128" s="17"/>
      <c r="L7128" s="16"/>
    </row>
    <row r="7136" spans="1:12" s="22" customFormat="1" x14ac:dyDescent="0.25">
      <c r="A7136" s="15"/>
      <c r="B7136" s="18"/>
      <c r="C7136" s="17"/>
      <c r="D7136" s="15"/>
      <c r="E7136" s="15"/>
      <c r="F7136" s="15"/>
      <c r="G7136" s="17"/>
      <c r="H7136" s="15"/>
      <c r="I7136" s="15"/>
      <c r="J7136" s="15"/>
      <c r="K7136" s="17"/>
      <c r="L7136" s="16"/>
    </row>
    <row r="7196" spans="1:12" s="27" customFormat="1" x14ac:dyDescent="0.25">
      <c r="A7196" s="15"/>
      <c r="B7196" s="18"/>
      <c r="C7196" s="17"/>
      <c r="D7196" s="15"/>
      <c r="E7196" s="15"/>
      <c r="F7196" s="15"/>
      <c r="G7196" s="17"/>
      <c r="H7196" s="15"/>
      <c r="I7196" s="15"/>
      <c r="J7196" s="15"/>
      <c r="K7196" s="17"/>
      <c r="L7196" s="16"/>
    </row>
    <row r="7198" spans="1:12" s="27" customFormat="1" x14ac:dyDescent="0.25">
      <c r="A7198" s="15"/>
      <c r="B7198" s="18"/>
      <c r="C7198" s="17"/>
      <c r="D7198" s="15"/>
      <c r="E7198" s="15"/>
      <c r="F7198" s="15"/>
      <c r="G7198" s="17"/>
      <c r="H7198" s="15"/>
      <c r="I7198" s="15"/>
      <c r="J7198" s="15"/>
      <c r="K7198" s="17"/>
      <c r="L7198" s="16"/>
    </row>
    <row r="7199" spans="1:12" s="27" customFormat="1" x14ac:dyDescent="0.25">
      <c r="A7199" s="15"/>
      <c r="B7199" s="18"/>
      <c r="C7199" s="17"/>
      <c r="D7199" s="15"/>
      <c r="E7199" s="15"/>
      <c r="F7199" s="15"/>
      <c r="G7199" s="17"/>
      <c r="H7199" s="15"/>
      <c r="I7199" s="15"/>
      <c r="J7199" s="15"/>
      <c r="K7199" s="17"/>
      <c r="L7199" s="16"/>
    </row>
    <row r="7200" spans="1:12" s="27" customFormat="1" x14ac:dyDescent="0.25">
      <c r="A7200" s="15"/>
      <c r="B7200" s="18"/>
      <c r="C7200" s="17"/>
      <c r="D7200" s="15"/>
      <c r="E7200" s="15"/>
      <c r="F7200" s="15"/>
      <c r="G7200" s="17"/>
      <c r="H7200" s="15"/>
      <c r="I7200" s="15"/>
      <c r="J7200" s="15"/>
      <c r="K7200" s="17"/>
      <c r="L7200" s="16"/>
    </row>
    <row r="7201" spans="1:12" s="27" customFormat="1" x14ac:dyDescent="0.25">
      <c r="A7201" s="15"/>
      <c r="B7201" s="18"/>
      <c r="C7201" s="17"/>
      <c r="D7201" s="15"/>
      <c r="E7201" s="15"/>
      <c r="F7201" s="15"/>
      <c r="G7201" s="17"/>
      <c r="H7201" s="15"/>
      <c r="I7201" s="15"/>
      <c r="J7201" s="15"/>
      <c r="K7201" s="17"/>
      <c r="L7201" s="16"/>
    </row>
    <row r="7203" spans="1:12" s="27" customFormat="1" x14ac:dyDescent="0.25">
      <c r="A7203" s="15"/>
      <c r="B7203" s="18"/>
      <c r="C7203" s="17"/>
      <c r="D7203" s="15"/>
      <c r="E7203" s="15"/>
      <c r="F7203" s="15"/>
      <c r="G7203" s="17"/>
      <c r="H7203" s="15"/>
      <c r="I7203" s="15"/>
      <c r="J7203" s="15"/>
      <c r="K7203" s="17"/>
      <c r="L7203" s="16"/>
    </row>
    <row r="7204" spans="1:12" s="27" customFormat="1" x14ac:dyDescent="0.25">
      <c r="A7204" s="15"/>
      <c r="B7204" s="18"/>
      <c r="C7204" s="17"/>
      <c r="D7204" s="15"/>
      <c r="E7204" s="15"/>
      <c r="F7204" s="15"/>
      <c r="G7204" s="17"/>
      <c r="H7204" s="15"/>
      <c r="I7204" s="15"/>
      <c r="J7204" s="15"/>
      <c r="K7204" s="17"/>
      <c r="L7204" s="16"/>
    </row>
    <row r="7224" spans="1:12" s="22" customFormat="1" x14ac:dyDescent="0.25">
      <c r="A7224" s="15"/>
      <c r="B7224" s="18"/>
      <c r="C7224" s="17"/>
      <c r="D7224" s="15"/>
      <c r="E7224" s="15"/>
      <c r="F7224" s="15"/>
      <c r="G7224" s="17"/>
      <c r="H7224" s="15"/>
      <c r="I7224" s="15"/>
      <c r="J7224" s="15"/>
      <c r="K7224" s="17"/>
      <c r="L7224" s="16"/>
    </row>
    <row r="7227" spans="1:12" s="22" customFormat="1" x14ac:dyDescent="0.25">
      <c r="A7227" s="15"/>
      <c r="B7227" s="18"/>
      <c r="C7227" s="17"/>
      <c r="D7227" s="15"/>
      <c r="E7227" s="15"/>
      <c r="F7227" s="15"/>
      <c r="G7227" s="17"/>
      <c r="H7227" s="15"/>
      <c r="I7227" s="15"/>
      <c r="J7227" s="15"/>
      <c r="K7227" s="17"/>
      <c r="L7227" s="16"/>
    </row>
    <row r="7228" spans="1:12" s="22" customFormat="1" x14ac:dyDescent="0.25">
      <c r="A7228" s="15"/>
      <c r="B7228" s="18"/>
      <c r="C7228" s="17"/>
      <c r="D7228" s="15"/>
      <c r="E7228" s="15"/>
      <c r="F7228" s="15"/>
      <c r="G7228" s="17"/>
      <c r="H7228" s="15"/>
      <c r="I7228" s="15"/>
      <c r="J7228" s="15"/>
      <c r="K7228" s="17"/>
      <c r="L7228" s="16"/>
    </row>
    <row r="7229" spans="1:12" s="22" customFormat="1" x14ac:dyDescent="0.25">
      <c r="A7229" s="15"/>
      <c r="B7229" s="18"/>
      <c r="C7229" s="17"/>
      <c r="D7229" s="15"/>
      <c r="E7229" s="15"/>
      <c r="F7229" s="15"/>
      <c r="G7229" s="17"/>
      <c r="H7229" s="15"/>
      <c r="I7229" s="15"/>
      <c r="J7229" s="15"/>
      <c r="K7229" s="17"/>
      <c r="L7229" s="16"/>
    </row>
    <row r="7230" spans="1:12" s="22" customFormat="1" x14ac:dyDescent="0.25">
      <c r="A7230" s="15"/>
      <c r="B7230" s="18"/>
      <c r="C7230" s="17"/>
      <c r="D7230" s="15"/>
      <c r="E7230" s="15"/>
      <c r="F7230" s="15"/>
      <c r="G7230" s="17"/>
      <c r="H7230" s="15"/>
      <c r="I7230" s="15"/>
      <c r="J7230" s="15"/>
      <c r="K7230" s="17"/>
      <c r="L7230" s="16"/>
    </row>
    <row r="7231" spans="1:12" s="22" customFormat="1" x14ac:dyDescent="0.25">
      <c r="A7231" s="15"/>
      <c r="B7231" s="18"/>
      <c r="C7231" s="17"/>
      <c r="D7231" s="15"/>
      <c r="E7231" s="15"/>
      <c r="F7231" s="15"/>
      <c r="G7231" s="17"/>
      <c r="H7231" s="15"/>
      <c r="I7231" s="15"/>
      <c r="J7231" s="15"/>
      <c r="K7231" s="17"/>
      <c r="L7231" s="16"/>
    </row>
    <row r="7232" spans="1:12" s="22" customFormat="1" x14ac:dyDescent="0.25">
      <c r="A7232" s="15"/>
      <c r="B7232" s="18"/>
      <c r="C7232" s="17"/>
      <c r="D7232" s="15"/>
      <c r="E7232" s="15"/>
      <c r="F7232" s="15"/>
      <c r="G7232" s="17"/>
      <c r="H7232" s="15"/>
      <c r="I7232" s="15"/>
      <c r="J7232" s="15"/>
      <c r="K7232" s="17"/>
      <c r="L7232" s="16"/>
    </row>
    <row r="7233" spans="1:12" s="22" customFormat="1" x14ac:dyDescent="0.25">
      <c r="A7233" s="15"/>
      <c r="B7233" s="18"/>
      <c r="C7233" s="17"/>
      <c r="D7233" s="15"/>
      <c r="E7233" s="15"/>
      <c r="F7233" s="15"/>
      <c r="G7233" s="17"/>
      <c r="H7233" s="15"/>
      <c r="I7233" s="15"/>
      <c r="J7233" s="15"/>
      <c r="K7233" s="17"/>
      <c r="L7233" s="16"/>
    </row>
    <row r="7234" spans="1:12" s="22" customFormat="1" x14ac:dyDescent="0.25">
      <c r="A7234" s="15"/>
      <c r="B7234" s="18"/>
      <c r="C7234" s="17"/>
      <c r="D7234" s="15"/>
      <c r="E7234" s="15"/>
      <c r="F7234" s="15"/>
      <c r="G7234" s="17"/>
      <c r="H7234" s="15"/>
      <c r="I7234" s="15"/>
      <c r="J7234" s="15"/>
      <c r="K7234" s="17"/>
      <c r="L7234" s="16"/>
    </row>
    <row r="7235" spans="1:12" s="22" customFormat="1" x14ac:dyDescent="0.25">
      <c r="A7235" s="15"/>
      <c r="B7235" s="18"/>
      <c r="C7235" s="17"/>
      <c r="D7235" s="15"/>
      <c r="E7235" s="15"/>
      <c r="F7235" s="15"/>
      <c r="G7235" s="17"/>
      <c r="H7235" s="15"/>
      <c r="I7235" s="15"/>
      <c r="J7235" s="15"/>
      <c r="K7235" s="17"/>
      <c r="L7235" s="16"/>
    </row>
    <row r="7236" spans="1:12" s="22" customFormat="1" x14ac:dyDescent="0.25">
      <c r="A7236" s="15"/>
      <c r="B7236" s="18"/>
      <c r="C7236" s="17"/>
      <c r="D7236" s="15"/>
      <c r="E7236" s="15"/>
      <c r="F7236" s="15"/>
      <c r="G7236" s="17"/>
      <c r="H7236" s="15"/>
      <c r="I7236" s="15"/>
      <c r="J7236" s="15"/>
      <c r="K7236" s="17"/>
      <c r="L7236" s="16"/>
    </row>
    <row r="7237" spans="1:12" s="22" customFormat="1" x14ac:dyDescent="0.25">
      <c r="A7237" s="15"/>
      <c r="B7237" s="18"/>
      <c r="C7237" s="17"/>
      <c r="D7237" s="15"/>
      <c r="E7237" s="15"/>
      <c r="F7237" s="15"/>
      <c r="G7237" s="17"/>
      <c r="H7237" s="15"/>
      <c r="I7237" s="15"/>
      <c r="J7237" s="15"/>
      <c r="K7237" s="17"/>
      <c r="L7237" s="16"/>
    </row>
    <row r="7238" spans="1:12" s="22" customFormat="1" x14ac:dyDescent="0.25">
      <c r="A7238" s="15"/>
      <c r="B7238" s="18"/>
      <c r="C7238" s="17"/>
      <c r="D7238" s="15"/>
      <c r="E7238" s="15"/>
      <c r="F7238" s="15"/>
      <c r="G7238" s="17"/>
      <c r="H7238" s="15"/>
      <c r="I7238" s="15"/>
      <c r="J7238" s="15"/>
      <c r="K7238" s="17"/>
      <c r="L7238" s="16"/>
    </row>
    <row r="7239" spans="1:12" s="22" customFormat="1" x14ac:dyDescent="0.25">
      <c r="A7239" s="15"/>
      <c r="B7239" s="18"/>
      <c r="C7239" s="17"/>
      <c r="D7239" s="15"/>
      <c r="E7239" s="15"/>
      <c r="F7239" s="15"/>
      <c r="G7239" s="17"/>
      <c r="H7239" s="15"/>
      <c r="I7239" s="15"/>
      <c r="J7239" s="15"/>
      <c r="K7239" s="17"/>
      <c r="L7239" s="16"/>
    </row>
    <row r="7240" spans="1:12" s="22" customFormat="1" x14ac:dyDescent="0.25">
      <c r="A7240" s="15"/>
      <c r="B7240" s="18"/>
      <c r="C7240" s="17"/>
      <c r="D7240" s="15"/>
      <c r="E7240" s="15"/>
      <c r="F7240" s="15"/>
      <c r="G7240" s="17"/>
      <c r="H7240" s="15"/>
      <c r="I7240" s="15"/>
      <c r="J7240" s="15"/>
      <c r="K7240" s="17"/>
      <c r="L7240" s="16"/>
    </row>
    <row r="7241" spans="1:12" s="22" customFormat="1" x14ac:dyDescent="0.25">
      <c r="A7241" s="15"/>
      <c r="B7241" s="18"/>
      <c r="C7241" s="17"/>
      <c r="D7241" s="15"/>
      <c r="E7241" s="15"/>
      <c r="F7241" s="15"/>
      <c r="G7241" s="17"/>
      <c r="H7241" s="15"/>
      <c r="I7241" s="15"/>
      <c r="J7241" s="15"/>
      <c r="K7241" s="17"/>
      <c r="L7241" s="16"/>
    </row>
    <row r="7242" spans="1:12" s="22" customFormat="1" x14ac:dyDescent="0.25">
      <c r="A7242" s="15"/>
      <c r="B7242" s="18"/>
      <c r="C7242" s="17"/>
      <c r="D7242" s="15"/>
      <c r="E7242" s="15"/>
      <c r="F7242" s="15"/>
      <c r="G7242" s="17"/>
      <c r="H7242" s="15"/>
      <c r="I7242" s="15"/>
      <c r="J7242" s="15"/>
      <c r="K7242" s="17"/>
      <c r="L7242" s="16"/>
    </row>
    <row r="7243" spans="1:12" s="22" customFormat="1" x14ac:dyDescent="0.25">
      <c r="A7243" s="15"/>
      <c r="B7243" s="18"/>
      <c r="C7243" s="17"/>
      <c r="D7243" s="15"/>
      <c r="E7243" s="15"/>
      <c r="F7243" s="15"/>
      <c r="G7243" s="17"/>
      <c r="H7243" s="15"/>
      <c r="I7243" s="15"/>
      <c r="J7243" s="15"/>
      <c r="K7243" s="17"/>
      <c r="L7243" s="16"/>
    </row>
    <row r="7244" spans="1:12" s="22" customFormat="1" x14ac:dyDescent="0.25">
      <c r="A7244" s="15"/>
      <c r="B7244" s="18"/>
      <c r="C7244" s="17"/>
      <c r="D7244" s="15"/>
      <c r="E7244" s="15"/>
      <c r="F7244" s="15"/>
      <c r="G7244" s="17"/>
      <c r="H7244" s="15"/>
      <c r="I7244" s="15"/>
      <c r="J7244" s="15"/>
      <c r="K7244" s="17"/>
      <c r="L7244" s="16"/>
    </row>
    <row r="7245" spans="1:12" s="22" customFormat="1" x14ac:dyDescent="0.25">
      <c r="A7245" s="15"/>
      <c r="B7245" s="18"/>
      <c r="C7245" s="17"/>
      <c r="D7245" s="15"/>
      <c r="E7245" s="15"/>
      <c r="F7245" s="15"/>
      <c r="G7245" s="17"/>
      <c r="H7245" s="15"/>
      <c r="I7245" s="15"/>
      <c r="J7245" s="15"/>
      <c r="K7245" s="17"/>
      <c r="L7245" s="16"/>
    </row>
    <row r="7246" spans="1:12" s="22" customFormat="1" x14ac:dyDescent="0.25">
      <c r="A7246" s="15"/>
      <c r="B7246" s="18"/>
      <c r="C7246" s="17"/>
      <c r="D7246" s="15"/>
      <c r="E7246" s="15"/>
      <c r="F7246" s="15"/>
      <c r="G7246" s="17"/>
      <c r="H7246" s="15"/>
      <c r="I7246" s="15"/>
      <c r="J7246" s="15"/>
      <c r="K7246" s="17"/>
      <c r="L7246" s="16"/>
    </row>
    <row r="7247" spans="1:12" s="22" customFormat="1" x14ac:dyDescent="0.25">
      <c r="A7247" s="15"/>
      <c r="B7247" s="18"/>
      <c r="C7247" s="17"/>
      <c r="D7247" s="15"/>
      <c r="E7247" s="15"/>
      <c r="F7247" s="15"/>
      <c r="G7247" s="17"/>
      <c r="H7247" s="15"/>
      <c r="I7247" s="15"/>
      <c r="J7247" s="15"/>
      <c r="K7247" s="17"/>
      <c r="L7247" s="16"/>
    </row>
    <row r="7248" spans="1:12" s="22" customFormat="1" x14ac:dyDescent="0.25">
      <c r="A7248" s="15"/>
      <c r="B7248" s="18"/>
      <c r="C7248" s="17"/>
      <c r="D7248" s="15"/>
      <c r="E7248" s="15"/>
      <c r="F7248" s="15"/>
      <c r="G7248" s="17"/>
      <c r="H7248" s="15"/>
      <c r="I7248" s="15"/>
      <c r="J7248" s="15"/>
      <c r="K7248" s="17"/>
      <c r="L7248" s="16"/>
    </row>
    <row r="7249" spans="1:12" s="22" customFormat="1" x14ac:dyDescent="0.25">
      <c r="A7249" s="15"/>
      <c r="B7249" s="18"/>
      <c r="C7249" s="17"/>
      <c r="D7249" s="15"/>
      <c r="E7249" s="15"/>
      <c r="F7249" s="15"/>
      <c r="G7249" s="17"/>
      <c r="H7249" s="15"/>
      <c r="I7249" s="15"/>
      <c r="J7249" s="15"/>
      <c r="K7249" s="17"/>
      <c r="L7249" s="16"/>
    </row>
    <row r="7250" spans="1:12" s="22" customFormat="1" x14ac:dyDescent="0.25">
      <c r="A7250" s="15"/>
      <c r="B7250" s="18"/>
      <c r="C7250" s="17"/>
      <c r="D7250" s="15"/>
      <c r="E7250" s="15"/>
      <c r="F7250" s="15"/>
      <c r="G7250" s="17"/>
      <c r="H7250" s="15"/>
      <c r="I7250" s="15"/>
      <c r="J7250" s="15"/>
      <c r="K7250" s="17"/>
      <c r="L7250" s="16"/>
    </row>
    <row r="7251" spans="1:12" s="22" customFormat="1" x14ac:dyDescent="0.25">
      <c r="A7251" s="15"/>
      <c r="B7251" s="18"/>
      <c r="C7251" s="17"/>
      <c r="D7251" s="15"/>
      <c r="E7251" s="15"/>
      <c r="F7251" s="15"/>
      <c r="G7251" s="17"/>
      <c r="H7251" s="15"/>
      <c r="I7251" s="15"/>
      <c r="J7251" s="15"/>
      <c r="K7251" s="17"/>
      <c r="L7251" s="16"/>
    </row>
    <row r="7252" spans="1:12" s="22" customFormat="1" x14ac:dyDescent="0.25">
      <c r="A7252" s="15"/>
      <c r="B7252" s="18"/>
      <c r="C7252" s="17"/>
      <c r="D7252" s="15"/>
      <c r="E7252" s="15"/>
      <c r="F7252" s="15"/>
      <c r="G7252" s="17"/>
      <c r="H7252" s="15"/>
      <c r="I7252" s="15"/>
      <c r="J7252" s="15"/>
      <c r="K7252" s="17"/>
      <c r="L7252" s="16"/>
    </row>
    <row r="7253" spans="1:12" s="22" customFormat="1" x14ac:dyDescent="0.25">
      <c r="A7253" s="15"/>
      <c r="B7253" s="18"/>
      <c r="C7253" s="17"/>
      <c r="D7253" s="15"/>
      <c r="E7253" s="15"/>
      <c r="F7253" s="15"/>
      <c r="G7253" s="17"/>
      <c r="H7253" s="15"/>
      <c r="I7253" s="15"/>
      <c r="J7253" s="15"/>
      <c r="K7253" s="17"/>
      <c r="L7253" s="16"/>
    </row>
    <row r="7254" spans="1:12" s="22" customFormat="1" x14ac:dyDescent="0.25">
      <c r="A7254" s="15"/>
      <c r="B7254" s="18"/>
      <c r="C7254" s="17"/>
      <c r="D7254" s="15"/>
      <c r="E7254" s="15"/>
      <c r="F7254" s="15"/>
      <c r="G7254" s="17"/>
      <c r="H7254" s="15"/>
      <c r="I7254" s="15"/>
      <c r="J7254" s="15"/>
      <c r="K7254" s="17"/>
      <c r="L7254" s="16"/>
    </row>
    <row r="7255" spans="1:12" s="22" customFormat="1" x14ac:dyDescent="0.25">
      <c r="A7255" s="15"/>
      <c r="B7255" s="18"/>
      <c r="C7255" s="17"/>
      <c r="D7255" s="15"/>
      <c r="E7255" s="15"/>
      <c r="F7255" s="15"/>
      <c r="G7255" s="17"/>
      <c r="H7255" s="15"/>
      <c r="I7255" s="15"/>
      <c r="J7255" s="15"/>
      <c r="K7255" s="17"/>
      <c r="L7255" s="16"/>
    </row>
    <row r="7256" spans="1:12" s="22" customFormat="1" x14ac:dyDescent="0.25">
      <c r="A7256" s="15"/>
      <c r="B7256" s="18"/>
      <c r="C7256" s="17"/>
      <c r="D7256" s="15"/>
      <c r="E7256" s="15"/>
      <c r="F7256" s="15"/>
      <c r="G7256" s="17"/>
      <c r="H7256" s="15"/>
      <c r="I7256" s="15"/>
      <c r="J7256" s="15"/>
      <c r="K7256" s="17"/>
      <c r="L7256" s="16"/>
    </row>
    <row r="7257" spans="1:12" s="22" customFormat="1" x14ac:dyDescent="0.25">
      <c r="A7257" s="15"/>
      <c r="B7257" s="18"/>
      <c r="C7257" s="17"/>
      <c r="D7257" s="15"/>
      <c r="E7257" s="15"/>
      <c r="F7257" s="15"/>
      <c r="G7257" s="17"/>
      <c r="H7257" s="15"/>
      <c r="I7257" s="15"/>
      <c r="J7257" s="15"/>
      <c r="K7257" s="17"/>
      <c r="L7257" s="16"/>
    </row>
    <row r="7258" spans="1:12" s="22" customFormat="1" x14ac:dyDescent="0.25">
      <c r="A7258" s="15"/>
      <c r="B7258" s="18"/>
      <c r="C7258" s="17"/>
      <c r="D7258" s="15"/>
      <c r="E7258" s="15"/>
      <c r="F7258" s="15"/>
      <c r="G7258" s="17"/>
      <c r="H7258" s="15"/>
      <c r="I7258" s="15"/>
      <c r="J7258" s="15"/>
      <c r="K7258" s="17"/>
      <c r="L7258" s="16"/>
    </row>
    <row r="7259" spans="1:12" s="22" customFormat="1" x14ac:dyDescent="0.25">
      <c r="A7259" s="15"/>
      <c r="B7259" s="18"/>
      <c r="C7259" s="17"/>
      <c r="D7259" s="15"/>
      <c r="E7259" s="15"/>
      <c r="F7259" s="15"/>
      <c r="G7259" s="17"/>
      <c r="H7259" s="15"/>
      <c r="I7259" s="15"/>
      <c r="J7259" s="15"/>
      <c r="K7259" s="17"/>
      <c r="L7259" s="16"/>
    </row>
    <row r="7260" spans="1:12" s="22" customFormat="1" x14ac:dyDescent="0.25">
      <c r="A7260" s="15"/>
      <c r="B7260" s="18"/>
      <c r="C7260" s="17"/>
      <c r="D7260" s="15"/>
      <c r="E7260" s="15"/>
      <c r="F7260" s="15"/>
      <c r="G7260" s="17"/>
      <c r="H7260" s="15"/>
      <c r="I7260" s="15"/>
      <c r="J7260" s="15"/>
      <c r="K7260" s="17"/>
      <c r="L7260" s="16"/>
    </row>
    <row r="7261" spans="1:12" s="22" customFormat="1" x14ac:dyDescent="0.25">
      <c r="A7261" s="15"/>
      <c r="B7261" s="18"/>
      <c r="C7261" s="17"/>
      <c r="D7261" s="15"/>
      <c r="E7261" s="15"/>
      <c r="F7261" s="15"/>
      <c r="G7261" s="17"/>
      <c r="H7261" s="15"/>
      <c r="I7261" s="15"/>
      <c r="J7261" s="15"/>
      <c r="K7261" s="17"/>
      <c r="L7261" s="16"/>
    </row>
    <row r="7262" spans="1:12" s="22" customFormat="1" x14ac:dyDescent="0.25">
      <c r="A7262" s="15"/>
      <c r="B7262" s="18"/>
      <c r="C7262" s="17"/>
      <c r="D7262" s="15"/>
      <c r="E7262" s="15"/>
      <c r="F7262" s="15"/>
      <c r="G7262" s="17"/>
      <c r="H7262" s="15"/>
      <c r="I7262" s="15"/>
      <c r="J7262" s="15"/>
      <c r="K7262" s="17"/>
      <c r="L7262" s="16"/>
    </row>
    <row r="7263" spans="1:12" s="22" customFormat="1" x14ac:dyDescent="0.25">
      <c r="A7263" s="15"/>
      <c r="B7263" s="18"/>
      <c r="C7263" s="17"/>
      <c r="D7263" s="15"/>
      <c r="E7263" s="15"/>
      <c r="F7263" s="15"/>
      <c r="G7263" s="17"/>
      <c r="H7263" s="15"/>
      <c r="I7263" s="15"/>
      <c r="J7263" s="15"/>
      <c r="K7263" s="17"/>
      <c r="L7263" s="16"/>
    </row>
    <row r="7264" spans="1:12" s="22" customFormat="1" x14ac:dyDescent="0.25">
      <c r="A7264" s="15"/>
      <c r="B7264" s="18"/>
      <c r="C7264" s="17"/>
      <c r="D7264" s="15"/>
      <c r="E7264" s="15"/>
      <c r="F7264" s="15"/>
      <c r="G7264" s="17"/>
      <c r="H7264" s="15"/>
      <c r="I7264" s="15"/>
      <c r="J7264" s="15"/>
      <c r="K7264" s="17"/>
      <c r="L7264" s="16"/>
    </row>
    <row r="7265" spans="1:12" s="22" customFormat="1" x14ac:dyDescent="0.25">
      <c r="A7265" s="15"/>
      <c r="B7265" s="18"/>
      <c r="C7265" s="17"/>
      <c r="D7265" s="15"/>
      <c r="E7265" s="15"/>
      <c r="F7265" s="15"/>
      <c r="G7265" s="17"/>
      <c r="H7265" s="15"/>
      <c r="I7265" s="15"/>
      <c r="J7265" s="15"/>
      <c r="K7265" s="17"/>
      <c r="L7265" s="16"/>
    </row>
    <row r="7266" spans="1:12" s="22" customFormat="1" x14ac:dyDescent="0.25">
      <c r="A7266" s="15"/>
      <c r="B7266" s="18"/>
      <c r="C7266" s="17"/>
      <c r="D7266" s="15"/>
      <c r="E7266" s="15"/>
      <c r="F7266" s="15"/>
      <c r="G7266" s="17"/>
      <c r="H7266" s="15"/>
      <c r="I7266" s="15"/>
      <c r="J7266" s="15"/>
      <c r="K7266" s="17"/>
      <c r="L7266" s="16"/>
    </row>
    <row r="7267" spans="1:12" s="22" customFormat="1" x14ac:dyDescent="0.25">
      <c r="A7267" s="15"/>
      <c r="B7267" s="18"/>
      <c r="C7267" s="17"/>
      <c r="D7267" s="15"/>
      <c r="E7267" s="15"/>
      <c r="F7267" s="15"/>
      <c r="G7267" s="17"/>
      <c r="H7267" s="15"/>
      <c r="I7267" s="15"/>
      <c r="J7267" s="15"/>
      <c r="K7267" s="17"/>
      <c r="L7267" s="16"/>
    </row>
    <row r="7268" spans="1:12" s="22" customFormat="1" x14ac:dyDescent="0.25">
      <c r="A7268" s="15"/>
      <c r="B7268" s="18"/>
      <c r="C7268" s="17"/>
      <c r="D7268" s="15"/>
      <c r="E7268" s="15"/>
      <c r="F7268" s="15"/>
      <c r="G7268" s="17"/>
      <c r="H7268" s="15"/>
      <c r="I7268" s="15"/>
      <c r="J7268" s="15"/>
      <c r="K7268" s="17"/>
      <c r="L7268" s="16"/>
    </row>
    <row r="7269" spans="1:12" s="22" customFormat="1" x14ac:dyDescent="0.25">
      <c r="A7269" s="15"/>
      <c r="B7269" s="18"/>
      <c r="C7269" s="17"/>
      <c r="D7269" s="15"/>
      <c r="E7269" s="15"/>
      <c r="F7269" s="15"/>
      <c r="G7269" s="17"/>
      <c r="H7269" s="15"/>
      <c r="I7269" s="15"/>
      <c r="J7269" s="15"/>
      <c r="K7269" s="17"/>
      <c r="L7269" s="16"/>
    </row>
    <row r="7270" spans="1:12" s="22" customFormat="1" x14ac:dyDescent="0.25">
      <c r="A7270" s="15"/>
      <c r="B7270" s="18"/>
      <c r="C7270" s="17"/>
      <c r="D7270" s="15"/>
      <c r="E7270" s="15"/>
      <c r="F7270" s="15"/>
      <c r="G7270" s="17"/>
      <c r="H7270" s="15"/>
      <c r="I7270" s="15"/>
      <c r="J7270" s="15"/>
      <c r="K7270" s="17"/>
      <c r="L7270" s="16"/>
    </row>
    <row r="7271" spans="1:12" s="22" customFormat="1" x14ac:dyDescent="0.25">
      <c r="A7271" s="15"/>
      <c r="B7271" s="18"/>
      <c r="C7271" s="17"/>
      <c r="D7271" s="15"/>
      <c r="E7271" s="15"/>
      <c r="F7271" s="15"/>
      <c r="G7271" s="17"/>
      <c r="H7271" s="15"/>
      <c r="I7271" s="15"/>
      <c r="J7271" s="15"/>
      <c r="K7271" s="17"/>
      <c r="L7271" s="16"/>
    </row>
    <row r="7272" spans="1:12" s="22" customFormat="1" x14ac:dyDescent="0.25">
      <c r="A7272" s="15"/>
      <c r="B7272" s="18"/>
      <c r="C7272" s="17"/>
      <c r="D7272" s="15"/>
      <c r="E7272" s="15"/>
      <c r="F7272" s="15"/>
      <c r="G7272" s="17"/>
      <c r="H7272" s="15"/>
      <c r="I7272" s="15"/>
      <c r="J7272" s="15"/>
      <c r="K7272" s="17"/>
      <c r="L7272" s="16"/>
    </row>
    <row r="7273" spans="1:12" s="22" customFormat="1" x14ac:dyDescent="0.25">
      <c r="A7273" s="15"/>
      <c r="B7273" s="18"/>
      <c r="C7273" s="17"/>
      <c r="D7273" s="15"/>
      <c r="E7273" s="15"/>
      <c r="F7273" s="15"/>
      <c r="G7273" s="17"/>
      <c r="H7273" s="15"/>
      <c r="I7273" s="15"/>
      <c r="J7273" s="15"/>
      <c r="K7273" s="17"/>
      <c r="L7273" s="16"/>
    </row>
    <row r="7274" spans="1:12" s="22" customFormat="1" x14ac:dyDescent="0.25">
      <c r="A7274" s="15"/>
      <c r="B7274" s="18"/>
      <c r="C7274" s="17"/>
      <c r="D7274" s="15"/>
      <c r="E7274" s="15"/>
      <c r="F7274" s="15"/>
      <c r="G7274" s="17"/>
      <c r="H7274" s="15"/>
      <c r="I7274" s="15"/>
      <c r="J7274" s="15"/>
      <c r="K7274" s="17"/>
      <c r="L7274" s="16"/>
    </row>
    <row r="7275" spans="1:12" s="22" customFormat="1" x14ac:dyDescent="0.25">
      <c r="A7275" s="15"/>
      <c r="B7275" s="18"/>
      <c r="C7275" s="17"/>
      <c r="D7275" s="15"/>
      <c r="E7275" s="15"/>
      <c r="F7275" s="15"/>
      <c r="G7275" s="17"/>
      <c r="H7275" s="15"/>
      <c r="I7275" s="15"/>
      <c r="J7275" s="15"/>
      <c r="K7275" s="17"/>
      <c r="L7275" s="16"/>
    </row>
    <row r="7276" spans="1:12" s="22" customFormat="1" x14ac:dyDescent="0.25">
      <c r="A7276" s="15"/>
      <c r="B7276" s="18"/>
      <c r="C7276" s="17"/>
      <c r="D7276" s="15"/>
      <c r="E7276" s="15"/>
      <c r="F7276" s="15"/>
      <c r="G7276" s="17"/>
      <c r="H7276" s="15"/>
      <c r="I7276" s="15"/>
      <c r="J7276" s="15"/>
      <c r="K7276" s="17"/>
      <c r="L7276" s="16"/>
    </row>
    <row r="7277" spans="1:12" s="22" customFormat="1" x14ac:dyDescent="0.25">
      <c r="A7277" s="15"/>
      <c r="B7277" s="18"/>
      <c r="C7277" s="17"/>
      <c r="D7277" s="15"/>
      <c r="E7277" s="15"/>
      <c r="F7277" s="15"/>
      <c r="G7277" s="17"/>
      <c r="H7277" s="15"/>
      <c r="I7277" s="15"/>
      <c r="J7277" s="15"/>
      <c r="K7277" s="17"/>
      <c r="L7277" s="16"/>
    </row>
    <row r="7278" spans="1:12" s="22" customFormat="1" x14ac:dyDescent="0.25">
      <c r="A7278" s="15"/>
      <c r="B7278" s="18"/>
      <c r="C7278" s="17"/>
      <c r="D7278" s="15"/>
      <c r="E7278" s="15"/>
      <c r="F7278" s="15"/>
      <c r="G7278" s="17"/>
      <c r="H7278" s="15"/>
      <c r="I7278" s="15"/>
      <c r="J7278" s="15"/>
      <c r="K7278" s="17"/>
      <c r="L7278" s="16"/>
    </row>
    <row r="7279" spans="1:12" s="22" customFormat="1" x14ac:dyDescent="0.25">
      <c r="A7279" s="15"/>
      <c r="B7279" s="18"/>
      <c r="C7279" s="17"/>
      <c r="D7279" s="15"/>
      <c r="E7279" s="15"/>
      <c r="F7279" s="15"/>
      <c r="G7279" s="17"/>
      <c r="H7279" s="15"/>
      <c r="I7279" s="15"/>
      <c r="J7279" s="15"/>
      <c r="K7279" s="17"/>
      <c r="L7279" s="16"/>
    </row>
    <row r="7280" spans="1:12" s="22" customFormat="1" x14ac:dyDescent="0.25">
      <c r="A7280" s="15"/>
      <c r="B7280" s="18"/>
      <c r="C7280" s="17"/>
      <c r="D7280" s="15"/>
      <c r="E7280" s="15"/>
      <c r="F7280" s="15"/>
      <c r="G7280" s="17"/>
      <c r="H7280" s="15"/>
      <c r="I7280" s="15"/>
      <c r="J7280" s="15"/>
      <c r="K7280" s="17"/>
      <c r="L7280" s="16"/>
    </row>
    <row r="7281" spans="1:12" s="22" customFormat="1" x14ac:dyDescent="0.25">
      <c r="A7281" s="15"/>
      <c r="B7281" s="18"/>
      <c r="C7281" s="17"/>
      <c r="D7281" s="15"/>
      <c r="E7281" s="15"/>
      <c r="F7281" s="15"/>
      <c r="G7281" s="17"/>
      <c r="H7281" s="15"/>
      <c r="I7281" s="15"/>
      <c r="J7281" s="15"/>
      <c r="K7281" s="17"/>
      <c r="L7281" s="16"/>
    </row>
    <row r="7282" spans="1:12" s="22" customFormat="1" x14ac:dyDescent="0.25">
      <c r="A7282" s="15"/>
      <c r="B7282" s="18"/>
      <c r="C7282" s="17"/>
      <c r="D7282" s="15"/>
      <c r="E7282" s="15"/>
      <c r="F7282" s="15"/>
      <c r="G7282" s="17"/>
      <c r="H7282" s="15"/>
      <c r="I7282" s="15"/>
      <c r="J7282" s="15"/>
      <c r="K7282" s="17"/>
      <c r="L7282" s="16"/>
    </row>
    <row r="7283" spans="1:12" s="22" customFormat="1" x14ac:dyDescent="0.25">
      <c r="A7283" s="15"/>
      <c r="B7283" s="18"/>
      <c r="C7283" s="17"/>
      <c r="D7283" s="15"/>
      <c r="E7283" s="15"/>
      <c r="F7283" s="15"/>
      <c r="G7283" s="17"/>
      <c r="H7283" s="15"/>
      <c r="I7283" s="15"/>
      <c r="J7283" s="15"/>
      <c r="K7283" s="17"/>
      <c r="L7283" s="16"/>
    </row>
    <row r="7284" spans="1:12" s="22" customFormat="1" x14ac:dyDescent="0.25">
      <c r="A7284" s="15"/>
      <c r="B7284" s="18"/>
      <c r="C7284" s="17"/>
      <c r="D7284" s="15"/>
      <c r="E7284" s="15"/>
      <c r="F7284" s="15"/>
      <c r="G7284" s="17"/>
      <c r="H7284" s="15"/>
      <c r="I7284" s="15"/>
      <c r="J7284" s="15"/>
      <c r="K7284" s="17"/>
      <c r="L7284" s="16"/>
    </row>
    <row r="7285" spans="1:12" s="22" customFormat="1" x14ac:dyDescent="0.25">
      <c r="A7285" s="15"/>
      <c r="B7285" s="18"/>
      <c r="C7285" s="17"/>
      <c r="D7285" s="15"/>
      <c r="E7285" s="15"/>
      <c r="F7285" s="15"/>
      <c r="G7285" s="17"/>
      <c r="H7285" s="15"/>
      <c r="I7285" s="15"/>
      <c r="J7285" s="15"/>
      <c r="K7285" s="17"/>
      <c r="L7285" s="16"/>
    </row>
    <row r="7286" spans="1:12" s="22" customFormat="1" x14ac:dyDescent="0.25">
      <c r="A7286" s="15"/>
      <c r="B7286" s="18"/>
      <c r="C7286" s="17"/>
      <c r="D7286" s="15"/>
      <c r="E7286" s="15"/>
      <c r="F7286" s="15"/>
      <c r="G7286" s="17"/>
      <c r="H7286" s="15"/>
      <c r="I7286" s="15"/>
      <c r="J7286" s="15"/>
      <c r="K7286" s="17"/>
      <c r="L7286" s="16"/>
    </row>
    <row r="7287" spans="1:12" s="22" customFormat="1" x14ac:dyDescent="0.25">
      <c r="A7287" s="15"/>
      <c r="B7287" s="18"/>
      <c r="C7287" s="17"/>
      <c r="D7287" s="15"/>
      <c r="E7287" s="15"/>
      <c r="F7287" s="15"/>
      <c r="G7287" s="17"/>
      <c r="H7287" s="15"/>
      <c r="I7287" s="15"/>
      <c r="J7287" s="15"/>
      <c r="K7287" s="17"/>
      <c r="L7287" s="16"/>
    </row>
    <row r="7288" spans="1:12" s="22" customFormat="1" x14ac:dyDescent="0.25">
      <c r="A7288" s="15"/>
      <c r="B7288" s="18"/>
      <c r="C7288" s="17"/>
      <c r="D7288" s="15"/>
      <c r="E7288" s="15"/>
      <c r="F7288" s="15"/>
      <c r="G7288" s="17"/>
      <c r="H7288" s="15"/>
      <c r="I7288" s="15"/>
      <c r="J7288" s="15"/>
      <c r="K7288" s="17"/>
      <c r="L7288" s="16"/>
    </row>
    <row r="7289" spans="1:12" s="22" customFormat="1" x14ac:dyDescent="0.25">
      <c r="A7289" s="15"/>
      <c r="B7289" s="18"/>
      <c r="C7289" s="17"/>
      <c r="D7289" s="15"/>
      <c r="E7289" s="15"/>
      <c r="F7289" s="15"/>
      <c r="G7289" s="17"/>
      <c r="H7289" s="15"/>
      <c r="I7289" s="15"/>
      <c r="J7289" s="15"/>
      <c r="K7289" s="17"/>
      <c r="L7289" s="16"/>
    </row>
    <row r="7290" spans="1:12" s="22" customFormat="1" x14ac:dyDescent="0.25">
      <c r="A7290" s="15"/>
      <c r="B7290" s="18"/>
      <c r="C7290" s="17"/>
      <c r="D7290" s="15"/>
      <c r="E7290" s="15"/>
      <c r="F7290" s="15"/>
      <c r="G7290" s="17"/>
      <c r="H7290" s="15"/>
      <c r="I7290" s="15"/>
      <c r="J7290" s="15"/>
      <c r="K7290" s="17"/>
      <c r="L7290" s="16"/>
    </row>
    <row r="7291" spans="1:12" s="22" customFormat="1" x14ac:dyDescent="0.25">
      <c r="A7291" s="15"/>
      <c r="B7291" s="18"/>
      <c r="C7291" s="17"/>
      <c r="D7291" s="15"/>
      <c r="E7291" s="15"/>
      <c r="F7291" s="15"/>
      <c r="G7291" s="17"/>
      <c r="H7291" s="15"/>
      <c r="I7291" s="15"/>
      <c r="J7291" s="15"/>
      <c r="K7291" s="17"/>
      <c r="L7291" s="16"/>
    </row>
    <row r="7292" spans="1:12" s="22" customFormat="1" x14ac:dyDescent="0.25">
      <c r="A7292" s="15"/>
      <c r="B7292" s="18"/>
      <c r="C7292" s="17"/>
      <c r="D7292" s="15"/>
      <c r="E7292" s="15"/>
      <c r="F7292" s="15"/>
      <c r="G7292" s="17"/>
      <c r="H7292" s="15"/>
      <c r="I7292" s="15"/>
      <c r="J7292" s="15"/>
      <c r="K7292" s="17"/>
      <c r="L7292" s="16"/>
    </row>
    <row r="7293" spans="1:12" s="22" customFormat="1" x14ac:dyDescent="0.25">
      <c r="A7293" s="15"/>
      <c r="B7293" s="18"/>
      <c r="C7293" s="17"/>
      <c r="D7293" s="15"/>
      <c r="E7293" s="15"/>
      <c r="F7293" s="15"/>
      <c r="G7293" s="17"/>
      <c r="H7293" s="15"/>
      <c r="I7293" s="15"/>
      <c r="J7293" s="15"/>
      <c r="K7293" s="17"/>
      <c r="L7293" s="16"/>
    </row>
    <row r="7294" spans="1:12" s="22" customFormat="1" x14ac:dyDescent="0.25">
      <c r="A7294" s="15"/>
      <c r="B7294" s="18"/>
      <c r="C7294" s="17"/>
      <c r="D7294" s="15"/>
      <c r="E7294" s="15"/>
      <c r="F7294" s="15"/>
      <c r="G7294" s="17"/>
      <c r="H7294" s="15"/>
      <c r="I7294" s="15"/>
      <c r="J7294" s="15"/>
      <c r="K7294" s="17"/>
      <c r="L7294" s="16"/>
    </row>
    <row r="7295" spans="1:12" s="22" customFormat="1" x14ac:dyDescent="0.25">
      <c r="A7295" s="15"/>
      <c r="B7295" s="18"/>
      <c r="C7295" s="17"/>
      <c r="D7295" s="15"/>
      <c r="E7295" s="15"/>
      <c r="F7295" s="15"/>
      <c r="G7295" s="17"/>
      <c r="H7295" s="15"/>
      <c r="I7295" s="15"/>
      <c r="J7295" s="15"/>
      <c r="K7295" s="17"/>
      <c r="L7295" s="16"/>
    </row>
    <row r="7296" spans="1:12" s="22" customFormat="1" x14ac:dyDescent="0.25">
      <c r="A7296" s="15"/>
      <c r="B7296" s="18"/>
      <c r="C7296" s="17"/>
      <c r="D7296" s="15"/>
      <c r="E7296" s="15"/>
      <c r="F7296" s="15"/>
      <c r="G7296" s="17"/>
      <c r="H7296" s="15"/>
      <c r="I7296" s="15"/>
      <c r="J7296" s="15"/>
      <c r="K7296" s="17"/>
      <c r="L7296" s="16"/>
    </row>
    <row r="7297" spans="1:12" s="22" customFormat="1" x14ac:dyDescent="0.25">
      <c r="A7297" s="15"/>
      <c r="B7297" s="18"/>
      <c r="C7297" s="17"/>
      <c r="D7297" s="15"/>
      <c r="E7297" s="15"/>
      <c r="F7297" s="15"/>
      <c r="G7297" s="17"/>
      <c r="H7297" s="15"/>
      <c r="I7297" s="15"/>
      <c r="J7297" s="15"/>
      <c r="K7297" s="17"/>
      <c r="L7297" s="16"/>
    </row>
    <row r="7298" spans="1:12" s="22" customFormat="1" x14ac:dyDescent="0.25">
      <c r="A7298" s="15"/>
      <c r="B7298" s="18"/>
      <c r="C7298" s="17"/>
      <c r="D7298" s="15"/>
      <c r="E7298" s="15"/>
      <c r="F7298" s="15"/>
      <c r="G7298" s="17"/>
      <c r="H7298" s="15"/>
      <c r="I7298" s="15"/>
      <c r="J7298" s="15"/>
      <c r="K7298" s="17"/>
      <c r="L7298" s="16"/>
    </row>
    <row r="7299" spans="1:12" s="22" customFormat="1" x14ac:dyDescent="0.25">
      <c r="A7299" s="15"/>
      <c r="B7299" s="18"/>
      <c r="C7299" s="17"/>
      <c r="D7299" s="15"/>
      <c r="E7299" s="15"/>
      <c r="F7299" s="15"/>
      <c r="G7299" s="17"/>
      <c r="H7299" s="15"/>
      <c r="I7299" s="15"/>
      <c r="J7299" s="15"/>
      <c r="K7299" s="17"/>
      <c r="L7299" s="16"/>
    </row>
    <row r="7300" spans="1:12" s="22" customFormat="1" x14ac:dyDescent="0.25">
      <c r="A7300" s="15"/>
      <c r="B7300" s="18"/>
      <c r="C7300" s="17"/>
      <c r="D7300" s="15"/>
      <c r="E7300" s="15"/>
      <c r="F7300" s="15"/>
      <c r="G7300" s="17"/>
      <c r="H7300" s="15"/>
      <c r="I7300" s="15"/>
      <c r="J7300" s="15"/>
      <c r="K7300" s="17"/>
      <c r="L7300" s="16"/>
    </row>
    <row r="7301" spans="1:12" s="22" customFormat="1" x14ac:dyDescent="0.25">
      <c r="A7301" s="15"/>
      <c r="B7301" s="18"/>
      <c r="C7301" s="17"/>
      <c r="D7301" s="15"/>
      <c r="E7301" s="15"/>
      <c r="F7301" s="15"/>
      <c r="G7301" s="17"/>
      <c r="H7301" s="15"/>
      <c r="I7301" s="15"/>
      <c r="J7301" s="15"/>
      <c r="K7301" s="17"/>
      <c r="L7301" s="16"/>
    </row>
    <row r="7302" spans="1:12" s="22" customFormat="1" x14ac:dyDescent="0.25">
      <c r="A7302" s="15"/>
      <c r="B7302" s="18"/>
      <c r="C7302" s="17"/>
      <c r="D7302" s="15"/>
      <c r="E7302" s="15"/>
      <c r="F7302" s="15"/>
      <c r="G7302" s="17"/>
      <c r="H7302" s="15"/>
      <c r="I7302" s="15"/>
      <c r="J7302" s="15"/>
      <c r="K7302" s="17"/>
      <c r="L7302" s="16"/>
    </row>
    <row r="7303" spans="1:12" s="22" customFormat="1" x14ac:dyDescent="0.25">
      <c r="A7303" s="15"/>
      <c r="B7303" s="18"/>
      <c r="C7303" s="17"/>
      <c r="D7303" s="15"/>
      <c r="E7303" s="15"/>
      <c r="F7303" s="15"/>
      <c r="G7303" s="17"/>
      <c r="H7303" s="15"/>
      <c r="I7303" s="15"/>
      <c r="J7303" s="15"/>
      <c r="K7303" s="17"/>
      <c r="L7303" s="16"/>
    </row>
    <row r="7304" spans="1:12" s="22" customFormat="1" x14ac:dyDescent="0.25">
      <c r="A7304" s="15"/>
      <c r="B7304" s="18"/>
      <c r="C7304" s="17"/>
      <c r="D7304" s="15"/>
      <c r="E7304" s="15"/>
      <c r="F7304" s="15"/>
      <c r="G7304" s="17"/>
      <c r="H7304" s="15"/>
      <c r="I7304" s="15"/>
      <c r="J7304" s="15"/>
      <c r="K7304" s="17"/>
      <c r="L7304" s="16"/>
    </row>
    <row r="7305" spans="1:12" s="22" customFormat="1" x14ac:dyDescent="0.25">
      <c r="A7305" s="15"/>
      <c r="B7305" s="18"/>
      <c r="C7305" s="17"/>
      <c r="D7305" s="15"/>
      <c r="E7305" s="15"/>
      <c r="F7305" s="15"/>
      <c r="G7305" s="17"/>
      <c r="H7305" s="15"/>
      <c r="I7305" s="15"/>
      <c r="J7305" s="15"/>
      <c r="K7305" s="17"/>
      <c r="L7305" s="16"/>
    </row>
    <row r="7306" spans="1:12" s="22" customFormat="1" x14ac:dyDescent="0.25">
      <c r="A7306" s="15"/>
      <c r="B7306" s="18"/>
      <c r="C7306" s="17"/>
      <c r="D7306" s="15"/>
      <c r="E7306" s="15"/>
      <c r="F7306" s="15"/>
      <c r="G7306" s="17"/>
      <c r="H7306" s="15"/>
      <c r="I7306" s="15"/>
      <c r="J7306" s="15"/>
      <c r="K7306" s="17"/>
      <c r="L7306" s="16"/>
    </row>
    <row r="7307" spans="1:12" s="22" customFormat="1" x14ac:dyDescent="0.25">
      <c r="A7307" s="15"/>
      <c r="B7307" s="18"/>
      <c r="C7307" s="17"/>
      <c r="D7307" s="15"/>
      <c r="E7307" s="15"/>
      <c r="F7307" s="15"/>
      <c r="G7307" s="17"/>
      <c r="H7307" s="15"/>
      <c r="I7307" s="15"/>
      <c r="J7307" s="15"/>
      <c r="K7307" s="17"/>
      <c r="L7307" s="16"/>
    </row>
    <row r="7308" spans="1:12" s="22" customFormat="1" x14ac:dyDescent="0.25">
      <c r="A7308" s="15"/>
      <c r="B7308" s="18"/>
      <c r="C7308" s="17"/>
      <c r="D7308" s="15"/>
      <c r="E7308" s="15"/>
      <c r="F7308" s="15"/>
      <c r="G7308" s="17"/>
      <c r="H7308" s="15"/>
      <c r="I7308" s="15"/>
      <c r="J7308" s="15"/>
      <c r="K7308" s="17"/>
      <c r="L7308" s="16"/>
    </row>
    <row r="7309" spans="1:12" s="22" customFormat="1" x14ac:dyDescent="0.25">
      <c r="A7309" s="15"/>
      <c r="B7309" s="18"/>
      <c r="C7309" s="17"/>
      <c r="D7309" s="15"/>
      <c r="E7309" s="15"/>
      <c r="F7309" s="15"/>
      <c r="G7309" s="17"/>
      <c r="H7309" s="15"/>
      <c r="I7309" s="15"/>
      <c r="J7309" s="15"/>
      <c r="K7309" s="17"/>
      <c r="L7309" s="16"/>
    </row>
    <row r="7310" spans="1:12" s="22" customFormat="1" x14ac:dyDescent="0.25">
      <c r="A7310" s="15"/>
      <c r="B7310" s="18"/>
      <c r="C7310" s="17"/>
      <c r="D7310" s="15"/>
      <c r="E7310" s="15"/>
      <c r="F7310" s="15"/>
      <c r="G7310" s="17"/>
      <c r="H7310" s="15"/>
      <c r="I7310" s="15"/>
      <c r="J7310" s="15"/>
      <c r="K7310" s="17"/>
      <c r="L7310" s="16"/>
    </row>
    <row r="7311" spans="1:12" s="22" customFormat="1" x14ac:dyDescent="0.25">
      <c r="A7311" s="15"/>
      <c r="B7311" s="18"/>
      <c r="C7311" s="17"/>
      <c r="D7311" s="15"/>
      <c r="E7311" s="15"/>
      <c r="F7311" s="15"/>
      <c r="G7311" s="17"/>
      <c r="H7311" s="15"/>
      <c r="I7311" s="15"/>
      <c r="J7311" s="15"/>
      <c r="K7311" s="17"/>
      <c r="L7311" s="16"/>
    </row>
    <row r="7313" spans="1:12" s="22" customFormat="1" x14ac:dyDescent="0.25">
      <c r="A7313" s="15"/>
      <c r="B7313" s="18"/>
      <c r="C7313" s="17"/>
      <c r="D7313" s="15"/>
      <c r="E7313" s="15"/>
      <c r="F7313" s="15"/>
      <c r="G7313" s="17"/>
      <c r="H7313" s="15"/>
      <c r="I7313" s="15"/>
      <c r="J7313" s="15"/>
      <c r="K7313" s="17"/>
      <c r="L7313" s="16"/>
    </row>
    <row r="7314" spans="1:12" s="22" customFormat="1" x14ac:dyDescent="0.25">
      <c r="A7314" s="15"/>
      <c r="B7314" s="18"/>
      <c r="C7314" s="17"/>
      <c r="D7314" s="15"/>
      <c r="E7314" s="15"/>
      <c r="F7314" s="15"/>
      <c r="G7314" s="17"/>
      <c r="H7314" s="15"/>
      <c r="I7314" s="15"/>
      <c r="J7314" s="15"/>
      <c r="K7314" s="17"/>
      <c r="L7314" s="16"/>
    </row>
    <row r="7315" spans="1:12" s="22" customFormat="1" x14ac:dyDescent="0.25">
      <c r="A7315" s="15"/>
      <c r="B7315" s="18"/>
      <c r="C7315" s="17"/>
      <c r="D7315" s="15"/>
      <c r="E7315" s="15"/>
      <c r="F7315" s="15"/>
      <c r="G7315" s="17"/>
      <c r="H7315" s="15"/>
      <c r="I7315" s="15"/>
      <c r="J7315" s="15"/>
      <c r="K7315" s="17"/>
      <c r="L7315" s="16"/>
    </row>
    <row r="7316" spans="1:12" s="22" customFormat="1" x14ac:dyDescent="0.25">
      <c r="A7316" s="15"/>
      <c r="B7316" s="18"/>
      <c r="C7316" s="17"/>
      <c r="D7316" s="15"/>
      <c r="E7316" s="15"/>
      <c r="F7316" s="15"/>
      <c r="G7316" s="17"/>
      <c r="H7316" s="15"/>
      <c r="I7316" s="15"/>
      <c r="J7316" s="15"/>
      <c r="K7316" s="17"/>
      <c r="L7316" s="16"/>
    </row>
    <row r="7317" spans="1:12" s="22" customFormat="1" x14ac:dyDescent="0.25">
      <c r="A7317" s="15"/>
      <c r="B7317" s="18"/>
      <c r="C7317" s="17"/>
      <c r="D7317" s="15"/>
      <c r="E7317" s="15"/>
      <c r="F7317" s="15"/>
      <c r="G7317" s="17"/>
      <c r="H7317" s="15"/>
      <c r="I7317" s="15"/>
      <c r="J7317" s="15"/>
      <c r="K7317" s="17"/>
      <c r="L7317" s="16"/>
    </row>
    <row r="7318" spans="1:12" s="23" customFormat="1" x14ac:dyDescent="0.25">
      <c r="A7318" s="15"/>
      <c r="B7318" s="18"/>
      <c r="C7318" s="17"/>
      <c r="D7318" s="15"/>
      <c r="E7318" s="15"/>
      <c r="F7318" s="15"/>
      <c r="G7318" s="17"/>
      <c r="H7318" s="15"/>
      <c r="I7318" s="15"/>
      <c r="J7318" s="15"/>
      <c r="K7318" s="17"/>
      <c r="L7318" s="16"/>
    </row>
    <row r="7319" spans="1:12" s="22" customFormat="1" x14ac:dyDescent="0.25">
      <c r="A7319" s="15"/>
      <c r="B7319" s="18"/>
      <c r="C7319" s="17"/>
      <c r="D7319" s="15"/>
      <c r="E7319" s="15"/>
      <c r="F7319" s="15"/>
      <c r="G7319" s="17"/>
      <c r="H7319" s="15"/>
      <c r="I7319" s="15"/>
      <c r="J7319" s="15"/>
      <c r="K7319" s="17"/>
      <c r="L7319" s="16"/>
    </row>
    <row r="7320" spans="1:12" s="22" customFormat="1" x14ac:dyDescent="0.25">
      <c r="A7320" s="15"/>
      <c r="B7320" s="18"/>
      <c r="C7320" s="17"/>
      <c r="D7320" s="15"/>
      <c r="E7320" s="15"/>
      <c r="F7320" s="15"/>
      <c r="G7320" s="17"/>
      <c r="H7320" s="15"/>
      <c r="I7320" s="15"/>
      <c r="J7320" s="15"/>
      <c r="K7320" s="17"/>
      <c r="L7320" s="16"/>
    </row>
    <row r="7321" spans="1:12" s="22" customFormat="1" x14ac:dyDescent="0.25">
      <c r="A7321" s="15"/>
      <c r="B7321" s="18"/>
      <c r="C7321" s="17"/>
      <c r="D7321" s="15"/>
      <c r="E7321" s="15"/>
      <c r="F7321" s="15"/>
      <c r="G7321" s="17"/>
      <c r="H7321" s="15"/>
      <c r="I7321" s="15"/>
      <c r="J7321" s="15"/>
      <c r="K7321" s="17"/>
      <c r="L7321" s="16"/>
    </row>
    <row r="7322" spans="1:12" s="22" customFormat="1" x14ac:dyDescent="0.25">
      <c r="A7322" s="15"/>
      <c r="B7322" s="18"/>
      <c r="C7322" s="17"/>
      <c r="D7322" s="15"/>
      <c r="E7322" s="15"/>
      <c r="F7322" s="15"/>
      <c r="G7322" s="17"/>
      <c r="H7322" s="15"/>
      <c r="I7322" s="15"/>
      <c r="J7322" s="15"/>
      <c r="K7322" s="17"/>
      <c r="L7322" s="16"/>
    </row>
    <row r="7323" spans="1:12" s="22" customFormat="1" x14ac:dyDescent="0.25">
      <c r="A7323" s="15"/>
      <c r="B7323" s="18"/>
      <c r="C7323" s="17"/>
      <c r="D7323" s="15"/>
      <c r="E7323" s="15"/>
      <c r="F7323" s="15"/>
      <c r="G7323" s="17"/>
      <c r="H7323" s="15"/>
      <c r="I7323" s="15"/>
      <c r="J7323" s="15"/>
      <c r="K7323" s="17"/>
      <c r="L7323" s="16"/>
    </row>
    <row r="7324" spans="1:12" s="22" customFormat="1" x14ac:dyDescent="0.25">
      <c r="A7324" s="15"/>
      <c r="B7324" s="18"/>
      <c r="C7324" s="17"/>
      <c r="D7324" s="15"/>
      <c r="E7324" s="15"/>
      <c r="F7324" s="15"/>
      <c r="G7324" s="17"/>
      <c r="H7324" s="15"/>
      <c r="I7324" s="15"/>
      <c r="J7324" s="15"/>
      <c r="K7324" s="17"/>
      <c r="L7324" s="16"/>
    </row>
    <row r="7325" spans="1:12" s="22" customFormat="1" x14ac:dyDescent="0.25">
      <c r="A7325" s="15"/>
      <c r="B7325" s="18"/>
      <c r="C7325" s="17"/>
      <c r="D7325" s="15"/>
      <c r="E7325" s="15"/>
      <c r="F7325" s="15"/>
      <c r="G7325" s="17"/>
      <c r="H7325" s="15"/>
      <c r="I7325" s="15"/>
      <c r="J7325" s="15"/>
      <c r="K7325" s="17"/>
      <c r="L7325" s="16"/>
    </row>
    <row r="7326" spans="1:12" s="22" customFormat="1" x14ac:dyDescent="0.25">
      <c r="A7326" s="15"/>
      <c r="B7326" s="18"/>
      <c r="C7326" s="17"/>
      <c r="D7326" s="15"/>
      <c r="E7326" s="15"/>
      <c r="F7326" s="15"/>
      <c r="G7326" s="17"/>
      <c r="H7326" s="15"/>
      <c r="I7326" s="15"/>
      <c r="J7326" s="15"/>
      <c r="K7326" s="17"/>
      <c r="L7326" s="16"/>
    </row>
    <row r="7327" spans="1:12" s="22" customFormat="1" x14ac:dyDescent="0.25">
      <c r="A7327" s="15"/>
      <c r="B7327" s="18"/>
      <c r="C7327" s="17"/>
      <c r="D7327" s="15"/>
      <c r="E7327" s="15"/>
      <c r="F7327" s="15"/>
      <c r="G7327" s="17"/>
      <c r="H7327" s="15"/>
      <c r="I7327" s="15"/>
      <c r="J7327" s="15"/>
      <c r="K7327" s="17"/>
      <c r="L7327" s="16"/>
    </row>
    <row r="7328" spans="1:12" s="22" customFormat="1" x14ac:dyDescent="0.25">
      <c r="A7328" s="15"/>
      <c r="B7328" s="18"/>
      <c r="C7328" s="17"/>
      <c r="D7328" s="15"/>
      <c r="E7328" s="15"/>
      <c r="F7328" s="15"/>
      <c r="G7328" s="17"/>
      <c r="H7328" s="15"/>
      <c r="I7328" s="15"/>
      <c r="J7328" s="15"/>
      <c r="K7328" s="17"/>
      <c r="L7328" s="16"/>
    </row>
    <row r="7329" spans="1:12" s="22" customFormat="1" x14ac:dyDescent="0.25">
      <c r="A7329" s="15"/>
      <c r="B7329" s="18"/>
      <c r="C7329" s="17"/>
      <c r="D7329" s="15"/>
      <c r="E7329" s="15"/>
      <c r="F7329" s="15"/>
      <c r="G7329" s="17"/>
      <c r="H7329" s="15"/>
      <c r="I7329" s="15"/>
      <c r="J7329" s="15"/>
      <c r="K7329" s="17"/>
      <c r="L7329" s="16"/>
    </row>
    <row r="7330" spans="1:12" s="22" customFormat="1" x14ac:dyDescent="0.25">
      <c r="A7330" s="15"/>
      <c r="B7330" s="18"/>
      <c r="C7330" s="17"/>
      <c r="D7330" s="15"/>
      <c r="E7330" s="15"/>
      <c r="F7330" s="15"/>
      <c r="G7330" s="17"/>
      <c r="H7330" s="15"/>
      <c r="I7330" s="15"/>
      <c r="J7330" s="15"/>
      <c r="K7330" s="17"/>
      <c r="L7330" s="16"/>
    </row>
    <row r="7331" spans="1:12" s="22" customFormat="1" x14ac:dyDescent="0.25">
      <c r="A7331" s="15"/>
      <c r="B7331" s="18"/>
      <c r="C7331" s="17"/>
      <c r="D7331" s="15"/>
      <c r="E7331" s="15"/>
      <c r="F7331" s="15"/>
      <c r="G7331" s="17"/>
      <c r="H7331" s="15"/>
      <c r="I7331" s="15"/>
      <c r="J7331" s="15"/>
      <c r="K7331" s="17"/>
      <c r="L7331" s="16"/>
    </row>
    <row r="7332" spans="1:12" s="22" customFormat="1" x14ac:dyDescent="0.25">
      <c r="A7332" s="15"/>
      <c r="B7332" s="18"/>
      <c r="C7332" s="17"/>
      <c r="D7332" s="15"/>
      <c r="E7332" s="15"/>
      <c r="F7332" s="15"/>
      <c r="G7332" s="17"/>
      <c r="H7332" s="15"/>
      <c r="I7332" s="15"/>
      <c r="J7332" s="15"/>
      <c r="K7332" s="17"/>
      <c r="L7332" s="16"/>
    </row>
    <row r="7333" spans="1:12" s="22" customFormat="1" x14ac:dyDescent="0.25">
      <c r="A7333" s="15"/>
      <c r="B7333" s="18"/>
      <c r="C7333" s="17"/>
      <c r="D7333" s="15"/>
      <c r="E7333" s="15"/>
      <c r="F7333" s="15"/>
      <c r="G7333" s="17"/>
      <c r="H7333" s="15"/>
      <c r="I7333" s="15"/>
      <c r="J7333" s="15"/>
      <c r="K7333" s="17"/>
      <c r="L7333" s="16"/>
    </row>
    <row r="7334" spans="1:12" s="22" customFormat="1" x14ac:dyDescent="0.25">
      <c r="A7334" s="15"/>
      <c r="B7334" s="18"/>
      <c r="C7334" s="17"/>
      <c r="D7334" s="15"/>
      <c r="E7334" s="15"/>
      <c r="F7334" s="15"/>
      <c r="G7334" s="17"/>
      <c r="H7334" s="15"/>
      <c r="I7334" s="15"/>
      <c r="J7334" s="15"/>
      <c r="K7334" s="17"/>
      <c r="L7334" s="16"/>
    </row>
    <row r="7335" spans="1:12" s="22" customFormat="1" x14ac:dyDescent="0.25">
      <c r="A7335" s="15"/>
      <c r="B7335" s="18"/>
      <c r="C7335" s="17"/>
      <c r="D7335" s="15"/>
      <c r="E7335" s="15"/>
      <c r="F7335" s="15"/>
      <c r="G7335" s="17"/>
      <c r="H7335" s="15"/>
      <c r="I7335" s="15"/>
      <c r="J7335" s="15"/>
      <c r="K7335" s="17"/>
      <c r="L7335" s="16"/>
    </row>
    <row r="7336" spans="1:12" s="22" customFormat="1" x14ac:dyDescent="0.25">
      <c r="A7336" s="15"/>
      <c r="B7336" s="18"/>
      <c r="C7336" s="17"/>
      <c r="D7336" s="15"/>
      <c r="E7336" s="15"/>
      <c r="F7336" s="15"/>
      <c r="G7336" s="17"/>
      <c r="H7336" s="15"/>
      <c r="I7336" s="15"/>
      <c r="J7336" s="15"/>
      <c r="K7336" s="17"/>
      <c r="L7336" s="16"/>
    </row>
    <row r="7337" spans="1:12" s="22" customFormat="1" x14ac:dyDescent="0.25">
      <c r="A7337" s="15"/>
      <c r="B7337" s="18"/>
      <c r="C7337" s="17"/>
      <c r="D7337" s="15"/>
      <c r="E7337" s="15"/>
      <c r="F7337" s="15"/>
      <c r="G7337" s="17"/>
      <c r="H7337" s="15"/>
      <c r="I7337" s="15"/>
      <c r="J7337" s="15"/>
      <c r="K7337" s="17"/>
      <c r="L7337" s="16"/>
    </row>
    <row r="7338" spans="1:12" s="22" customFormat="1" x14ac:dyDescent="0.25">
      <c r="A7338" s="15"/>
      <c r="B7338" s="18"/>
      <c r="C7338" s="17"/>
      <c r="D7338" s="15"/>
      <c r="E7338" s="15"/>
      <c r="F7338" s="15"/>
      <c r="G7338" s="17"/>
      <c r="H7338" s="15"/>
      <c r="I7338" s="15"/>
      <c r="J7338" s="15"/>
      <c r="K7338" s="17"/>
      <c r="L7338" s="16"/>
    </row>
    <row r="7339" spans="1:12" s="22" customFormat="1" x14ac:dyDescent="0.25">
      <c r="A7339" s="15"/>
      <c r="B7339" s="18"/>
      <c r="C7339" s="17"/>
      <c r="D7339" s="15"/>
      <c r="E7339" s="15"/>
      <c r="F7339" s="15"/>
      <c r="G7339" s="17"/>
      <c r="H7339" s="15"/>
      <c r="I7339" s="15"/>
      <c r="J7339" s="15"/>
      <c r="K7339" s="17"/>
      <c r="L7339" s="16"/>
    </row>
    <row r="7340" spans="1:12" s="22" customFormat="1" x14ac:dyDescent="0.25">
      <c r="A7340" s="15"/>
      <c r="B7340" s="18"/>
      <c r="C7340" s="17"/>
      <c r="D7340" s="15"/>
      <c r="E7340" s="15"/>
      <c r="F7340" s="15"/>
      <c r="G7340" s="17"/>
      <c r="H7340" s="15"/>
      <c r="I7340" s="15"/>
      <c r="J7340" s="15"/>
      <c r="K7340" s="17"/>
      <c r="L7340" s="16"/>
    </row>
    <row r="7341" spans="1:12" s="22" customFormat="1" x14ac:dyDescent="0.25">
      <c r="A7341" s="15"/>
      <c r="B7341" s="18"/>
      <c r="C7341" s="17"/>
      <c r="D7341" s="15"/>
      <c r="E7341" s="15"/>
      <c r="F7341" s="15"/>
      <c r="G7341" s="17"/>
      <c r="H7341" s="15"/>
      <c r="I7341" s="15"/>
      <c r="J7341" s="15"/>
      <c r="K7341" s="17"/>
      <c r="L7341" s="16"/>
    </row>
    <row r="7342" spans="1:12" s="22" customFormat="1" x14ac:dyDescent="0.25">
      <c r="A7342" s="15"/>
      <c r="B7342" s="18"/>
      <c r="C7342" s="17"/>
      <c r="D7342" s="15"/>
      <c r="E7342" s="15"/>
      <c r="F7342" s="15"/>
      <c r="G7342" s="17"/>
      <c r="H7342" s="15"/>
      <c r="I7342" s="15"/>
      <c r="J7342" s="15"/>
      <c r="K7342" s="17"/>
      <c r="L7342" s="16"/>
    </row>
    <row r="7411" spans="1:12" s="22" customFormat="1" x14ac:dyDescent="0.25">
      <c r="A7411" s="15"/>
      <c r="B7411" s="18"/>
      <c r="C7411" s="17"/>
      <c r="D7411" s="15"/>
      <c r="E7411" s="15"/>
      <c r="F7411" s="15"/>
      <c r="G7411" s="17"/>
      <c r="H7411" s="15"/>
      <c r="I7411" s="15"/>
      <c r="J7411" s="15"/>
      <c r="K7411" s="17"/>
      <c r="L7411" s="16"/>
    </row>
    <row r="7412" spans="1:12" s="22" customFormat="1" x14ac:dyDescent="0.25">
      <c r="A7412" s="15"/>
      <c r="B7412" s="18"/>
      <c r="C7412" s="17"/>
      <c r="D7412" s="15"/>
      <c r="E7412" s="15"/>
      <c r="F7412" s="15"/>
      <c r="G7412" s="17"/>
      <c r="H7412" s="15"/>
      <c r="I7412" s="15"/>
      <c r="J7412" s="15"/>
      <c r="K7412" s="17"/>
      <c r="L7412" s="16"/>
    </row>
    <row r="7415" spans="1:12" s="22" customFormat="1" x14ac:dyDescent="0.25">
      <c r="A7415" s="15"/>
      <c r="B7415" s="18"/>
      <c r="C7415" s="17"/>
      <c r="D7415" s="15"/>
      <c r="E7415" s="15"/>
      <c r="F7415" s="15"/>
      <c r="G7415" s="17"/>
      <c r="H7415" s="15"/>
      <c r="I7415" s="15"/>
      <c r="J7415" s="15"/>
      <c r="K7415" s="17"/>
      <c r="L7415" s="16"/>
    </row>
    <row r="7416" spans="1:12" s="22" customFormat="1" x14ac:dyDescent="0.25">
      <c r="A7416" s="15"/>
      <c r="B7416" s="18"/>
      <c r="C7416" s="17"/>
      <c r="D7416" s="15"/>
      <c r="E7416" s="15"/>
      <c r="F7416" s="15"/>
      <c r="G7416" s="17"/>
      <c r="H7416" s="15"/>
      <c r="I7416" s="15"/>
      <c r="J7416" s="15"/>
      <c r="K7416" s="17"/>
      <c r="L7416" s="16"/>
    </row>
    <row r="7417" spans="1:12" s="22" customFormat="1" x14ac:dyDescent="0.25">
      <c r="A7417" s="15"/>
      <c r="B7417" s="18"/>
      <c r="C7417" s="17"/>
      <c r="D7417" s="15"/>
      <c r="E7417" s="15"/>
      <c r="F7417" s="15"/>
      <c r="G7417" s="17"/>
      <c r="H7417" s="15"/>
      <c r="I7417" s="15"/>
      <c r="J7417" s="15"/>
      <c r="K7417" s="17"/>
      <c r="L7417" s="16"/>
    </row>
    <row r="7418" spans="1:12" s="22" customFormat="1" x14ac:dyDescent="0.25">
      <c r="A7418" s="15"/>
      <c r="B7418" s="18"/>
      <c r="C7418" s="17"/>
      <c r="D7418" s="15"/>
      <c r="E7418" s="15"/>
      <c r="F7418" s="15"/>
      <c r="G7418" s="17"/>
      <c r="H7418" s="15"/>
      <c r="I7418" s="15"/>
      <c r="J7418" s="15"/>
      <c r="K7418" s="17"/>
      <c r="L7418" s="16"/>
    </row>
    <row r="7419" spans="1:12" s="22" customFormat="1" x14ac:dyDescent="0.25">
      <c r="A7419" s="15"/>
      <c r="B7419" s="18"/>
      <c r="C7419" s="17"/>
      <c r="D7419" s="15"/>
      <c r="E7419" s="15"/>
      <c r="F7419" s="15"/>
      <c r="G7419" s="17"/>
      <c r="H7419" s="15"/>
      <c r="I7419" s="15"/>
      <c r="J7419" s="15"/>
      <c r="K7419" s="17"/>
      <c r="L7419" s="16"/>
    </row>
    <row r="7420" spans="1:12" s="22" customFormat="1" x14ac:dyDescent="0.25">
      <c r="A7420" s="15"/>
      <c r="B7420" s="18"/>
      <c r="C7420" s="17"/>
      <c r="D7420" s="15"/>
      <c r="E7420" s="15"/>
      <c r="F7420" s="15"/>
      <c r="G7420" s="17"/>
      <c r="H7420" s="15"/>
      <c r="I7420" s="15"/>
      <c r="J7420" s="15"/>
      <c r="K7420" s="17"/>
      <c r="L7420" s="16"/>
    </row>
    <row r="7421" spans="1:12" s="22" customFormat="1" x14ac:dyDescent="0.25">
      <c r="A7421" s="15"/>
      <c r="B7421" s="18"/>
      <c r="C7421" s="17"/>
      <c r="D7421" s="15"/>
      <c r="E7421" s="15"/>
      <c r="F7421" s="15"/>
      <c r="G7421" s="17"/>
      <c r="H7421" s="15"/>
      <c r="I7421" s="15"/>
      <c r="J7421" s="15"/>
      <c r="K7421" s="17"/>
      <c r="L7421" s="16"/>
    </row>
    <row r="7422" spans="1:12" s="22" customFormat="1" x14ac:dyDescent="0.25">
      <c r="A7422" s="15"/>
      <c r="B7422" s="18"/>
      <c r="C7422" s="17"/>
      <c r="D7422" s="15"/>
      <c r="E7422" s="15"/>
      <c r="F7422" s="15"/>
      <c r="G7422" s="17"/>
      <c r="H7422" s="15"/>
      <c r="I7422" s="15"/>
      <c r="J7422" s="15"/>
      <c r="K7422" s="17"/>
      <c r="L7422" s="16"/>
    </row>
    <row r="7423" spans="1:12" s="22" customFormat="1" x14ac:dyDescent="0.25">
      <c r="A7423" s="15"/>
      <c r="B7423" s="18"/>
      <c r="C7423" s="17"/>
      <c r="D7423" s="15"/>
      <c r="E7423" s="15"/>
      <c r="F7423" s="15"/>
      <c r="G7423" s="17"/>
      <c r="H7423" s="15"/>
      <c r="I7423" s="15"/>
      <c r="J7423" s="15"/>
      <c r="K7423" s="17"/>
      <c r="L7423" s="16"/>
    </row>
    <row r="7424" spans="1:12" s="22" customFormat="1" x14ac:dyDescent="0.25">
      <c r="A7424" s="15"/>
      <c r="B7424" s="18"/>
      <c r="C7424" s="17"/>
      <c r="D7424" s="15"/>
      <c r="E7424" s="15"/>
      <c r="F7424" s="15"/>
      <c r="G7424" s="17"/>
      <c r="H7424" s="15"/>
      <c r="I7424" s="15"/>
      <c r="J7424" s="15"/>
      <c r="K7424" s="17"/>
      <c r="L7424" s="16"/>
    </row>
    <row r="7425" spans="1:12" s="22" customFormat="1" x14ac:dyDescent="0.25">
      <c r="A7425" s="15"/>
      <c r="B7425" s="18"/>
      <c r="C7425" s="17"/>
      <c r="D7425" s="15"/>
      <c r="E7425" s="15"/>
      <c r="F7425" s="15"/>
      <c r="G7425" s="17"/>
      <c r="H7425" s="15"/>
      <c r="I7425" s="15"/>
      <c r="J7425" s="15"/>
      <c r="K7425" s="17"/>
      <c r="L7425" s="16"/>
    </row>
    <row r="7426" spans="1:12" s="22" customFormat="1" x14ac:dyDescent="0.25">
      <c r="A7426" s="15"/>
      <c r="B7426" s="18"/>
      <c r="C7426" s="17"/>
      <c r="D7426" s="15"/>
      <c r="E7426" s="15"/>
      <c r="F7426" s="15"/>
      <c r="G7426" s="17"/>
      <c r="H7426" s="15"/>
      <c r="I7426" s="15"/>
      <c r="J7426" s="15"/>
      <c r="K7426" s="17"/>
      <c r="L7426" s="16"/>
    </row>
    <row r="7427" spans="1:12" s="22" customFormat="1" x14ac:dyDescent="0.25">
      <c r="A7427" s="15"/>
      <c r="B7427" s="18"/>
      <c r="C7427" s="17"/>
      <c r="D7427" s="15"/>
      <c r="E7427" s="15"/>
      <c r="F7427" s="15"/>
      <c r="G7427" s="17"/>
      <c r="H7427" s="15"/>
      <c r="I7427" s="15"/>
      <c r="J7427" s="15"/>
      <c r="K7427" s="17"/>
      <c r="L7427" s="16"/>
    </row>
    <row r="7428" spans="1:12" s="22" customFormat="1" x14ac:dyDescent="0.25">
      <c r="A7428" s="15"/>
      <c r="B7428" s="18"/>
      <c r="C7428" s="17"/>
      <c r="D7428" s="15"/>
      <c r="E7428" s="15"/>
      <c r="F7428" s="15"/>
      <c r="G7428" s="17"/>
      <c r="H7428" s="15"/>
      <c r="I7428" s="15"/>
      <c r="J7428" s="15"/>
      <c r="K7428" s="17"/>
      <c r="L7428" s="16"/>
    </row>
    <row r="7429" spans="1:12" s="22" customFormat="1" x14ac:dyDescent="0.25">
      <c r="A7429" s="15"/>
      <c r="B7429" s="18"/>
      <c r="C7429" s="17"/>
      <c r="D7429" s="15"/>
      <c r="E7429" s="15"/>
      <c r="F7429" s="15"/>
      <c r="G7429" s="17"/>
      <c r="H7429" s="15"/>
      <c r="I7429" s="15"/>
      <c r="J7429" s="15"/>
      <c r="K7429" s="17"/>
      <c r="L7429" s="16"/>
    </row>
    <row r="7430" spans="1:12" s="22" customFormat="1" x14ac:dyDescent="0.25">
      <c r="A7430" s="15"/>
      <c r="B7430" s="18"/>
      <c r="C7430" s="17"/>
      <c r="D7430" s="15"/>
      <c r="E7430" s="15"/>
      <c r="F7430" s="15"/>
      <c r="G7430" s="17"/>
      <c r="H7430" s="15"/>
      <c r="I7430" s="15"/>
      <c r="J7430" s="15"/>
      <c r="K7430" s="17"/>
      <c r="L7430" s="16"/>
    </row>
    <row r="7431" spans="1:12" s="22" customFormat="1" x14ac:dyDescent="0.25">
      <c r="A7431" s="15"/>
      <c r="B7431" s="18"/>
      <c r="C7431" s="17"/>
      <c r="D7431" s="15"/>
      <c r="E7431" s="15"/>
      <c r="F7431" s="15"/>
      <c r="G7431" s="17"/>
      <c r="H7431" s="15"/>
      <c r="I7431" s="15"/>
      <c r="J7431" s="15"/>
      <c r="K7431" s="17"/>
      <c r="L7431" s="16"/>
    </row>
    <row r="7432" spans="1:12" s="22" customFormat="1" x14ac:dyDescent="0.25">
      <c r="A7432" s="15"/>
      <c r="B7432" s="18"/>
      <c r="C7432" s="17"/>
      <c r="D7432" s="15"/>
      <c r="E7432" s="15"/>
      <c r="F7432" s="15"/>
      <c r="G7432" s="17"/>
      <c r="H7432" s="15"/>
      <c r="I7432" s="15"/>
      <c r="J7432" s="15"/>
      <c r="K7432" s="17"/>
      <c r="L7432" s="16"/>
    </row>
    <row r="7433" spans="1:12" s="22" customFormat="1" x14ac:dyDescent="0.25">
      <c r="A7433" s="15"/>
      <c r="B7433" s="18"/>
      <c r="C7433" s="17"/>
      <c r="D7433" s="15"/>
      <c r="E7433" s="15"/>
      <c r="F7433" s="15"/>
      <c r="G7433" s="17"/>
      <c r="H7433" s="15"/>
      <c r="I7433" s="15"/>
      <c r="J7433" s="15"/>
      <c r="K7433" s="17"/>
      <c r="L7433" s="16"/>
    </row>
    <row r="7434" spans="1:12" s="22" customFormat="1" x14ac:dyDescent="0.25">
      <c r="A7434" s="15"/>
      <c r="B7434" s="18"/>
      <c r="C7434" s="17"/>
      <c r="D7434" s="15"/>
      <c r="E7434" s="15"/>
      <c r="F7434" s="15"/>
      <c r="G7434" s="17"/>
      <c r="H7434" s="15"/>
      <c r="I7434" s="15"/>
      <c r="J7434" s="15"/>
      <c r="K7434" s="17"/>
      <c r="L7434" s="16"/>
    </row>
    <row r="7435" spans="1:12" s="22" customFormat="1" x14ac:dyDescent="0.25">
      <c r="A7435" s="15"/>
      <c r="B7435" s="18"/>
      <c r="C7435" s="17"/>
      <c r="D7435" s="15"/>
      <c r="E7435" s="15"/>
      <c r="F7435" s="15"/>
      <c r="G7435" s="17"/>
      <c r="H7435" s="15"/>
      <c r="I7435" s="15"/>
      <c r="J7435" s="15"/>
      <c r="K7435" s="17"/>
      <c r="L7435" s="16"/>
    </row>
    <row r="7436" spans="1:12" s="22" customFormat="1" x14ac:dyDescent="0.25">
      <c r="A7436" s="15"/>
      <c r="B7436" s="18"/>
      <c r="C7436" s="17"/>
      <c r="D7436" s="15"/>
      <c r="E7436" s="15"/>
      <c r="F7436" s="15"/>
      <c r="G7436" s="17"/>
      <c r="H7436" s="15"/>
      <c r="I7436" s="15"/>
      <c r="J7436" s="15"/>
      <c r="K7436" s="17"/>
      <c r="L7436" s="16"/>
    </row>
    <row r="7437" spans="1:12" s="22" customFormat="1" x14ac:dyDescent="0.25">
      <c r="A7437" s="15"/>
      <c r="B7437" s="18"/>
      <c r="C7437" s="17"/>
      <c r="D7437" s="15"/>
      <c r="E7437" s="15"/>
      <c r="F7437" s="15"/>
      <c r="G7437" s="17"/>
      <c r="H7437" s="15"/>
      <c r="I7437" s="15"/>
      <c r="J7437" s="15"/>
      <c r="K7437" s="17"/>
      <c r="L7437" s="16"/>
    </row>
    <row r="7438" spans="1:12" s="22" customFormat="1" x14ac:dyDescent="0.25">
      <c r="A7438" s="15"/>
      <c r="B7438" s="18"/>
      <c r="C7438" s="17"/>
      <c r="D7438" s="15"/>
      <c r="E7438" s="15"/>
      <c r="F7438" s="15"/>
      <c r="G7438" s="17"/>
      <c r="H7438" s="15"/>
      <c r="I7438" s="15"/>
      <c r="J7438" s="15"/>
      <c r="K7438" s="17"/>
      <c r="L7438" s="16"/>
    </row>
    <row r="7439" spans="1:12" s="22" customFormat="1" x14ac:dyDescent="0.25">
      <c r="A7439" s="15"/>
      <c r="B7439" s="18"/>
      <c r="C7439" s="17"/>
      <c r="D7439" s="15"/>
      <c r="E7439" s="15"/>
      <c r="F7439" s="15"/>
      <c r="G7439" s="17"/>
      <c r="H7439" s="15"/>
      <c r="I7439" s="15"/>
      <c r="J7439" s="15"/>
      <c r="K7439" s="17"/>
      <c r="L7439" s="16"/>
    </row>
    <row r="7440" spans="1:12" s="22" customFormat="1" x14ac:dyDescent="0.25">
      <c r="A7440" s="15"/>
      <c r="B7440" s="18"/>
      <c r="C7440" s="17"/>
      <c r="D7440" s="15"/>
      <c r="E7440" s="15"/>
      <c r="F7440" s="15"/>
      <c r="G7440" s="17"/>
      <c r="H7440" s="15"/>
      <c r="I7440" s="15"/>
      <c r="J7440" s="15"/>
      <c r="K7440" s="17"/>
      <c r="L7440" s="16"/>
    </row>
    <row r="7441" spans="1:12" s="22" customFormat="1" x14ac:dyDescent="0.25">
      <c r="A7441" s="15"/>
      <c r="B7441" s="18"/>
      <c r="C7441" s="17"/>
      <c r="D7441" s="15"/>
      <c r="E7441" s="15"/>
      <c r="F7441" s="15"/>
      <c r="G7441" s="17"/>
      <c r="H7441" s="15"/>
      <c r="I7441" s="15"/>
      <c r="J7441" s="15"/>
      <c r="K7441" s="17"/>
      <c r="L7441" s="16"/>
    </row>
    <row r="7442" spans="1:12" s="22" customFormat="1" x14ac:dyDescent="0.25">
      <c r="A7442" s="15"/>
      <c r="B7442" s="18"/>
      <c r="C7442" s="17"/>
      <c r="D7442" s="15"/>
      <c r="E7442" s="15"/>
      <c r="F7442" s="15"/>
      <c r="G7442" s="17"/>
      <c r="H7442" s="15"/>
      <c r="I7442" s="15"/>
      <c r="J7442" s="15"/>
      <c r="K7442" s="17"/>
      <c r="L7442" s="16"/>
    </row>
    <row r="7443" spans="1:12" s="22" customFormat="1" x14ac:dyDescent="0.25">
      <c r="A7443" s="15"/>
      <c r="B7443" s="18"/>
      <c r="C7443" s="17"/>
      <c r="D7443" s="15"/>
      <c r="E7443" s="15"/>
      <c r="F7443" s="15"/>
      <c r="G7443" s="17"/>
      <c r="H7443" s="15"/>
      <c r="I7443" s="15"/>
      <c r="J7443" s="15"/>
      <c r="K7443" s="17"/>
      <c r="L7443" s="16"/>
    </row>
    <row r="7444" spans="1:12" s="22" customFormat="1" x14ac:dyDescent="0.25">
      <c r="A7444" s="15"/>
      <c r="B7444" s="18"/>
      <c r="C7444" s="17"/>
      <c r="D7444" s="15"/>
      <c r="E7444" s="15"/>
      <c r="F7444" s="15"/>
      <c r="G7444" s="17"/>
      <c r="H7444" s="15"/>
      <c r="I7444" s="15"/>
      <c r="J7444" s="15"/>
      <c r="K7444" s="17"/>
      <c r="L7444" s="16"/>
    </row>
    <row r="7445" spans="1:12" s="22" customFormat="1" x14ac:dyDescent="0.25">
      <c r="A7445" s="15"/>
      <c r="B7445" s="18"/>
      <c r="C7445" s="17"/>
      <c r="D7445" s="15"/>
      <c r="E7445" s="15"/>
      <c r="F7445" s="15"/>
      <c r="G7445" s="17"/>
      <c r="H7445" s="15"/>
      <c r="I7445" s="15"/>
      <c r="J7445" s="15"/>
      <c r="K7445" s="17"/>
      <c r="L7445" s="16"/>
    </row>
    <row r="7446" spans="1:12" s="22" customFormat="1" x14ac:dyDescent="0.25">
      <c r="A7446" s="15"/>
      <c r="B7446" s="18"/>
      <c r="C7446" s="17"/>
      <c r="D7446" s="15"/>
      <c r="E7446" s="15"/>
      <c r="F7446" s="15"/>
      <c r="G7446" s="17"/>
      <c r="H7446" s="15"/>
      <c r="I7446" s="15"/>
      <c r="J7446" s="15"/>
      <c r="K7446" s="17"/>
      <c r="L7446" s="16"/>
    </row>
    <row r="7447" spans="1:12" s="22" customFormat="1" x14ac:dyDescent="0.25">
      <c r="A7447" s="15"/>
      <c r="B7447" s="18"/>
      <c r="C7447" s="17"/>
      <c r="D7447" s="15"/>
      <c r="E7447" s="15"/>
      <c r="F7447" s="15"/>
      <c r="G7447" s="17"/>
      <c r="H7447" s="15"/>
      <c r="I7447" s="15"/>
      <c r="J7447" s="15"/>
      <c r="K7447" s="17"/>
      <c r="L7447" s="16"/>
    </row>
    <row r="7448" spans="1:12" s="22" customFormat="1" x14ac:dyDescent="0.25">
      <c r="A7448" s="15"/>
      <c r="B7448" s="18"/>
      <c r="C7448" s="17"/>
      <c r="D7448" s="15"/>
      <c r="E7448" s="15"/>
      <c r="F7448" s="15"/>
      <c r="G7448" s="17"/>
      <c r="H7448" s="15"/>
      <c r="I7448" s="15"/>
      <c r="J7448" s="15"/>
      <c r="K7448" s="17"/>
      <c r="L7448" s="16"/>
    </row>
    <row r="7449" spans="1:12" s="22" customFormat="1" x14ac:dyDescent="0.25">
      <c r="A7449" s="15"/>
      <c r="B7449" s="18"/>
      <c r="C7449" s="17"/>
      <c r="D7449" s="15"/>
      <c r="E7449" s="15"/>
      <c r="F7449" s="15"/>
      <c r="G7449" s="17"/>
      <c r="H7449" s="15"/>
      <c r="I7449" s="15"/>
      <c r="J7449" s="15"/>
      <c r="K7449" s="17"/>
      <c r="L7449" s="16"/>
    </row>
    <row r="7450" spans="1:12" s="22" customFormat="1" x14ac:dyDescent="0.25">
      <c r="A7450" s="15"/>
      <c r="B7450" s="18"/>
      <c r="C7450" s="17"/>
      <c r="D7450" s="15"/>
      <c r="E7450" s="15"/>
      <c r="F7450" s="15"/>
      <c r="G7450" s="17"/>
      <c r="H7450" s="15"/>
      <c r="I7450" s="15"/>
      <c r="J7450" s="15"/>
      <c r="K7450" s="17"/>
      <c r="L7450" s="16"/>
    </row>
    <row r="7451" spans="1:12" s="22" customFormat="1" x14ac:dyDescent="0.25">
      <c r="A7451" s="15"/>
      <c r="B7451" s="18"/>
      <c r="C7451" s="17"/>
      <c r="D7451" s="15"/>
      <c r="E7451" s="15"/>
      <c r="F7451" s="15"/>
      <c r="G7451" s="17"/>
      <c r="H7451" s="15"/>
      <c r="I7451" s="15"/>
      <c r="J7451" s="15"/>
      <c r="K7451" s="17"/>
      <c r="L7451" s="16"/>
    </row>
    <row r="7452" spans="1:12" s="22" customFormat="1" x14ac:dyDescent="0.25">
      <c r="A7452" s="15"/>
      <c r="B7452" s="18"/>
      <c r="C7452" s="17"/>
      <c r="D7452" s="15"/>
      <c r="E7452" s="15"/>
      <c r="F7452" s="15"/>
      <c r="G7452" s="17"/>
      <c r="H7452" s="15"/>
      <c r="I7452" s="15"/>
      <c r="J7452" s="15"/>
      <c r="K7452" s="17"/>
      <c r="L7452" s="16"/>
    </row>
    <row r="7453" spans="1:12" s="22" customFormat="1" x14ac:dyDescent="0.25">
      <c r="A7453" s="15"/>
      <c r="B7453" s="18"/>
      <c r="C7453" s="17"/>
      <c r="D7453" s="15"/>
      <c r="E7453" s="15"/>
      <c r="F7453" s="15"/>
      <c r="G7453" s="17"/>
      <c r="H7453" s="15"/>
      <c r="I7453" s="15"/>
      <c r="J7453" s="15"/>
      <c r="K7453" s="17"/>
      <c r="L7453" s="16"/>
    </row>
    <row r="7454" spans="1:12" s="22" customFormat="1" x14ac:dyDescent="0.25">
      <c r="A7454" s="15"/>
      <c r="B7454" s="18"/>
      <c r="C7454" s="17"/>
      <c r="D7454" s="15"/>
      <c r="E7454" s="15"/>
      <c r="F7454" s="15"/>
      <c r="G7454" s="17"/>
      <c r="H7454" s="15"/>
      <c r="I7454" s="15"/>
      <c r="J7454" s="15"/>
      <c r="K7454" s="17"/>
      <c r="L7454" s="16"/>
    </row>
    <row r="7455" spans="1:12" s="22" customFormat="1" x14ac:dyDescent="0.25">
      <c r="A7455" s="15"/>
      <c r="B7455" s="18"/>
      <c r="C7455" s="17"/>
      <c r="D7455" s="15"/>
      <c r="E7455" s="15"/>
      <c r="F7455" s="15"/>
      <c r="G7455" s="17"/>
      <c r="H7455" s="15"/>
      <c r="I7455" s="15"/>
      <c r="J7455" s="15"/>
      <c r="K7455" s="17"/>
      <c r="L7455" s="16"/>
    </row>
    <row r="7456" spans="1:12" s="22" customFormat="1" x14ac:dyDescent="0.25">
      <c r="A7456" s="15"/>
      <c r="B7456" s="18"/>
      <c r="C7456" s="17"/>
      <c r="D7456" s="15"/>
      <c r="E7456" s="15"/>
      <c r="F7456" s="15"/>
      <c r="G7456" s="17"/>
      <c r="H7456" s="15"/>
      <c r="I7456" s="15"/>
      <c r="J7456" s="15"/>
      <c r="K7456" s="17"/>
      <c r="L7456" s="16"/>
    </row>
    <row r="7457" spans="1:12" s="22" customFormat="1" x14ac:dyDescent="0.25">
      <c r="A7457" s="15"/>
      <c r="B7457" s="18"/>
      <c r="C7457" s="17"/>
      <c r="D7457" s="15"/>
      <c r="E7457" s="15"/>
      <c r="F7457" s="15"/>
      <c r="G7457" s="17"/>
      <c r="H7457" s="15"/>
      <c r="I7457" s="15"/>
      <c r="J7457" s="15"/>
      <c r="K7457" s="17"/>
      <c r="L7457" s="16"/>
    </row>
    <row r="7458" spans="1:12" s="22" customFormat="1" x14ac:dyDescent="0.25">
      <c r="A7458" s="15"/>
      <c r="B7458" s="18"/>
      <c r="C7458" s="17"/>
      <c r="D7458" s="15"/>
      <c r="E7458" s="15"/>
      <c r="F7458" s="15"/>
      <c r="G7458" s="17"/>
      <c r="H7458" s="15"/>
      <c r="I7458" s="15"/>
      <c r="J7458" s="15"/>
      <c r="K7458" s="17"/>
      <c r="L7458" s="16"/>
    </row>
    <row r="7459" spans="1:12" s="22" customFormat="1" x14ac:dyDescent="0.25">
      <c r="A7459" s="15"/>
      <c r="B7459" s="18"/>
      <c r="C7459" s="17"/>
      <c r="D7459" s="15"/>
      <c r="E7459" s="15"/>
      <c r="F7459" s="15"/>
      <c r="G7459" s="17"/>
      <c r="H7459" s="15"/>
      <c r="I7459" s="15"/>
      <c r="J7459" s="15"/>
      <c r="K7459" s="17"/>
      <c r="L7459" s="16"/>
    </row>
    <row r="7460" spans="1:12" s="22" customFormat="1" x14ac:dyDescent="0.25">
      <c r="A7460" s="15"/>
      <c r="B7460" s="18"/>
      <c r="C7460" s="17"/>
      <c r="D7460" s="15"/>
      <c r="E7460" s="15"/>
      <c r="F7460" s="15"/>
      <c r="G7460" s="17"/>
      <c r="H7460" s="15"/>
      <c r="I7460" s="15"/>
      <c r="J7460" s="15"/>
      <c r="K7460" s="17"/>
      <c r="L7460" s="16"/>
    </row>
    <row r="7461" spans="1:12" s="22" customFormat="1" x14ac:dyDescent="0.25">
      <c r="A7461" s="15"/>
      <c r="B7461" s="18"/>
      <c r="C7461" s="17"/>
      <c r="D7461" s="15"/>
      <c r="E7461" s="15"/>
      <c r="F7461" s="15"/>
      <c r="G7461" s="17"/>
      <c r="H7461" s="15"/>
      <c r="I7461" s="15"/>
      <c r="J7461" s="15"/>
      <c r="K7461" s="17"/>
      <c r="L7461" s="16"/>
    </row>
    <row r="7462" spans="1:12" s="22" customFormat="1" x14ac:dyDescent="0.25">
      <c r="A7462" s="15"/>
      <c r="B7462" s="18"/>
      <c r="C7462" s="17"/>
      <c r="D7462" s="15"/>
      <c r="E7462" s="15"/>
      <c r="F7462" s="15"/>
      <c r="G7462" s="17"/>
      <c r="H7462" s="15"/>
      <c r="I7462" s="15"/>
      <c r="J7462" s="15"/>
      <c r="K7462" s="17"/>
      <c r="L7462" s="16"/>
    </row>
    <row r="7463" spans="1:12" s="22" customFormat="1" x14ac:dyDescent="0.25">
      <c r="A7463" s="15"/>
      <c r="B7463" s="18"/>
      <c r="C7463" s="17"/>
      <c r="D7463" s="15"/>
      <c r="E7463" s="15"/>
      <c r="F7463" s="15"/>
      <c r="G7463" s="17"/>
      <c r="H7463" s="15"/>
      <c r="I7463" s="15"/>
      <c r="J7463" s="15"/>
      <c r="K7463" s="17"/>
      <c r="L7463" s="16"/>
    </row>
    <row r="7464" spans="1:12" s="22" customFormat="1" x14ac:dyDescent="0.25">
      <c r="A7464" s="15"/>
      <c r="B7464" s="18"/>
      <c r="C7464" s="17"/>
      <c r="D7464" s="15"/>
      <c r="E7464" s="15"/>
      <c r="F7464" s="15"/>
      <c r="G7464" s="17"/>
      <c r="H7464" s="15"/>
      <c r="I7464" s="15"/>
      <c r="J7464" s="15"/>
      <c r="K7464" s="17"/>
      <c r="L7464" s="16"/>
    </row>
    <row r="7465" spans="1:12" s="22" customFormat="1" x14ac:dyDescent="0.25">
      <c r="A7465" s="15"/>
      <c r="B7465" s="18"/>
      <c r="C7465" s="17"/>
      <c r="D7465" s="15"/>
      <c r="E7465" s="15"/>
      <c r="F7465" s="15"/>
      <c r="G7465" s="17"/>
      <c r="H7465" s="15"/>
      <c r="I7465" s="15"/>
      <c r="J7465" s="15"/>
      <c r="K7465" s="17"/>
      <c r="L7465" s="16"/>
    </row>
    <row r="7466" spans="1:12" s="22" customFormat="1" x14ac:dyDescent="0.25">
      <c r="A7466" s="15"/>
      <c r="B7466" s="18"/>
      <c r="C7466" s="17"/>
      <c r="D7466" s="15"/>
      <c r="E7466" s="15"/>
      <c r="F7466" s="15"/>
      <c r="G7466" s="17"/>
      <c r="H7466" s="15"/>
      <c r="I7466" s="15"/>
      <c r="J7466" s="15"/>
      <c r="K7466" s="17"/>
      <c r="L7466" s="16"/>
    </row>
    <row r="7467" spans="1:12" s="22" customFormat="1" x14ac:dyDescent="0.25">
      <c r="A7467" s="15"/>
      <c r="B7467" s="18"/>
      <c r="C7467" s="17"/>
      <c r="D7467" s="15"/>
      <c r="E7467" s="15"/>
      <c r="F7467" s="15"/>
      <c r="G7467" s="17"/>
      <c r="H7467" s="15"/>
      <c r="I7467" s="15"/>
      <c r="J7467" s="15"/>
      <c r="K7467" s="17"/>
      <c r="L7467" s="16"/>
    </row>
    <row r="7468" spans="1:12" s="22" customFormat="1" x14ac:dyDescent="0.25">
      <c r="A7468" s="15"/>
      <c r="B7468" s="18"/>
      <c r="C7468" s="17"/>
      <c r="D7468" s="15"/>
      <c r="E7468" s="15"/>
      <c r="F7468" s="15"/>
      <c r="G7468" s="17"/>
      <c r="H7468" s="15"/>
      <c r="I7468" s="15"/>
      <c r="J7468" s="15"/>
      <c r="K7468" s="17"/>
      <c r="L7468" s="16"/>
    </row>
    <row r="7469" spans="1:12" s="22" customFormat="1" x14ac:dyDescent="0.25">
      <c r="A7469" s="15"/>
      <c r="B7469" s="18"/>
      <c r="C7469" s="17"/>
      <c r="D7469" s="15"/>
      <c r="E7469" s="15"/>
      <c r="F7469" s="15"/>
      <c r="G7469" s="17"/>
      <c r="H7469" s="15"/>
      <c r="I7469" s="15"/>
      <c r="J7469" s="15"/>
      <c r="K7469" s="17"/>
      <c r="L7469" s="16"/>
    </row>
    <row r="7470" spans="1:12" s="22" customFormat="1" x14ac:dyDescent="0.25">
      <c r="A7470" s="15"/>
      <c r="B7470" s="18"/>
      <c r="C7470" s="17"/>
      <c r="D7470" s="15"/>
      <c r="E7470" s="15"/>
      <c r="F7470" s="15"/>
      <c r="G7470" s="17"/>
      <c r="H7470" s="15"/>
      <c r="I7470" s="15"/>
      <c r="J7470" s="15"/>
      <c r="K7470" s="17"/>
      <c r="L7470" s="16"/>
    </row>
    <row r="7471" spans="1:12" s="22" customFormat="1" x14ac:dyDescent="0.25">
      <c r="A7471" s="15"/>
      <c r="B7471" s="18"/>
      <c r="C7471" s="17"/>
      <c r="D7471" s="15"/>
      <c r="E7471" s="15"/>
      <c r="F7471" s="15"/>
      <c r="G7471" s="17"/>
      <c r="H7471" s="15"/>
      <c r="I7471" s="15"/>
      <c r="J7471" s="15"/>
      <c r="K7471" s="17"/>
      <c r="L7471" s="16"/>
    </row>
    <row r="7472" spans="1:12" s="22" customFormat="1" x14ac:dyDescent="0.25">
      <c r="A7472" s="15"/>
      <c r="B7472" s="18"/>
      <c r="C7472" s="17"/>
      <c r="D7472" s="15"/>
      <c r="E7472" s="15"/>
      <c r="F7472" s="15"/>
      <c r="G7472" s="17"/>
      <c r="H7472" s="15"/>
      <c r="I7472" s="15"/>
      <c r="J7472" s="15"/>
      <c r="K7472" s="17"/>
      <c r="L7472" s="16"/>
    </row>
    <row r="7473" spans="1:12" s="22" customFormat="1" x14ac:dyDescent="0.25">
      <c r="A7473" s="15"/>
      <c r="B7473" s="18"/>
      <c r="C7473" s="17"/>
      <c r="D7473" s="15"/>
      <c r="E7473" s="15"/>
      <c r="F7473" s="15"/>
      <c r="G7473" s="17"/>
      <c r="H7473" s="15"/>
      <c r="I7473" s="15"/>
      <c r="J7473" s="15"/>
      <c r="K7473" s="17"/>
      <c r="L7473" s="16"/>
    </row>
    <row r="7474" spans="1:12" s="22" customFormat="1" x14ac:dyDescent="0.25">
      <c r="A7474" s="15"/>
      <c r="B7474" s="18"/>
      <c r="C7474" s="17"/>
      <c r="D7474" s="15"/>
      <c r="E7474" s="15"/>
      <c r="F7474" s="15"/>
      <c r="G7474" s="17"/>
      <c r="H7474" s="15"/>
      <c r="I7474" s="15"/>
      <c r="J7474" s="15"/>
      <c r="K7474" s="17"/>
      <c r="L7474" s="16"/>
    </row>
    <row r="7475" spans="1:12" s="22" customFormat="1" x14ac:dyDescent="0.25">
      <c r="A7475" s="15"/>
      <c r="B7475" s="18"/>
      <c r="C7475" s="17"/>
      <c r="D7475" s="15"/>
      <c r="E7475" s="15"/>
      <c r="F7475" s="15"/>
      <c r="G7475" s="17"/>
      <c r="H7475" s="15"/>
      <c r="I7475" s="15"/>
      <c r="J7475" s="15"/>
      <c r="K7475" s="17"/>
      <c r="L7475" s="16"/>
    </row>
    <row r="7476" spans="1:12" s="22" customFormat="1" x14ac:dyDescent="0.25">
      <c r="A7476" s="15"/>
      <c r="B7476" s="18"/>
      <c r="C7476" s="17"/>
      <c r="D7476" s="15"/>
      <c r="E7476" s="15"/>
      <c r="F7476" s="15"/>
      <c r="G7476" s="17"/>
      <c r="H7476" s="15"/>
      <c r="I7476" s="15"/>
      <c r="J7476" s="15"/>
      <c r="K7476" s="17"/>
      <c r="L7476" s="16"/>
    </row>
    <row r="7477" spans="1:12" s="22" customFormat="1" x14ac:dyDescent="0.25">
      <c r="A7477" s="15"/>
      <c r="B7477" s="18"/>
      <c r="C7477" s="17"/>
      <c r="D7477" s="15"/>
      <c r="E7477" s="15"/>
      <c r="F7477" s="15"/>
      <c r="G7477" s="17"/>
      <c r="H7477" s="15"/>
      <c r="I7477" s="15"/>
      <c r="J7477" s="15"/>
      <c r="K7477" s="17"/>
      <c r="L7477" s="16"/>
    </row>
    <row r="7478" spans="1:12" s="22" customFormat="1" x14ac:dyDescent="0.25">
      <c r="A7478" s="15"/>
      <c r="B7478" s="18"/>
      <c r="C7478" s="17"/>
      <c r="D7478" s="15"/>
      <c r="E7478" s="15"/>
      <c r="F7478" s="15"/>
      <c r="G7478" s="17"/>
      <c r="H7478" s="15"/>
      <c r="I7478" s="15"/>
      <c r="J7478" s="15"/>
      <c r="K7478" s="17"/>
      <c r="L7478" s="16"/>
    </row>
    <row r="7479" spans="1:12" s="22" customFormat="1" x14ac:dyDescent="0.25">
      <c r="A7479" s="15"/>
      <c r="B7479" s="18"/>
      <c r="C7479" s="17"/>
      <c r="D7479" s="15"/>
      <c r="E7479" s="15"/>
      <c r="F7479" s="15"/>
      <c r="G7479" s="17"/>
      <c r="H7479" s="15"/>
      <c r="I7479" s="15"/>
      <c r="J7479" s="15"/>
      <c r="K7479" s="17"/>
      <c r="L7479" s="16"/>
    </row>
    <row r="7480" spans="1:12" s="22" customFormat="1" x14ac:dyDescent="0.25">
      <c r="A7480" s="15"/>
      <c r="B7480" s="18"/>
      <c r="C7480" s="17"/>
      <c r="D7480" s="15"/>
      <c r="E7480" s="15"/>
      <c r="F7480" s="15"/>
      <c r="G7480" s="17"/>
      <c r="H7480" s="15"/>
      <c r="I7480" s="15"/>
      <c r="J7480" s="15"/>
      <c r="K7480" s="17"/>
      <c r="L7480" s="16"/>
    </row>
    <row r="7481" spans="1:12" s="22" customFormat="1" x14ac:dyDescent="0.25">
      <c r="A7481" s="15"/>
      <c r="B7481" s="18"/>
      <c r="C7481" s="17"/>
      <c r="D7481" s="15"/>
      <c r="E7481" s="15"/>
      <c r="F7481" s="15"/>
      <c r="G7481" s="17"/>
      <c r="H7481" s="15"/>
      <c r="I7481" s="15"/>
      <c r="J7481" s="15"/>
      <c r="K7481" s="17"/>
      <c r="L7481" s="16"/>
    </row>
    <row r="7482" spans="1:12" s="22" customFormat="1" x14ac:dyDescent="0.25">
      <c r="A7482" s="15"/>
      <c r="B7482" s="18"/>
      <c r="C7482" s="17"/>
      <c r="D7482" s="15"/>
      <c r="E7482" s="15"/>
      <c r="F7482" s="15"/>
      <c r="G7482" s="17"/>
      <c r="H7482" s="15"/>
      <c r="I7482" s="15"/>
      <c r="J7482" s="15"/>
      <c r="K7482" s="17"/>
      <c r="L7482" s="16"/>
    </row>
    <row r="7483" spans="1:12" s="22" customFormat="1" x14ac:dyDescent="0.25">
      <c r="A7483" s="15"/>
      <c r="B7483" s="18"/>
      <c r="C7483" s="17"/>
      <c r="D7483" s="15"/>
      <c r="E7483" s="15"/>
      <c r="F7483" s="15"/>
      <c r="G7483" s="17"/>
      <c r="H7483" s="15"/>
      <c r="I7483" s="15"/>
      <c r="J7483" s="15"/>
      <c r="K7483" s="17"/>
      <c r="L7483" s="16"/>
    </row>
    <row r="7484" spans="1:12" s="22" customFormat="1" x14ac:dyDescent="0.25">
      <c r="A7484" s="15"/>
      <c r="B7484" s="18"/>
      <c r="C7484" s="17"/>
      <c r="D7484" s="15"/>
      <c r="E7484" s="15"/>
      <c r="F7484" s="15"/>
      <c r="G7484" s="17"/>
      <c r="H7484" s="15"/>
      <c r="I7484" s="15"/>
      <c r="J7484" s="15"/>
      <c r="K7484" s="17"/>
      <c r="L7484" s="16"/>
    </row>
    <row r="7485" spans="1:12" s="22" customFormat="1" x14ac:dyDescent="0.25">
      <c r="A7485" s="15"/>
      <c r="B7485" s="18"/>
      <c r="C7485" s="17"/>
      <c r="D7485" s="15"/>
      <c r="E7485" s="15"/>
      <c r="F7485" s="15"/>
      <c r="G7485" s="17"/>
      <c r="H7485" s="15"/>
      <c r="I7485" s="15"/>
      <c r="J7485" s="15"/>
      <c r="K7485" s="17"/>
      <c r="L7485" s="16"/>
    </row>
    <row r="7486" spans="1:12" s="22" customFormat="1" x14ac:dyDescent="0.25">
      <c r="A7486" s="15"/>
      <c r="B7486" s="18"/>
      <c r="C7486" s="17"/>
      <c r="D7486" s="15"/>
      <c r="E7486" s="15"/>
      <c r="F7486" s="15"/>
      <c r="G7486" s="17"/>
      <c r="H7486" s="15"/>
      <c r="I7486" s="15"/>
      <c r="J7486" s="15"/>
      <c r="K7486" s="17"/>
      <c r="L7486" s="16"/>
    </row>
    <row r="7487" spans="1:12" s="22" customFormat="1" x14ac:dyDescent="0.25">
      <c r="A7487" s="15"/>
      <c r="B7487" s="18"/>
      <c r="C7487" s="17"/>
      <c r="D7487" s="15"/>
      <c r="E7487" s="15"/>
      <c r="F7487" s="15"/>
      <c r="G7487" s="17"/>
      <c r="H7487" s="15"/>
      <c r="I7487" s="15"/>
      <c r="J7487" s="15"/>
      <c r="K7487" s="17"/>
      <c r="L7487" s="16"/>
    </row>
    <row r="7488" spans="1:12" s="22" customFormat="1" x14ac:dyDescent="0.25">
      <c r="A7488" s="15"/>
      <c r="B7488" s="18"/>
      <c r="C7488" s="17"/>
      <c r="D7488" s="15"/>
      <c r="E7488" s="15"/>
      <c r="F7488" s="15"/>
      <c r="G7488" s="17"/>
      <c r="H7488" s="15"/>
      <c r="I7488" s="15"/>
      <c r="J7488" s="15"/>
      <c r="K7488" s="17"/>
      <c r="L7488" s="16"/>
    </row>
    <row r="7489" spans="1:12" s="22" customFormat="1" x14ac:dyDescent="0.25">
      <c r="A7489" s="15"/>
      <c r="B7489" s="18"/>
      <c r="C7489" s="17"/>
      <c r="D7489" s="15"/>
      <c r="E7489" s="15"/>
      <c r="F7489" s="15"/>
      <c r="G7489" s="17"/>
      <c r="H7489" s="15"/>
      <c r="I7489" s="15"/>
      <c r="J7489" s="15"/>
      <c r="K7489" s="17"/>
      <c r="L7489" s="16"/>
    </row>
    <row r="7490" spans="1:12" s="22" customFormat="1" x14ac:dyDescent="0.25">
      <c r="A7490" s="15"/>
      <c r="B7490" s="18"/>
      <c r="C7490" s="17"/>
      <c r="D7490" s="15"/>
      <c r="E7490" s="15"/>
      <c r="F7490" s="15"/>
      <c r="G7490" s="17"/>
      <c r="H7490" s="15"/>
      <c r="I7490" s="15"/>
      <c r="J7490" s="15"/>
      <c r="K7490" s="17"/>
      <c r="L7490" s="16"/>
    </row>
    <row r="7491" spans="1:12" s="22" customFormat="1" x14ac:dyDescent="0.25">
      <c r="A7491" s="15"/>
      <c r="B7491" s="18"/>
      <c r="C7491" s="17"/>
      <c r="D7491" s="15"/>
      <c r="E7491" s="15"/>
      <c r="F7491" s="15"/>
      <c r="G7491" s="17"/>
      <c r="H7491" s="15"/>
      <c r="I7491" s="15"/>
      <c r="J7491" s="15"/>
      <c r="K7491" s="17"/>
      <c r="L7491" s="16"/>
    </row>
    <row r="7492" spans="1:12" s="22" customFormat="1" x14ac:dyDescent="0.25">
      <c r="A7492" s="15"/>
      <c r="B7492" s="18"/>
      <c r="C7492" s="17"/>
      <c r="D7492" s="15"/>
      <c r="E7492" s="15"/>
      <c r="F7492" s="15"/>
      <c r="G7492" s="17"/>
      <c r="H7492" s="15"/>
      <c r="I7492" s="15"/>
      <c r="J7492" s="15"/>
      <c r="K7492" s="17"/>
      <c r="L7492" s="16"/>
    </row>
    <row r="7493" spans="1:12" s="22" customFormat="1" x14ac:dyDescent="0.25">
      <c r="A7493" s="15"/>
      <c r="B7493" s="18"/>
      <c r="C7493" s="17"/>
      <c r="D7493" s="15"/>
      <c r="E7493" s="15"/>
      <c r="F7493" s="15"/>
      <c r="G7493" s="17"/>
      <c r="H7493" s="15"/>
      <c r="I7493" s="15"/>
      <c r="J7493" s="15"/>
      <c r="K7493" s="17"/>
      <c r="L7493" s="16"/>
    </row>
    <row r="7494" spans="1:12" s="22" customFormat="1" x14ac:dyDescent="0.25">
      <c r="A7494" s="15"/>
      <c r="B7494" s="18"/>
      <c r="C7494" s="17"/>
      <c r="D7494" s="15"/>
      <c r="E7494" s="15"/>
      <c r="F7494" s="15"/>
      <c r="G7494" s="17"/>
      <c r="H7494" s="15"/>
      <c r="I7494" s="15"/>
      <c r="J7494" s="15"/>
      <c r="K7494" s="17"/>
      <c r="L7494" s="16"/>
    </row>
    <row r="7495" spans="1:12" s="22" customFormat="1" x14ac:dyDescent="0.25">
      <c r="A7495" s="15"/>
      <c r="B7495" s="18"/>
      <c r="C7495" s="17"/>
      <c r="D7495" s="15"/>
      <c r="E7495" s="15"/>
      <c r="F7495" s="15"/>
      <c r="G7495" s="17"/>
      <c r="H7495" s="15"/>
      <c r="I7495" s="15"/>
      <c r="J7495" s="15"/>
      <c r="K7495" s="17"/>
      <c r="L7495" s="16"/>
    </row>
    <row r="7496" spans="1:12" s="22" customFormat="1" x14ac:dyDescent="0.25">
      <c r="A7496" s="15"/>
      <c r="B7496" s="18"/>
      <c r="C7496" s="17"/>
      <c r="D7496" s="15"/>
      <c r="E7496" s="15"/>
      <c r="F7496" s="15"/>
      <c r="G7496" s="17"/>
      <c r="H7496" s="15"/>
      <c r="I7496" s="15"/>
      <c r="J7496" s="15"/>
      <c r="K7496" s="17"/>
      <c r="L7496" s="16"/>
    </row>
    <row r="7497" spans="1:12" s="22" customFormat="1" x14ac:dyDescent="0.25">
      <c r="A7497" s="15"/>
      <c r="B7497" s="18"/>
      <c r="C7497" s="17"/>
      <c r="D7497" s="15"/>
      <c r="E7497" s="15"/>
      <c r="F7497" s="15"/>
      <c r="G7497" s="17"/>
      <c r="H7497" s="15"/>
      <c r="I7497" s="15"/>
      <c r="J7497" s="15"/>
      <c r="K7497" s="17"/>
      <c r="L7497" s="16"/>
    </row>
    <row r="7498" spans="1:12" s="22" customFormat="1" x14ac:dyDescent="0.25">
      <c r="A7498" s="15"/>
      <c r="B7498" s="18"/>
      <c r="C7498" s="17"/>
      <c r="D7498" s="15"/>
      <c r="E7498" s="15"/>
      <c r="F7498" s="15"/>
      <c r="G7498" s="17"/>
      <c r="H7498" s="15"/>
      <c r="I7498" s="15"/>
      <c r="J7498" s="15"/>
      <c r="K7498" s="17"/>
      <c r="L7498" s="16"/>
    </row>
    <row r="7499" spans="1:12" s="22" customFormat="1" x14ac:dyDescent="0.25">
      <c r="A7499" s="15"/>
      <c r="B7499" s="18"/>
      <c r="C7499" s="17"/>
      <c r="D7499" s="15"/>
      <c r="E7499" s="15"/>
      <c r="F7499" s="15"/>
      <c r="G7499" s="17"/>
      <c r="H7499" s="15"/>
      <c r="I7499" s="15"/>
      <c r="J7499" s="15"/>
      <c r="K7499" s="17"/>
      <c r="L7499" s="16"/>
    </row>
    <row r="7500" spans="1:12" s="22" customFormat="1" x14ac:dyDescent="0.25">
      <c r="A7500" s="15"/>
      <c r="B7500" s="18"/>
      <c r="C7500" s="17"/>
      <c r="D7500" s="15"/>
      <c r="E7500" s="15"/>
      <c r="F7500" s="15"/>
      <c r="G7500" s="17"/>
      <c r="H7500" s="15"/>
      <c r="I7500" s="15"/>
      <c r="J7500" s="15"/>
      <c r="K7500" s="17"/>
      <c r="L7500" s="16"/>
    </row>
    <row r="7501" spans="1:12" s="22" customFormat="1" x14ac:dyDescent="0.25">
      <c r="A7501" s="15"/>
      <c r="B7501" s="18"/>
      <c r="C7501" s="17"/>
      <c r="D7501" s="15"/>
      <c r="E7501" s="15"/>
      <c r="F7501" s="15"/>
      <c r="G7501" s="17"/>
      <c r="H7501" s="15"/>
      <c r="I7501" s="15"/>
      <c r="J7501" s="15"/>
      <c r="K7501" s="17"/>
      <c r="L7501" s="16"/>
    </row>
    <row r="7502" spans="1:12" s="22" customFormat="1" x14ac:dyDescent="0.25">
      <c r="A7502" s="15"/>
      <c r="B7502" s="18"/>
      <c r="C7502" s="17"/>
      <c r="D7502" s="15"/>
      <c r="E7502" s="15"/>
      <c r="F7502" s="15"/>
      <c r="G7502" s="17"/>
      <c r="H7502" s="15"/>
      <c r="I7502" s="15"/>
      <c r="J7502" s="15"/>
      <c r="K7502" s="17"/>
      <c r="L7502" s="16"/>
    </row>
    <row r="7503" spans="1:12" s="22" customFormat="1" x14ac:dyDescent="0.25">
      <c r="A7503" s="15"/>
      <c r="B7503" s="18"/>
      <c r="C7503" s="17"/>
      <c r="D7503" s="15"/>
      <c r="E7503" s="15"/>
      <c r="F7503" s="15"/>
      <c r="G7503" s="17"/>
      <c r="H7503" s="15"/>
      <c r="I7503" s="15"/>
      <c r="J7503" s="15"/>
      <c r="K7503" s="17"/>
      <c r="L7503" s="16"/>
    </row>
    <row r="7504" spans="1:12" s="22" customFormat="1" x14ac:dyDescent="0.25">
      <c r="A7504" s="15"/>
      <c r="B7504" s="18"/>
      <c r="C7504" s="17"/>
      <c r="D7504" s="15"/>
      <c r="E7504" s="15"/>
      <c r="F7504" s="15"/>
      <c r="G7504" s="17"/>
      <c r="H7504" s="15"/>
      <c r="I7504" s="15"/>
      <c r="J7504" s="15"/>
      <c r="K7504" s="17"/>
      <c r="L7504" s="16"/>
    </row>
    <row r="7505" spans="1:12" s="22" customFormat="1" x14ac:dyDescent="0.25">
      <c r="A7505" s="15"/>
      <c r="B7505" s="18"/>
      <c r="C7505" s="17"/>
      <c r="D7505" s="15"/>
      <c r="E7505" s="15"/>
      <c r="F7505" s="15"/>
      <c r="G7505" s="17"/>
      <c r="H7505" s="15"/>
      <c r="I7505" s="15"/>
      <c r="J7505" s="15"/>
      <c r="K7505" s="17"/>
      <c r="L7505" s="16"/>
    </row>
    <row r="7506" spans="1:12" s="22" customFormat="1" x14ac:dyDescent="0.25">
      <c r="A7506" s="15"/>
      <c r="B7506" s="18"/>
      <c r="C7506" s="17"/>
      <c r="D7506" s="15"/>
      <c r="E7506" s="15"/>
      <c r="F7506" s="15"/>
      <c r="G7506" s="17"/>
      <c r="H7506" s="15"/>
      <c r="I7506" s="15"/>
      <c r="J7506" s="15"/>
      <c r="K7506" s="17"/>
      <c r="L7506" s="16"/>
    </row>
    <row r="7507" spans="1:12" s="22" customFormat="1" x14ac:dyDescent="0.25">
      <c r="A7507" s="15"/>
      <c r="B7507" s="18"/>
      <c r="C7507" s="17"/>
      <c r="D7507" s="15"/>
      <c r="E7507" s="15"/>
      <c r="F7507" s="15"/>
      <c r="G7507" s="17"/>
      <c r="H7507" s="15"/>
      <c r="I7507" s="15"/>
      <c r="J7507" s="15"/>
      <c r="K7507" s="17"/>
      <c r="L7507" s="16"/>
    </row>
    <row r="7508" spans="1:12" s="22" customFormat="1" x14ac:dyDescent="0.25">
      <c r="A7508" s="15"/>
      <c r="B7508" s="18"/>
      <c r="C7508" s="17"/>
      <c r="D7508" s="15"/>
      <c r="E7508" s="15"/>
      <c r="F7508" s="15"/>
      <c r="G7508" s="17"/>
      <c r="H7508" s="15"/>
      <c r="I7508" s="15"/>
      <c r="J7508" s="15"/>
      <c r="K7508" s="17"/>
      <c r="L7508" s="16"/>
    </row>
    <row r="7509" spans="1:12" s="22" customFormat="1" x14ac:dyDescent="0.25">
      <c r="A7509" s="15"/>
      <c r="B7509" s="18"/>
      <c r="C7509" s="17"/>
      <c r="D7509" s="15"/>
      <c r="E7509" s="15"/>
      <c r="F7509" s="15"/>
      <c r="G7509" s="17"/>
      <c r="H7509" s="15"/>
      <c r="I7509" s="15"/>
      <c r="J7509" s="15"/>
      <c r="K7509" s="17"/>
      <c r="L7509" s="16"/>
    </row>
    <row r="7510" spans="1:12" s="22" customFormat="1" x14ac:dyDescent="0.25">
      <c r="A7510" s="15"/>
      <c r="B7510" s="18"/>
      <c r="C7510" s="17"/>
      <c r="D7510" s="15"/>
      <c r="E7510" s="15"/>
      <c r="F7510" s="15"/>
      <c r="G7510" s="17"/>
      <c r="H7510" s="15"/>
      <c r="I7510" s="15"/>
      <c r="J7510" s="15"/>
      <c r="K7510" s="17"/>
      <c r="L7510" s="16"/>
    </row>
    <row r="7511" spans="1:12" s="22" customFormat="1" x14ac:dyDescent="0.25">
      <c r="A7511" s="15"/>
      <c r="B7511" s="18"/>
      <c r="C7511" s="17"/>
      <c r="D7511" s="15"/>
      <c r="E7511" s="15"/>
      <c r="F7511" s="15"/>
      <c r="G7511" s="17"/>
      <c r="H7511" s="15"/>
      <c r="I7511" s="15"/>
      <c r="J7511" s="15"/>
      <c r="K7511" s="17"/>
      <c r="L7511" s="16"/>
    </row>
    <row r="7512" spans="1:12" s="22" customFormat="1" x14ac:dyDescent="0.25">
      <c r="A7512" s="15"/>
      <c r="B7512" s="18"/>
      <c r="C7512" s="17"/>
      <c r="D7512" s="15"/>
      <c r="E7512" s="15"/>
      <c r="F7512" s="15"/>
      <c r="G7512" s="17"/>
      <c r="H7512" s="15"/>
      <c r="I7512" s="15"/>
      <c r="J7512" s="15"/>
      <c r="K7512" s="17"/>
      <c r="L7512" s="16"/>
    </row>
    <row r="7513" spans="1:12" s="22" customFormat="1" x14ac:dyDescent="0.25">
      <c r="A7513" s="15"/>
      <c r="B7513" s="18"/>
      <c r="C7513" s="17"/>
      <c r="D7513" s="15"/>
      <c r="E7513" s="15"/>
      <c r="F7513" s="15"/>
      <c r="G7513" s="17"/>
      <c r="H7513" s="15"/>
      <c r="I7513" s="15"/>
      <c r="J7513" s="15"/>
      <c r="K7513" s="17"/>
      <c r="L7513" s="16"/>
    </row>
    <row r="7514" spans="1:12" s="22" customFormat="1" x14ac:dyDescent="0.25">
      <c r="A7514" s="15"/>
      <c r="B7514" s="18"/>
      <c r="C7514" s="17"/>
      <c r="D7514" s="15"/>
      <c r="E7514" s="15"/>
      <c r="F7514" s="15"/>
      <c r="G7514" s="17"/>
      <c r="H7514" s="15"/>
      <c r="I7514" s="15"/>
      <c r="J7514" s="15"/>
      <c r="K7514" s="17"/>
      <c r="L7514" s="16"/>
    </row>
    <row r="7515" spans="1:12" s="22" customFormat="1" x14ac:dyDescent="0.25">
      <c r="A7515" s="15"/>
      <c r="B7515" s="18"/>
      <c r="C7515" s="17"/>
      <c r="D7515" s="15"/>
      <c r="E7515" s="15"/>
      <c r="F7515" s="15"/>
      <c r="G7515" s="17"/>
      <c r="H7515" s="15"/>
      <c r="I7515" s="15"/>
      <c r="J7515" s="15"/>
      <c r="K7515" s="17"/>
      <c r="L7515" s="16"/>
    </row>
    <row r="7516" spans="1:12" s="22" customFormat="1" x14ac:dyDescent="0.25">
      <c r="A7516" s="15"/>
      <c r="B7516" s="18"/>
      <c r="C7516" s="17"/>
      <c r="D7516" s="15"/>
      <c r="E7516" s="15"/>
      <c r="F7516" s="15"/>
      <c r="G7516" s="17"/>
      <c r="H7516" s="15"/>
      <c r="I7516" s="15"/>
      <c r="J7516" s="15"/>
      <c r="K7516" s="17"/>
      <c r="L7516" s="16"/>
    </row>
    <row r="7517" spans="1:12" s="22" customFormat="1" x14ac:dyDescent="0.25">
      <c r="A7517" s="15"/>
      <c r="B7517" s="18"/>
      <c r="C7517" s="17"/>
      <c r="D7517" s="15"/>
      <c r="E7517" s="15"/>
      <c r="F7517" s="15"/>
      <c r="G7517" s="17"/>
      <c r="H7517" s="15"/>
      <c r="I7517" s="15"/>
      <c r="J7517" s="15"/>
      <c r="K7517" s="17"/>
      <c r="L7517" s="16"/>
    </row>
    <row r="7518" spans="1:12" s="22" customFormat="1" x14ac:dyDescent="0.25">
      <c r="A7518" s="15"/>
      <c r="B7518" s="18"/>
      <c r="C7518" s="17"/>
      <c r="D7518" s="15"/>
      <c r="E7518" s="15"/>
      <c r="F7518" s="15"/>
      <c r="G7518" s="17"/>
      <c r="H7518" s="15"/>
      <c r="I7518" s="15"/>
      <c r="J7518" s="15"/>
      <c r="K7518" s="17"/>
      <c r="L7518" s="16"/>
    </row>
    <row r="7519" spans="1:12" s="23" customFormat="1" x14ac:dyDescent="0.25">
      <c r="A7519" s="15"/>
      <c r="B7519" s="18"/>
      <c r="C7519" s="17"/>
      <c r="D7519" s="15"/>
      <c r="E7519" s="15"/>
      <c r="F7519" s="15"/>
      <c r="G7519" s="17"/>
      <c r="H7519" s="15"/>
      <c r="I7519" s="15"/>
      <c r="J7519" s="15"/>
      <c r="K7519" s="17"/>
      <c r="L7519" s="16"/>
    </row>
    <row r="7520" spans="1:12" s="22" customFormat="1" x14ac:dyDescent="0.25">
      <c r="A7520" s="15"/>
      <c r="B7520" s="18"/>
      <c r="C7520" s="17"/>
      <c r="D7520" s="15"/>
      <c r="E7520" s="15"/>
      <c r="F7520" s="15"/>
      <c r="G7520" s="17"/>
      <c r="H7520" s="15"/>
      <c r="I7520" s="15"/>
      <c r="J7520" s="15"/>
      <c r="K7520" s="17"/>
      <c r="L7520" s="16"/>
    </row>
    <row r="7521" spans="1:12" s="22" customFormat="1" x14ac:dyDescent="0.25">
      <c r="A7521" s="15"/>
      <c r="B7521" s="18"/>
      <c r="C7521" s="17"/>
      <c r="D7521" s="15"/>
      <c r="E7521" s="15"/>
      <c r="F7521" s="15"/>
      <c r="G7521" s="17"/>
      <c r="H7521" s="15"/>
      <c r="I7521" s="15"/>
      <c r="J7521" s="15"/>
      <c r="K7521" s="17"/>
      <c r="L7521" s="16"/>
    </row>
    <row r="7522" spans="1:12" s="22" customFormat="1" x14ac:dyDescent="0.25">
      <c r="A7522" s="15"/>
      <c r="B7522" s="18"/>
      <c r="C7522" s="17"/>
      <c r="D7522" s="15"/>
      <c r="E7522" s="15"/>
      <c r="F7522" s="15"/>
      <c r="G7522" s="17"/>
      <c r="H7522" s="15"/>
      <c r="I7522" s="15"/>
      <c r="J7522" s="15"/>
      <c r="K7522" s="17"/>
      <c r="L7522" s="16"/>
    </row>
    <row r="7523" spans="1:12" s="22" customFormat="1" x14ac:dyDescent="0.25">
      <c r="A7523" s="15"/>
      <c r="B7523" s="18"/>
      <c r="C7523" s="17"/>
      <c r="D7523" s="15"/>
      <c r="E7523" s="15"/>
      <c r="F7523" s="15"/>
      <c r="G7523" s="17"/>
      <c r="H7523" s="15"/>
      <c r="I7523" s="15"/>
      <c r="J7523" s="15"/>
      <c r="K7523" s="17"/>
      <c r="L7523" s="16"/>
    </row>
    <row r="7524" spans="1:12" s="22" customFormat="1" x14ac:dyDescent="0.25">
      <c r="A7524" s="15"/>
      <c r="B7524" s="18"/>
      <c r="C7524" s="17"/>
      <c r="D7524" s="15"/>
      <c r="E7524" s="15"/>
      <c r="F7524" s="15"/>
      <c r="G7524" s="17"/>
      <c r="H7524" s="15"/>
      <c r="I7524" s="15"/>
      <c r="J7524" s="15"/>
      <c r="K7524" s="17"/>
      <c r="L7524" s="16"/>
    </row>
    <row r="7525" spans="1:12" s="22" customFormat="1" x14ac:dyDescent="0.25">
      <c r="A7525" s="15"/>
      <c r="B7525" s="18"/>
      <c r="C7525" s="17"/>
      <c r="D7525" s="15"/>
      <c r="E7525" s="15"/>
      <c r="F7525" s="15"/>
      <c r="G7525" s="17"/>
      <c r="H7525" s="15"/>
      <c r="I7525" s="15"/>
      <c r="J7525" s="15"/>
      <c r="K7525" s="17"/>
      <c r="L7525" s="16"/>
    </row>
    <row r="7526" spans="1:12" s="22" customFormat="1" x14ac:dyDescent="0.25">
      <c r="A7526" s="15"/>
      <c r="B7526" s="18"/>
      <c r="C7526" s="17"/>
      <c r="D7526" s="15"/>
      <c r="E7526" s="15"/>
      <c r="F7526" s="15"/>
      <c r="G7526" s="17"/>
      <c r="H7526" s="15"/>
      <c r="I7526" s="15"/>
      <c r="J7526" s="15"/>
      <c r="K7526" s="17"/>
      <c r="L7526" s="16"/>
    </row>
    <row r="7527" spans="1:12" s="22" customFormat="1" x14ac:dyDescent="0.25">
      <c r="A7527" s="15"/>
      <c r="B7527" s="18"/>
      <c r="C7527" s="17"/>
      <c r="D7527" s="15"/>
      <c r="E7527" s="15"/>
      <c r="F7527" s="15"/>
      <c r="G7527" s="17"/>
      <c r="H7527" s="15"/>
      <c r="I7527" s="15"/>
      <c r="J7527" s="15"/>
      <c r="K7527" s="17"/>
      <c r="L7527" s="16"/>
    </row>
    <row r="7528" spans="1:12" s="22" customFormat="1" x14ac:dyDescent="0.25">
      <c r="A7528" s="15"/>
      <c r="B7528" s="18"/>
      <c r="C7528" s="17"/>
      <c r="D7528" s="15"/>
      <c r="E7528" s="15"/>
      <c r="F7528" s="15"/>
      <c r="G7528" s="17"/>
      <c r="H7528" s="15"/>
      <c r="I7528" s="15"/>
      <c r="J7528" s="15"/>
      <c r="K7528" s="17"/>
      <c r="L7528" s="16"/>
    </row>
    <row r="7529" spans="1:12" s="22" customFormat="1" x14ac:dyDescent="0.25">
      <c r="A7529" s="15"/>
      <c r="B7529" s="18"/>
      <c r="C7529" s="17"/>
      <c r="D7529" s="15"/>
      <c r="E7529" s="15"/>
      <c r="F7529" s="15"/>
      <c r="G7529" s="17"/>
      <c r="H7529" s="15"/>
      <c r="I7529" s="15"/>
      <c r="J7529" s="15"/>
      <c r="K7529" s="17"/>
      <c r="L7529" s="16"/>
    </row>
    <row r="7530" spans="1:12" s="22" customFormat="1" x14ac:dyDescent="0.25">
      <c r="A7530" s="15"/>
      <c r="B7530" s="18"/>
      <c r="C7530" s="17"/>
      <c r="D7530" s="15"/>
      <c r="E7530" s="15"/>
      <c r="F7530" s="15"/>
      <c r="G7530" s="17"/>
      <c r="H7530" s="15"/>
      <c r="I7530" s="15"/>
      <c r="J7530" s="15"/>
      <c r="K7530" s="17"/>
      <c r="L7530" s="16"/>
    </row>
    <row r="7531" spans="1:12" s="23" customFormat="1" x14ac:dyDescent="0.25">
      <c r="A7531" s="15"/>
      <c r="B7531" s="18"/>
      <c r="C7531" s="17"/>
      <c r="D7531" s="15"/>
      <c r="E7531" s="15"/>
      <c r="F7531" s="15"/>
      <c r="G7531" s="17"/>
      <c r="H7531" s="15"/>
      <c r="I7531" s="15"/>
      <c r="J7531" s="15"/>
      <c r="K7531" s="17"/>
      <c r="L7531" s="16"/>
    </row>
    <row r="7532" spans="1:12" s="22" customFormat="1" x14ac:dyDescent="0.25">
      <c r="A7532" s="15"/>
      <c r="B7532" s="18"/>
      <c r="C7532" s="17"/>
      <c r="D7532" s="15"/>
      <c r="E7532" s="15"/>
      <c r="F7532" s="15"/>
      <c r="G7532" s="17"/>
      <c r="H7532" s="15"/>
      <c r="I7532" s="15"/>
      <c r="J7532" s="15"/>
      <c r="K7532" s="17"/>
      <c r="L7532" s="16"/>
    </row>
    <row r="7533" spans="1:12" s="22" customFormat="1" x14ac:dyDescent="0.25">
      <c r="A7533" s="15"/>
      <c r="B7533" s="18"/>
      <c r="C7533" s="17"/>
      <c r="D7533" s="15"/>
      <c r="E7533" s="15"/>
      <c r="F7533" s="15"/>
      <c r="G7533" s="17"/>
      <c r="H7533" s="15"/>
      <c r="I7533" s="15"/>
      <c r="J7533" s="15"/>
      <c r="K7533" s="17"/>
      <c r="L7533" s="16"/>
    </row>
    <row r="7534" spans="1:12" s="22" customFormat="1" x14ac:dyDescent="0.25">
      <c r="A7534" s="15"/>
      <c r="B7534" s="18"/>
      <c r="C7534" s="17"/>
      <c r="D7534" s="15"/>
      <c r="E7534" s="15"/>
      <c r="F7534" s="15"/>
      <c r="G7534" s="17"/>
      <c r="H7534" s="15"/>
      <c r="I7534" s="15"/>
      <c r="J7534" s="15"/>
      <c r="K7534" s="17"/>
      <c r="L7534" s="16"/>
    </row>
    <row r="7535" spans="1:12" s="22" customFormat="1" x14ac:dyDescent="0.25">
      <c r="A7535" s="15"/>
      <c r="B7535" s="18"/>
      <c r="C7535" s="17"/>
      <c r="D7535" s="15"/>
      <c r="E7535" s="15"/>
      <c r="F7535" s="15"/>
      <c r="G7535" s="17"/>
      <c r="H7535" s="15"/>
      <c r="I7535" s="15"/>
      <c r="J7535" s="15"/>
      <c r="K7535" s="17"/>
      <c r="L7535" s="16"/>
    </row>
    <row r="7536" spans="1:12" s="22" customFormat="1" x14ac:dyDescent="0.25">
      <c r="A7536" s="15"/>
      <c r="B7536" s="18"/>
      <c r="C7536" s="17"/>
      <c r="D7536" s="15"/>
      <c r="E7536" s="15"/>
      <c r="F7536" s="15"/>
      <c r="G7536" s="17"/>
      <c r="H7536" s="15"/>
      <c r="I7536" s="15"/>
      <c r="J7536" s="15"/>
      <c r="K7536" s="17"/>
      <c r="L7536" s="16"/>
    </row>
    <row r="7537" spans="1:12" s="22" customFormat="1" x14ac:dyDescent="0.25">
      <c r="A7537" s="15"/>
      <c r="B7537" s="18"/>
      <c r="C7537" s="17"/>
      <c r="D7537" s="15"/>
      <c r="E7537" s="15"/>
      <c r="F7537" s="15"/>
      <c r="G7537" s="17"/>
      <c r="H7537" s="15"/>
      <c r="I7537" s="15"/>
      <c r="J7537" s="15"/>
      <c r="K7537" s="17"/>
      <c r="L7537" s="16"/>
    </row>
    <row r="7538" spans="1:12" s="22" customFormat="1" x14ac:dyDescent="0.25">
      <c r="A7538" s="15"/>
      <c r="B7538" s="18"/>
      <c r="C7538" s="17"/>
      <c r="D7538" s="15"/>
      <c r="E7538" s="15"/>
      <c r="F7538" s="15"/>
      <c r="G7538" s="17"/>
      <c r="H7538" s="15"/>
      <c r="I7538" s="15"/>
      <c r="J7538" s="15"/>
      <c r="K7538" s="17"/>
      <c r="L7538" s="16"/>
    </row>
    <row r="7539" spans="1:12" s="22" customFormat="1" x14ac:dyDescent="0.25">
      <c r="A7539" s="15"/>
      <c r="B7539" s="18"/>
      <c r="C7539" s="17"/>
      <c r="D7539" s="15"/>
      <c r="E7539" s="15"/>
      <c r="F7539" s="15"/>
      <c r="G7539" s="17"/>
      <c r="H7539" s="15"/>
      <c r="I7539" s="15"/>
      <c r="J7539" s="15"/>
      <c r="K7539" s="17"/>
      <c r="L7539" s="16"/>
    </row>
    <row r="7543" spans="1:12" s="22" customFormat="1" x14ac:dyDescent="0.25">
      <c r="A7543" s="15"/>
      <c r="B7543" s="18"/>
      <c r="C7543" s="17"/>
      <c r="D7543" s="15"/>
      <c r="E7543" s="15"/>
      <c r="F7543" s="15"/>
      <c r="G7543" s="17"/>
      <c r="H7543" s="15"/>
      <c r="I7543" s="15"/>
      <c r="J7543" s="15"/>
      <c r="K7543" s="17"/>
      <c r="L7543" s="16"/>
    </row>
    <row r="7544" spans="1:12" s="22" customFormat="1" x14ac:dyDescent="0.25">
      <c r="A7544" s="15"/>
      <c r="B7544" s="18"/>
      <c r="C7544" s="17"/>
      <c r="D7544" s="15"/>
      <c r="E7544" s="15"/>
      <c r="F7544" s="15"/>
      <c r="G7544" s="17"/>
      <c r="H7544" s="15"/>
      <c r="I7544" s="15"/>
      <c r="J7544" s="15"/>
      <c r="K7544" s="17"/>
      <c r="L7544" s="16"/>
    </row>
    <row r="7546" spans="1:12" s="22" customFormat="1" x14ac:dyDescent="0.25">
      <c r="A7546" s="15"/>
      <c r="B7546" s="18"/>
      <c r="C7546" s="17"/>
      <c r="D7546" s="15"/>
      <c r="E7546" s="15"/>
      <c r="F7546" s="15"/>
      <c r="G7546" s="17"/>
      <c r="H7546" s="15"/>
      <c r="I7546" s="15"/>
      <c r="J7546" s="15"/>
      <c r="K7546" s="17"/>
      <c r="L7546" s="16"/>
    </row>
    <row r="7547" spans="1:12" s="22" customFormat="1" x14ac:dyDescent="0.25">
      <c r="A7547" s="15"/>
      <c r="B7547" s="18"/>
      <c r="C7547" s="17"/>
      <c r="D7547" s="15"/>
      <c r="E7547" s="15"/>
      <c r="F7547" s="15"/>
      <c r="G7547" s="17"/>
      <c r="H7547" s="15"/>
      <c r="I7547" s="15"/>
      <c r="J7547" s="15"/>
      <c r="K7547" s="17"/>
      <c r="L7547" s="16"/>
    </row>
    <row r="7548" spans="1:12" s="22" customFormat="1" x14ac:dyDescent="0.25">
      <c r="A7548" s="15"/>
      <c r="B7548" s="18"/>
      <c r="C7548" s="17"/>
      <c r="D7548" s="15"/>
      <c r="E7548" s="15"/>
      <c r="F7548" s="15"/>
      <c r="G7548" s="17"/>
      <c r="H7548" s="15"/>
      <c r="I7548" s="15"/>
      <c r="J7548" s="15"/>
      <c r="K7548" s="17"/>
      <c r="L7548" s="16"/>
    </row>
    <row r="7549" spans="1:12" s="22" customFormat="1" x14ac:dyDescent="0.25">
      <c r="A7549" s="15"/>
      <c r="B7549" s="18"/>
      <c r="C7549" s="17"/>
      <c r="D7549" s="15"/>
      <c r="E7549" s="15"/>
      <c r="F7549" s="15"/>
      <c r="G7549" s="17"/>
      <c r="H7549" s="15"/>
      <c r="I7549" s="15"/>
      <c r="J7549" s="15"/>
      <c r="K7549" s="17"/>
      <c r="L7549" s="16"/>
    </row>
    <row r="7550" spans="1:12" s="22" customFormat="1" x14ac:dyDescent="0.25">
      <c r="A7550" s="15"/>
      <c r="B7550" s="18"/>
      <c r="C7550" s="17"/>
      <c r="D7550" s="15"/>
      <c r="E7550" s="15"/>
      <c r="F7550" s="15"/>
      <c r="G7550" s="17"/>
      <c r="H7550" s="15"/>
      <c r="I7550" s="15"/>
      <c r="J7550" s="15"/>
      <c r="K7550" s="17"/>
      <c r="L7550" s="16"/>
    </row>
    <row r="7551" spans="1:12" s="22" customFormat="1" x14ac:dyDescent="0.25">
      <c r="A7551" s="15"/>
      <c r="B7551" s="18"/>
      <c r="C7551" s="17"/>
      <c r="D7551" s="15"/>
      <c r="E7551" s="15"/>
      <c r="F7551" s="15"/>
      <c r="G7551" s="17"/>
      <c r="H7551" s="15"/>
      <c r="I7551" s="15"/>
      <c r="J7551" s="15"/>
      <c r="K7551" s="17"/>
      <c r="L7551" s="16"/>
    </row>
    <row r="7552" spans="1:12" s="22" customFormat="1" x14ac:dyDescent="0.25">
      <c r="A7552" s="15"/>
      <c r="B7552" s="18"/>
      <c r="C7552" s="17"/>
      <c r="D7552" s="15"/>
      <c r="E7552" s="15"/>
      <c r="F7552" s="15"/>
      <c r="G7552" s="17"/>
      <c r="H7552" s="15"/>
      <c r="I7552" s="15"/>
      <c r="J7552" s="15"/>
      <c r="K7552" s="17"/>
      <c r="L7552" s="16"/>
    </row>
    <row r="7553" spans="1:12" s="22" customFormat="1" x14ac:dyDescent="0.25">
      <c r="A7553" s="15"/>
      <c r="B7553" s="18"/>
      <c r="C7553" s="17"/>
      <c r="D7553" s="15"/>
      <c r="E7553" s="15"/>
      <c r="F7553" s="15"/>
      <c r="G7553" s="17"/>
      <c r="H7553" s="15"/>
      <c r="I7553" s="15"/>
      <c r="J7553" s="15"/>
      <c r="K7553" s="17"/>
      <c r="L7553" s="16"/>
    </row>
    <row r="7554" spans="1:12" s="22" customFormat="1" x14ac:dyDescent="0.25">
      <c r="A7554" s="15"/>
      <c r="B7554" s="18"/>
      <c r="C7554" s="17"/>
      <c r="D7554" s="15"/>
      <c r="E7554" s="15"/>
      <c r="F7554" s="15"/>
      <c r="G7554" s="17"/>
      <c r="H7554" s="15"/>
      <c r="I7554" s="15"/>
      <c r="J7554" s="15"/>
      <c r="K7554" s="17"/>
      <c r="L7554" s="16"/>
    </row>
    <row r="7555" spans="1:12" s="22" customFormat="1" x14ac:dyDescent="0.25">
      <c r="A7555" s="15"/>
      <c r="B7555" s="18"/>
      <c r="C7555" s="17"/>
      <c r="D7555" s="15"/>
      <c r="E7555" s="15"/>
      <c r="F7555" s="15"/>
      <c r="G7555" s="17"/>
      <c r="H7555" s="15"/>
      <c r="I7555" s="15"/>
      <c r="J7555" s="15"/>
      <c r="K7555" s="17"/>
      <c r="L7555" s="16"/>
    </row>
    <row r="7556" spans="1:12" s="22" customFormat="1" x14ac:dyDescent="0.25">
      <c r="A7556" s="15"/>
      <c r="B7556" s="18"/>
      <c r="C7556" s="17"/>
      <c r="D7556" s="15"/>
      <c r="E7556" s="15"/>
      <c r="F7556" s="15"/>
      <c r="G7556" s="17"/>
      <c r="H7556" s="15"/>
      <c r="I7556" s="15"/>
      <c r="J7556" s="15"/>
      <c r="K7556" s="17"/>
      <c r="L7556" s="16"/>
    </row>
    <row r="7557" spans="1:12" s="22" customFormat="1" x14ac:dyDescent="0.25">
      <c r="A7557" s="15"/>
      <c r="B7557" s="18"/>
      <c r="C7557" s="17"/>
      <c r="D7557" s="15"/>
      <c r="E7557" s="15"/>
      <c r="F7557" s="15"/>
      <c r="G7557" s="17"/>
      <c r="H7557" s="15"/>
      <c r="I7557" s="15"/>
      <c r="J7557" s="15"/>
      <c r="K7557" s="17"/>
      <c r="L7557" s="16"/>
    </row>
    <row r="7558" spans="1:12" s="22" customFormat="1" x14ac:dyDescent="0.25">
      <c r="A7558" s="15"/>
      <c r="B7558" s="18"/>
      <c r="C7558" s="17"/>
      <c r="D7558" s="15"/>
      <c r="E7558" s="15"/>
      <c r="F7558" s="15"/>
      <c r="G7558" s="17"/>
      <c r="H7558" s="15"/>
      <c r="I7558" s="15"/>
      <c r="J7558" s="15"/>
      <c r="K7558" s="17"/>
      <c r="L7558" s="16"/>
    </row>
    <row r="7559" spans="1:12" s="22" customFormat="1" x14ac:dyDescent="0.25">
      <c r="A7559" s="15"/>
      <c r="B7559" s="18"/>
      <c r="C7559" s="17"/>
      <c r="D7559" s="15"/>
      <c r="E7559" s="15"/>
      <c r="F7559" s="15"/>
      <c r="G7559" s="17"/>
      <c r="H7559" s="15"/>
      <c r="I7559" s="15"/>
      <c r="J7559" s="15"/>
      <c r="K7559" s="17"/>
      <c r="L7559" s="16"/>
    </row>
    <row r="7560" spans="1:12" s="22" customFormat="1" x14ac:dyDescent="0.25">
      <c r="A7560" s="15"/>
      <c r="B7560" s="18"/>
      <c r="C7560" s="17"/>
      <c r="D7560" s="15"/>
      <c r="E7560" s="15"/>
      <c r="F7560" s="15"/>
      <c r="G7560" s="17"/>
      <c r="H7560" s="15"/>
      <c r="I7560" s="15"/>
      <c r="J7560" s="15"/>
      <c r="K7560" s="17"/>
      <c r="L7560" s="16"/>
    </row>
    <row r="7561" spans="1:12" s="22" customFormat="1" x14ac:dyDescent="0.25">
      <c r="A7561" s="15"/>
      <c r="B7561" s="18"/>
      <c r="C7561" s="17"/>
      <c r="D7561" s="15"/>
      <c r="E7561" s="15"/>
      <c r="F7561" s="15"/>
      <c r="G7561" s="17"/>
      <c r="H7561" s="15"/>
      <c r="I7561" s="15"/>
      <c r="J7561" s="15"/>
      <c r="K7561" s="17"/>
      <c r="L7561" s="16"/>
    </row>
    <row r="7562" spans="1:12" s="22" customFormat="1" x14ac:dyDescent="0.25">
      <c r="A7562" s="15"/>
      <c r="B7562" s="18"/>
      <c r="C7562" s="17"/>
      <c r="D7562" s="15"/>
      <c r="E7562" s="15"/>
      <c r="F7562" s="15"/>
      <c r="G7562" s="17"/>
      <c r="H7562" s="15"/>
      <c r="I7562" s="15"/>
      <c r="J7562" s="15"/>
      <c r="K7562" s="17"/>
      <c r="L7562" s="16"/>
    </row>
    <row r="7563" spans="1:12" s="22" customFormat="1" x14ac:dyDescent="0.25">
      <c r="A7563" s="15"/>
      <c r="B7563" s="18"/>
      <c r="C7563" s="17"/>
      <c r="D7563" s="15"/>
      <c r="E7563" s="15"/>
      <c r="F7563" s="15"/>
      <c r="G7563" s="17"/>
      <c r="H7563" s="15"/>
      <c r="I7563" s="15"/>
      <c r="J7563" s="15"/>
      <c r="K7563" s="17"/>
      <c r="L7563" s="16"/>
    </row>
    <row r="7564" spans="1:12" s="22" customFormat="1" x14ac:dyDescent="0.25">
      <c r="A7564" s="15"/>
      <c r="B7564" s="18"/>
      <c r="C7564" s="17"/>
      <c r="D7564" s="15"/>
      <c r="E7564" s="15"/>
      <c r="F7564" s="15"/>
      <c r="G7564" s="17"/>
      <c r="H7564" s="15"/>
      <c r="I7564" s="15"/>
      <c r="J7564" s="15"/>
      <c r="K7564" s="17"/>
      <c r="L7564" s="16"/>
    </row>
    <row r="7565" spans="1:12" s="22" customFormat="1" x14ac:dyDescent="0.25">
      <c r="A7565" s="15"/>
      <c r="B7565" s="18"/>
      <c r="C7565" s="17"/>
      <c r="D7565" s="15"/>
      <c r="E7565" s="15"/>
      <c r="F7565" s="15"/>
      <c r="G7565" s="17"/>
      <c r="H7565" s="15"/>
      <c r="I7565" s="15"/>
      <c r="J7565" s="15"/>
      <c r="K7565" s="17"/>
      <c r="L7565" s="16"/>
    </row>
    <row r="7566" spans="1:12" s="22" customFormat="1" x14ac:dyDescent="0.25">
      <c r="A7566" s="15"/>
      <c r="B7566" s="18"/>
      <c r="C7566" s="17"/>
      <c r="D7566" s="15"/>
      <c r="E7566" s="15"/>
      <c r="F7566" s="15"/>
      <c r="G7566" s="17"/>
      <c r="H7566" s="15"/>
      <c r="I7566" s="15"/>
      <c r="J7566" s="15"/>
      <c r="K7566" s="17"/>
      <c r="L7566" s="16"/>
    </row>
    <row r="7567" spans="1:12" s="22" customFormat="1" x14ac:dyDescent="0.25">
      <c r="A7567" s="15"/>
      <c r="B7567" s="18"/>
      <c r="C7567" s="17"/>
      <c r="D7567" s="15"/>
      <c r="E7567" s="15"/>
      <c r="F7567" s="15"/>
      <c r="G7567" s="17"/>
      <c r="H7567" s="15"/>
      <c r="I7567" s="15"/>
      <c r="J7567" s="15"/>
      <c r="K7567" s="17"/>
      <c r="L7567" s="16"/>
    </row>
    <row r="7568" spans="1:12" s="22" customFormat="1" x14ac:dyDescent="0.25">
      <c r="A7568" s="15"/>
      <c r="B7568" s="18"/>
      <c r="C7568" s="17"/>
      <c r="D7568" s="15"/>
      <c r="E7568" s="15"/>
      <c r="F7568" s="15"/>
      <c r="G7568" s="17"/>
      <c r="H7568" s="15"/>
      <c r="I7568" s="15"/>
      <c r="J7568" s="15"/>
      <c r="K7568" s="17"/>
      <c r="L7568" s="16"/>
    </row>
    <row r="7569" spans="1:12" s="22" customFormat="1" x14ac:dyDescent="0.25">
      <c r="A7569" s="15"/>
      <c r="B7569" s="18"/>
      <c r="C7569" s="17"/>
      <c r="D7569" s="15"/>
      <c r="E7569" s="15"/>
      <c r="F7569" s="15"/>
      <c r="G7569" s="17"/>
      <c r="H7569" s="15"/>
      <c r="I7569" s="15"/>
      <c r="J7569" s="15"/>
      <c r="K7569" s="17"/>
      <c r="L7569" s="16"/>
    </row>
    <row r="7570" spans="1:12" s="22" customFormat="1" x14ac:dyDescent="0.25">
      <c r="A7570" s="15"/>
      <c r="B7570" s="18"/>
      <c r="C7570" s="17"/>
      <c r="D7570" s="15"/>
      <c r="E7570" s="15"/>
      <c r="F7570" s="15"/>
      <c r="G7570" s="17"/>
      <c r="H7570" s="15"/>
      <c r="I7570" s="15"/>
      <c r="J7570" s="15"/>
      <c r="K7570" s="17"/>
      <c r="L7570" s="16"/>
    </row>
    <row r="7571" spans="1:12" s="22" customFormat="1" x14ac:dyDescent="0.25">
      <c r="A7571" s="15"/>
      <c r="B7571" s="18"/>
      <c r="C7571" s="17"/>
      <c r="D7571" s="15"/>
      <c r="E7571" s="15"/>
      <c r="F7571" s="15"/>
      <c r="G7571" s="17"/>
      <c r="H7571" s="15"/>
      <c r="I7571" s="15"/>
      <c r="J7571" s="15"/>
      <c r="K7571" s="17"/>
      <c r="L7571" s="16"/>
    </row>
    <row r="7572" spans="1:12" s="22" customFormat="1" x14ac:dyDescent="0.25">
      <c r="A7572" s="15"/>
      <c r="B7572" s="18"/>
      <c r="C7572" s="17"/>
      <c r="D7572" s="15"/>
      <c r="E7572" s="15"/>
      <c r="F7572" s="15"/>
      <c r="G7572" s="17"/>
      <c r="H7572" s="15"/>
      <c r="I7572" s="15"/>
      <c r="J7572" s="15"/>
      <c r="K7572" s="17"/>
      <c r="L7572" s="16"/>
    </row>
    <row r="7573" spans="1:12" s="22" customFormat="1" x14ac:dyDescent="0.25">
      <c r="A7573" s="15"/>
      <c r="B7573" s="18"/>
      <c r="C7573" s="17"/>
      <c r="D7573" s="15"/>
      <c r="E7573" s="15"/>
      <c r="F7573" s="15"/>
      <c r="G7573" s="17"/>
      <c r="H7573" s="15"/>
      <c r="I7573" s="15"/>
      <c r="J7573" s="15"/>
      <c r="K7573" s="17"/>
      <c r="L7573" s="16"/>
    </row>
    <row r="7574" spans="1:12" s="22" customFormat="1" x14ac:dyDescent="0.25">
      <c r="A7574" s="15"/>
      <c r="B7574" s="18"/>
      <c r="C7574" s="17"/>
      <c r="D7574" s="15"/>
      <c r="E7574" s="15"/>
      <c r="F7574" s="15"/>
      <c r="G7574" s="17"/>
      <c r="H7574" s="15"/>
      <c r="I7574" s="15"/>
      <c r="J7574" s="15"/>
      <c r="K7574" s="17"/>
      <c r="L7574" s="16"/>
    </row>
    <row r="7575" spans="1:12" s="22" customFormat="1" x14ac:dyDescent="0.25">
      <c r="A7575" s="15"/>
      <c r="B7575" s="18"/>
      <c r="C7575" s="17"/>
      <c r="D7575" s="15"/>
      <c r="E7575" s="15"/>
      <c r="F7575" s="15"/>
      <c r="G7575" s="17"/>
      <c r="H7575" s="15"/>
      <c r="I7575" s="15"/>
      <c r="J7575" s="15"/>
      <c r="K7575" s="17"/>
      <c r="L7575" s="16"/>
    </row>
    <row r="7576" spans="1:12" s="22" customFormat="1" x14ac:dyDescent="0.25">
      <c r="A7576" s="15"/>
      <c r="B7576" s="18"/>
      <c r="C7576" s="17"/>
      <c r="D7576" s="15"/>
      <c r="E7576" s="15"/>
      <c r="F7576" s="15"/>
      <c r="G7576" s="17"/>
      <c r="H7576" s="15"/>
      <c r="I7576" s="15"/>
      <c r="J7576" s="15"/>
      <c r="K7576" s="17"/>
      <c r="L7576" s="16"/>
    </row>
    <row r="7577" spans="1:12" s="22" customFormat="1" x14ac:dyDescent="0.25">
      <c r="A7577" s="15"/>
      <c r="B7577" s="18"/>
      <c r="C7577" s="17"/>
      <c r="D7577" s="15"/>
      <c r="E7577" s="15"/>
      <c r="F7577" s="15"/>
      <c r="G7577" s="17"/>
      <c r="H7577" s="15"/>
      <c r="I7577" s="15"/>
      <c r="J7577" s="15"/>
      <c r="K7577" s="17"/>
      <c r="L7577" s="16"/>
    </row>
    <row r="7578" spans="1:12" s="22" customFormat="1" x14ac:dyDescent="0.25">
      <c r="A7578" s="15"/>
      <c r="B7578" s="18"/>
      <c r="C7578" s="17"/>
      <c r="D7578" s="15"/>
      <c r="E7578" s="15"/>
      <c r="F7578" s="15"/>
      <c r="G7578" s="17"/>
      <c r="H7578" s="15"/>
      <c r="I7578" s="15"/>
      <c r="J7578" s="15"/>
      <c r="K7578" s="17"/>
      <c r="L7578" s="16"/>
    </row>
    <row r="7580" spans="1:12" s="22" customFormat="1" x14ac:dyDescent="0.25">
      <c r="A7580" s="15"/>
      <c r="B7580" s="18"/>
      <c r="C7580" s="17"/>
      <c r="D7580" s="15"/>
      <c r="E7580" s="15"/>
      <c r="F7580" s="15"/>
      <c r="G7580" s="17"/>
      <c r="H7580" s="15"/>
      <c r="I7580" s="15"/>
      <c r="J7580" s="15"/>
      <c r="K7580" s="17"/>
      <c r="L7580" s="16"/>
    </row>
    <row r="7581" spans="1:12" s="22" customFormat="1" x14ac:dyDescent="0.25">
      <c r="A7581" s="15"/>
      <c r="B7581" s="18"/>
      <c r="C7581" s="17"/>
      <c r="D7581" s="15"/>
      <c r="E7581" s="15"/>
      <c r="F7581" s="15"/>
      <c r="G7581" s="17"/>
      <c r="H7581" s="15"/>
      <c r="I7581" s="15"/>
      <c r="J7581" s="15"/>
      <c r="K7581" s="17"/>
      <c r="L7581" s="16"/>
    </row>
    <row r="7582" spans="1:12" s="27" customFormat="1" x14ac:dyDescent="0.25">
      <c r="A7582" s="15"/>
      <c r="B7582" s="18"/>
      <c r="C7582" s="17"/>
      <c r="D7582" s="15"/>
      <c r="E7582" s="15"/>
      <c r="F7582" s="15"/>
      <c r="G7582" s="17"/>
      <c r="H7582" s="15"/>
      <c r="I7582" s="15"/>
      <c r="J7582" s="15"/>
      <c r="K7582" s="17"/>
      <c r="L7582" s="16"/>
    </row>
    <row r="7583" spans="1:12" s="22" customFormat="1" x14ac:dyDescent="0.25">
      <c r="A7583" s="15"/>
      <c r="B7583" s="18"/>
      <c r="C7583" s="17"/>
      <c r="D7583" s="15"/>
      <c r="E7583" s="15"/>
      <c r="F7583" s="15"/>
      <c r="G7583" s="17"/>
      <c r="H7583" s="15"/>
      <c r="I7583" s="15"/>
      <c r="J7583" s="15"/>
      <c r="K7583" s="17"/>
      <c r="L7583" s="16"/>
    </row>
    <row r="7584" spans="1:12" s="22" customFormat="1" x14ac:dyDescent="0.25">
      <c r="A7584" s="15"/>
      <c r="B7584" s="18"/>
      <c r="C7584" s="17"/>
      <c r="D7584" s="15"/>
      <c r="E7584" s="15"/>
      <c r="F7584" s="15"/>
      <c r="G7584" s="17"/>
      <c r="H7584" s="15"/>
      <c r="I7584" s="15"/>
      <c r="J7584" s="15"/>
      <c r="K7584" s="17"/>
      <c r="L7584" s="16"/>
    </row>
    <row r="7586" spans="1:12" s="27" customFormat="1" x14ac:dyDescent="0.25">
      <c r="A7586" s="15"/>
      <c r="B7586" s="18"/>
      <c r="C7586" s="17"/>
      <c r="D7586" s="15"/>
      <c r="E7586" s="15"/>
      <c r="F7586" s="15"/>
      <c r="G7586" s="17"/>
      <c r="H7586" s="15"/>
      <c r="I7586" s="15"/>
      <c r="J7586" s="15"/>
      <c r="K7586" s="17"/>
      <c r="L7586" s="16"/>
    </row>
    <row r="7587" spans="1:12" s="27" customFormat="1" x14ac:dyDescent="0.25">
      <c r="A7587" s="15"/>
      <c r="B7587" s="18"/>
      <c r="C7587" s="17"/>
      <c r="D7587" s="15"/>
      <c r="E7587" s="15"/>
      <c r="F7587" s="15"/>
      <c r="G7587" s="17"/>
      <c r="H7587" s="15"/>
      <c r="I7587" s="15"/>
      <c r="J7587" s="15"/>
      <c r="K7587" s="17"/>
      <c r="L7587" s="16"/>
    </row>
    <row r="7589" spans="1:12" s="27" customFormat="1" x14ac:dyDescent="0.25">
      <c r="A7589" s="15"/>
      <c r="B7589" s="18"/>
      <c r="C7589" s="17"/>
      <c r="D7589" s="15"/>
      <c r="E7589" s="15"/>
      <c r="F7589" s="15"/>
      <c r="G7589" s="17"/>
      <c r="H7589" s="15"/>
      <c r="I7589" s="15"/>
      <c r="J7589" s="15"/>
      <c r="K7589" s="17"/>
      <c r="L7589" s="16"/>
    </row>
    <row r="7590" spans="1:12" s="27" customFormat="1" x14ac:dyDescent="0.25">
      <c r="A7590" s="15"/>
      <c r="B7590" s="18"/>
      <c r="C7590" s="17"/>
      <c r="D7590" s="15"/>
      <c r="E7590" s="15"/>
      <c r="F7590" s="15"/>
      <c r="G7590" s="17"/>
      <c r="H7590" s="15"/>
      <c r="I7590" s="15"/>
      <c r="J7590" s="15"/>
      <c r="K7590" s="17"/>
      <c r="L7590" s="16"/>
    </row>
    <row r="7591" spans="1:12" s="22" customFormat="1" x14ac:dyDescent="0.25">
      <c r="A7591" s="15"/>
      <c r="B7591" s="18"/>
      <c r="C7591" s="17"/>
      <c r="D7591" s="15"/>
      <c r="E7591" s="15"/>
      <c r="F7591" s="15"/>
      <c r="G7591" s="17"/>
      <c r="H7591" s="15"/>
      <c r="I7591" s="15"/>
      <c r="J7591" s="15"/>
      <c r="K7591" s="17"/>
      <c r="L7591" s="16"/>
    </row>
    <row r="7592" spans="1:12" s="22" customFormat="1" x14ac:dyDescent="0.25">
      <c r="A7592" s="15"/>
      <c r="B7592" s="18"/>
      <c r="C7592" s="17"/>
      <c r="D7592" s="15"/>
      <c r="E7592" s="15"/>
      <c r="F7592" s="15"/>
      <c r="G7592" s="17"/>
      <c r="H7592" s="15"/>
      <c r="I7592" s="15"/>
      <c r="J7592" s="15"/>
      <c r="K7592" s="17"/>
      <c r="L7592" s="16"/>
    </row>
    <row r="7593" spans="1:12" s="22" customFormat="1" x14ac:dyDescent="0.25">
      <c r="A7593" s="15"/>
      <c r="B7593" s="18"/>
      <c r="C7593" s="17"/>
      <c r="D7593" s="15"/>
      <c r="E7593" s="15"/>
      <c r="F7593" s="15"/>
      <c r="G7593" s="17"/>
      <c r="H7593" s="15"/>
      <c r="I7593" s="15"/>
      <c r="J7593" s="15"/>
      <c r="K7593" s="17"/>
      <c r="L7593" s="16"/>
    </row>
    <row r="7594" spans="1:12" s="22" customFormat="1" x14ac:dyDescent="0.25">
      <c r="A7594" s="15"/>
      <c r="B7594" s="18"/>
      <c r="C7594" s="17"/>
      <c r="D7594" s="15"/>
      <c r="E7594" s="15"/>
      <c r="F7594" s="15"/>
      <c r="G7594" s="17"/>
      <c r="H7594" s="15"/>
      <c r="I7594" s="15"/>
      <c r="J7594" s="15"/>
      <c r="K7594" s="17"/>
      <c r="L7594" s="16"/>
    </row>
    <row r="7595" spans="1:12" s="22" customFormat="1" x14ac:dyDescent="0.25">
      <c r="A7595" s="15"/>
      <c r="B7595" s="18"/>
      <c r="C7595" s="17"/>
      <c r="D7595" s="15"/>
      <c r="E7595" s="15"/>
      <c r="F7595" s="15"/>
      <c r="G7595" s="17"/>
      <c r="H7595" s="15"/>
      <c r="I7595" s="15"/>
      <c r="J7595" s="15"/>
      <c r="K7595" s="17"/>
      <c r="L7595" s="16"/>
    </row>
    <row r="7596" spans="1:12" s="22" customFormat="1" x14ac:dyDescent="0.25">
      <c r="A7596" s="15"/>
      <c r="B7596" s="18"/>
      <c r="C7596" s="17"/>
      <c r="D7596" s="15"/>
      <c r="E7596" s="15"/>
      <c r="F7596" s="15"/>
      <c r="G7596" s="17"/>
      <c r="H7596" s="15"/>
      <c r="I7596" s="15"/>
      <c r="J7596" s="15"/>
      <c r="K7596" s="17"/>
      <c r="L7596" s="16"/>
    </row>
    <row r="7597" spans="1:12" s="22" customFormat="1" x14ac:dyDescent="0.25">
      <c r="A7597" s="15"/>
      <c r="B7597" s="18"/>
      <c r="C7597" s="17"/>
      <c r="D7597" s="15"/>
      <c r="E7597" s="15"/>
      <c r="F7597" s="15"/>
      <c r="G7597" s="17"/>
      <c r="H7597" s="15"/>
      <c r="I7597" s="15"/>
      <c r="J7597" s="15"/>
      <c r="K7597" s="17"/>
      <c r="L7597" s="16"/>
    </row>
    <row r="7598" spans="1:12" s="22" customFormat="1" x14ac:dyDescent="0.25">
      <c r="A7598" s="15"/>
      <c r="B7598" s="18"/>
      <c r="C7598" s="17"/>
      <c r="D7598" s="15"/>
      <c r="E7598" s="15"/>
      <c r="F7598" s="15"/>
      <c r="G7598" s="17"/>
      <c r="H7598" s="15"/>
      <c r="I7598" s="15"/>
      <c r="J7598" s="15"/>
      <c r="K7598" s="17"/>
      <c r="L7598" s="16"/>
    </row>
    <row r="7599" spans="1:12" s="22" customFormat="1" x14ac:dyDescent="0.25">
      <c r="A7599" s="15"/>
      <c r="B7599" s="18"/>
      <c r="C7599" s="17"/>
      <c r="D7599" s="15"/>
      <c r="E7599" s="15"/>
      <c r="F7599" s="15"/>
      <c r="G7599" s="17"/>
      <c r="H7599" s="15"/>
      <c r="I7599" s="15"/>
      <c r="J7599" s="15"/>
      <c r="K7599" s="17"/>
      <c r="L7599" s="16"/>
    </row>
    <row r="7600" spans="1:12" s="22" customFormat="1" x14ac:dyDescent="0.25">
      <c r="A7600" s="15"/>
      <c r="B7600" s="18"/>
      <c r="C7600" s="17"/>
      <c r="D7600" s="15"/>
      <c r="E7600" s="15"/>
      <c r="F7600" s="15"/>
      <c r="G7600" s="17"/>
      <c r="H7600" s="15"/>
      <c r="I7600" s="15"/>
      <c r="J7600" s="15"/>
      <c r="K7600" s="17"/>
      <c r="L7600" s="16"/>
    </row>
    <row r="7601" spans="1:12" s="22" customFormat="1" x14ac:dyDescent="0.25">
      <c r="A7601" s="15"/>
      <c r="B7601" s="18"/>
      <c r="C7601" s="17"/>
      <c r="D7601" s="15"/>
      <c r="E7601" s="15"/>
      <c r="F7601" s="15"/>
      <c r="G7601" s="17"/>
      <c r="H7601" s="15"/>
      <c r="I7601" s="15"/>
      <c r="J7601" s="15"/>
      <c r="K7601" s="17"/>
      <c r="L7601" s="16"/>
    </row>
    <row r="7602" spans="1:12" s="22" customFormat="1" x14ac:dyDescent="0.25">
      <c r="A7602" s="15"/>
      <c r="B7602" s="18"/>
      <c r="C7602" s="17"/>
      <c r="D7602" s="15"/>
      <c r="E7602" s="15"/>
      <c r="F7602" s="15"/>
      <c r="G7602" s="17"/>
      <c r="H7602" s="15"/>
      <c r="I7602" s="15"/>
      <c r="J7602" s="15"/>
      <c r="K7602" s="17"/>
      <c r="L7602" s="16"/>
    </row>
    <row r="7603" spans="1:12" s="22" customFormat="1" x14ac:dyDescent="0.25">
      <c r="A7603" s="15"/>
      <c r="B7603" s="18"/>
      <c r="C7603" s="17"/>
      <c r="D7603" s="15"/>
      <c r="E7603" s="15"/>
      <c r="F7603" s="15"/>
      <c r="G7603" s="17"/>
      <c r="H7603" s="15"/>
      <c r="I7603" s="15"/>
      <c r="J7603" s="15"/>
      <c r="K7603" s="17"/>
      <c r="L7603" s="16"/>
    </row>
    <row r="7604" spans="1:12" s="22" customFormat="1" x14ac:dyDescent="0.25">
      <c r="A7604" s="15"/>
      <c r="B7604" s="18"/>
      <c r="C7604" s="17"/>
      <c r="D7604" s="15"/>
      <c r="E7604" s="15"/>
      <c r="F7604" s="15"/>
      <c r="G7604" s="17"/>
      <c r="H7604" s="15"/>
      <c r="I7604" s="15"/>
      <c r="J7604" s="15"/>
      <c r="K7604" s="17"/>
      <c r="L7604" s="16"/>
    </row>
    <row r="7605" spans="1:12" s="22" customFormat="1" x14ac:dyDescent="0.25">
      <c r="A7605" s="15"/>
      <c r="B7605" s="18"/>
      <c r="C7605" s="17"/>
      <c r="D7605" s="15"/>
      <c r="E7605" s="15"/>
      <c r="F7605" s="15"/>
      <c r="G7605" s="17"/>
      <c r="H7605" s="15"/>
      <c r="I7605" s="15"/>
      <c r="J7605" s="15"/>
      <c r="K7605" s="17"/>
      <c r="L7605" s="16"/>
    </row>
    <row r="7606" spans="1:12" s="22" customFormat="1" x14ac:dyDescent="0.25">
      <c r="A7606" s="15"/>
      <c r="B7606" s="18"/>
      <c r="C7606" s="17"/>
      <c r="D7606" s="15"/>
      <c r="E7606" s="15"/>
      <c r="F7606" s="15"/>
      <c r="G7606" s="17"/>
      <c r="H7606" s="15"/>
      <c r="I7606" s="15"/>
      <c r="J7606" s="15"/>
      <c r="K7606" s="17"/>
      <c r="L7606" s="16"/>
    </row>
    <row r="7607" spans="1:12" s="22" customFormat="1" x14ac:dyDescent="0.25">
      <c r="A7607" s="15"/>
      <c r="B7607" s="18"/>
      <c r="C7607" s="17"/>
      <c r="D7607" s="15"/>
      <c r="E7607" s="15"/>
      <c r="F7607" s="15"/>
      <c r="G7607" s="17"/>
      <c r="H7607" s="15"/>
      <c r="I7607" s="15"/>
      <c r="J7607" s="15"/>
      <c r="K7607" s="17"/>
      <c r="L7607" s="16"/>
    </row>
    <row r="7608" spans="1:12" s="22" customFormat="1" x14ac:dyDescent="0.25">
      <c r="A7608" s="15"/>
      <c r="B7608" s="18"/>
      <c r="C7608" s="17"/>
      <c r="D7608" s="15"/>
      <c r="E7608" s="15"/>
      <c r="F7608" s="15"/>
      <c r="G7608" s="17"/>
      <c r="H7608" s="15"/>
      <c r="I7608" s="15"/>
      <c r="J7608" s="15"/>
      <c r="K7608" s="17"/>
      <c r="L7608" s="16"/>
    </row>
    <row r="7609" spans="1:12" s="22" customFormat="1" x14ac:dyDescent="0.25">
      <c r="A7609" s="15"/>
      <c r="B7609" s="18"/>
      <c r="C7609" s="17"/>
      <c r="D7609" s="15"/>
      <c r="E7609" s="15"/>
      <c r="F7609" s="15"/>
      <c r="G7609" s="17"/>
      <c r="H7609" s="15"/>
      <c r="I7609" s="15"/>
      <c r="J7609" s="15"/>
      <c r="K7609" s="17"/>
      <c r="L7609" s="16"/>
    </row>
    <row r="7610" spans="1:12" s="22" customFormat="1" x14ac:dyDescent="0.25">
      <c r="A7610" s="15"/>
      <c r="B7610" s="18"/>
      <c r="C7610" s="17"/>
      <c r="D7610" s="15"/>
      <c r="E7610" s="15"/>
      <c r="F7610" s="15"/>
      <c r="G7610" s="17"/>
      <c r="H7610" s="15"/>
      <c r="I7610" s="15"/>
      <c r="J7610" s="15"/>
      <c r="K7610" s="17"/>
      <c r="L7610" s="16"/>
    </row>
    <row r="7611" spans="1:12" s="22" customFormat="1" x14ac:dyDescent="0.25">
      <c r="A7611" s="15"/>
      <c r="B7611" s="18"/>
      <c r="C7611" s="17"/>
      <c r="D7611" s="15"/>
      <c r="E7611" s="15"/>
      <c r="F7611" s="15"/>
      <c r="G7611" s="17"/>
      <c r="H7611" s="15"/>
      <c r="I7611" s="15"/>
      <c r="J7611" s="15"/>
      <c r="K7611" s="17"/>
      <c r="L7611" s="16"/>
    </row>
    <row r="7612" spans="1:12" s="22" customFormat="1" x14ac:dyDescent="0.25">
      <c r="A7612" s="15"/>
      <c r="B7612" s="18"/>
      <c r="C7612" s="17"/>
      <c r="D7612" s="15"/>
      <c r="E7612" s="15"/>
      <c r="F7612" s="15"/>
      <c r="G7612" s="17"/>
      <c r="H7612" s="15"/>
      <c r="I7612" s="15"/>
      <c r="J7612" s="15"/>
      <c r="K7612" s="17"/>
      <c r="L7612" s="16"/>
    </row>
    <row r="7613" spans="1:12" s="22" customFormat="1" x14ac:dyDescent="0.25">
      <c r="A7613" s="15"/>
      <c r="B7613" s="18"/>
      <c r="C7613" s="17"/>
      <c r="D7613" s="15"/>
      <c r="E7613" s="15"/>
      <c r="F7613" s="15"/>
      <c r="G7613" s="17"/>
      <c r="H7613" s="15"/>
      <c r="I7613" s="15"/>
      <c r="J7613" s="15"/>
      <c r="K7613" s="17"/>
      <c r="L7613" s="16"/>
    </row>
    <row r="7614" spans="1:12" s="22" customFormat="1" x14ac:dyDescent="0.25">
      <c r="A7614" s="15"/>
      <c r="B7614" s="18"/>
      <c r="C7614" s="17"/>
      <c r="D7614" s="15"/>
      <c r="E7614" s="15"/>
      <c r="F7614" s="15"/>
      <c r="G7614" s="17"/>
      <c r="H7614" s="15"/>
      <c r="I7614" s="15"/>
      <c r="J7614" s="15"/>
      <c r="K7614" s="17"/>
      <c r="L7614" s="16"/>
    </row>
    <row r="7615" spans="1:12" s="22" customFormat="1" x14ac:dyDescent="0.25">
      <c r="A7615" s="15"/>
      <c r="B7615" s="18"/>
      <c r="C7615" s="17"/>
      <c r="D7615" s="15"/>
      <c r="E7615" s="15"/>
      <c r="F7615" s="15"/>
      <c r="G7615" s="17"/>
      <c r="H7615" s="15"/>
      <c r="I7615" s="15"/>
      <c r="J7615" s="15"/>
      <c r="K7615" s="17"/>
      <c r="L7615" s="16"/>
    </row>
    <row r="7616" spans="1:12" s="22" customFormat="1" x14ac:dyDescent="0.25">
      <c r="A7616" s="15"/>
      <c r="B7616" s="18"/>
      <c r="C7616" s="17"/>
      <c r="D7616" s="15"/>
      <c r="E7616" s="15"/>
      <c r="F7616" s="15"/>
      <c r="G7616" s="17"/>
      <c r="H7616" s="15"/>
      <c r="I7616" s="15"/>
      <c r="J7616" s="15"/>
      <c r="K7616" s="17"/>
      <c r="L7616" s="16"/>
    </row>
    <row r="7617" spans="1:12" s="22" customFormat="1" x14ac:dyDescent="0.25">
      <c r="A7617" s="15"/>
      <c r="B7617" s="18"/>
      <c r="C7617" s="17"/>
      <c r="D7617" s="15"/>
      <c r="E7617" s="15"/>
      <c r="F7617" s="15"/>
      <c r="G7617" s="17"/>
      <c r="H7617" s="15"/>
      <c r="I7617" s="15"/>
      <c r="J7617" s="15"/>
      <c r="K7617" s="17"/>
      <c r="L7617" s="16"/>
    </row>
    <row r="7618" spans="1:12" s="22" customFormat="1" x14ac:dyDescent="0.25">
      <c r="A7618" s="15"/>
      <c r="B7618" s="18"/>
      <c r="C7618" s="17"/>
      <c r="D7618" s="15"/>
      <c r="E7618" s="15"/>
      <c r="F7618" s="15"/>
      <c r="G7618" s="17"/>
      <c r="H7618" s="15"/>
      <c r="I7618" s="15"/>
      <c r="J7618" s="15"/>
      <c r="K7618" s="17"/>
      <c r="L7618" s="16"/>
    </row>
    <row r="7619" spans="1:12" s="22" customFormat="1" x14ac:dyDescent="0.25">
      <c r="A7619" s="15"/>
      <c r="B7619" s="18"/>
      <c r="C7619" s="17"/>
      <c r="D7619" s="15"/>
      <c r="E7619" s="15"/>
      <c r="F7619" s="15"/>
      <c r="G7619" s="17"/>
      <c r="H7619" s="15"/>
      <c r="I7619" s="15"/>
      <c r="J7619" s="15"/>
      <c r="K7619" s="17"/>
      <c r="L7619" s="16"/>
    </row>
    <row r="7620" spans="1:12" s="22" customFormat="1" x14ac:dyDescent="0.25">
      <c r="A7620" s="15"/>
      <c r="B7620" s="18"/>
      <c r="C7620" s="17"/>
      <c r="D7620" s="15"/>
      <c r="E7620" s="15"/>
      <c r="F7620" s="15"/>
      <c r="G7620" s="17"/>
      <c r="H7620" s="15"/>
      <c r="I7620" s="15"/>
      <c r="J7620" s="15"/>
      <c r="K7620" s="17"/>
      <c r="L7620" s="16"/>
    </row>
    <row r="7621" spans="1:12" s="22" customFormat="1" x14ac:dyDescent="0.25">
      <c r="A7621" s="15"/>
      <c r="B7621" s="18"/>
      <c r="C7621" s="17"/>
      <c r="D7621" s="15"/>
      <c r="E7621" s="15"/>
      <c r="F7621" s="15"/>
      <c r="G7621" s="17"/>
      <c r="H7621" s="15"/>
      <c r="I7621" s="15"/>
      <c r="J7621" s="15"/>
      <c r="K7621" s="17"/>
      <c r="L7621" s="16"/>
    </row>
    <row r="7622" spans="1:12" s="22" customFormat="1" x14ac:dyDescent="0.25">
      <c r="A7622" s="15"/>
      <c r="B7622" s="18"/>
      <c r="C7622" s="17"/>
      <c r="D7622" s="15"/>
      <c r="E7622" s="15"/>
      <c r="F7622" s="15"/>
      <c r="G7622" s="17"/>
      <c r="H7622" s="15"/>
      <c r="I7622" s="15"/>
      <c r="J7622" s="15"/>
      <c r="K7622" s="17"/>
      <c r="L7622" s="16"/>
    </row>
    <row r="7623" spans="1:12" s="22" customFormat="1" x14ac:dyDescent="0.25">
      <c r="A7623" s="15"/>
      <c r="B7623" s="18"/>
      <c r="C7623" s="17"/>
      <c r="D7623" s="15"/>
      <c r="E7623" s="15"/>
      <c r="F7623" s="15"/>
      <c r="G7623" s="17"/>
      <c r="H7623" s="15"/>
      <c r="I7623" s="15"/>
      <c r="J7623" s="15"/>
      <c r="K7623" s="17"/>
      <c r="L7623" s="16"/>
    </row>
    <row r="7624" spans="1:12" s="22" customFormat="1" x14ac:dyDescent="0.25">
      <c r="A7624" s="15"/>
      <c r="B7624" s="18"/>
      <c r="C7624" s="17"/>
      <c r="D7624" s="15"/>
      <c r="E7624" s="15"/>
      <c r="F7624" s="15"/>
      <c r="G7624" s="17"/>
      <c r="H7624" s="15"/>
      <c r="I7624" s="15"/>
      <c r="J7624" s="15"/>
      <c r="K7624" s="17"/>
      <c r="L7624" s="16"/>
    </row>
    <row r="7625" spans="1:12" s="22" customFormat="1" x14ac:dyDescent="0.25">
      <c r="A7625" s="15"/>
      <c r="B7625" s="18"/>
      <c r="C7625" s="17"/>
      <c r="D7625" s="15"/>
      <c r="E7625" s="15"/>
      <c r="F7625" s="15"/>
      <c r="G7625" s="17"/>
      <c r="H7625" s="15"/>
      <c r="I7625" s="15"/>
      <c r="J7625" s="15"/>
      <c r="K7625" s="17"/>
      <c r="L7625" s="16"/>
    </row>
    <row r="7626" spans="1:12" s="22" customFormat="1" x14ac:dyDescent="0.25">
      <c r="A7626" s="15"/>
      <c r="B7626" s="18"/>
      <c r="C7626" s="17"/>
      <c r="D7626" s="15"/>
      <c r="E7626" s="15"/>
      <c r="F7626" s="15"/>
      <c r="G7626" s="17"/>
      <c r="H7626" s="15"/>
      <c r="I7626" s="15"/>
      <c r="J7626" s="15"/>
      <c r="K7626" s="17"/>
      <c r="L7626" s="16"/>
    </row>
    <row r="7627" spans="1:12" s="22" customFormat="1" x14ac:dyDescent="0.25">
      <c r="A7627" s="15"/>
      <c r="B7627" s="18"/>
      <c r="C7627" s="17"/>
      <c r="D7627" s="15"/>
      <c r="E7627" s="15"/>
      <c r="F7627" s="15"/>
      <c r="G7627" s="17"/>
      <c r="H7627" s="15"/>
      <c r="I7627" s="15"/>
      <c r="J7627" s="15"/>
      <c r="K7627" s="17"/>
      <c r="L7627" s="16"/>
    </row>
    <row r="7628" spans="1:12" s="22" customFormat="1" x14ac:dyDescent="0.25">
      <c r="A7628" s="15"/>
      <c r="B7628" s="18"/>
      <c r="C7628" s="17"/>
      <c r="D7628" s="15"/>
      <c r="E7628" s="15"/>
      <c r="F7628" s="15"/>
      <c r="G7628" s="17"/>
      <c r="H7628" s="15"/>
      <c r="I7628" s="15"/>
      <c r="J7628" s="15"/>
      <c r="K7628" s="17"/>
      <c r="L7628" s="16"/>
    </row>
    <row r="7629" spans="1:12" s="22" customFormat="1" x14ac:dyDescent="0.25">
      <c r="A7629" s="15"/>
      <c r="B7629" s="18"/>
      <c r="C7629" s="17"/>
      <c r="D7629" s="15"/>
      <c r="E7629" s="15"/>
      <c r="F7629" s="15"/>
      <c r="G7629" s="17"/>
      <c r="H7629" s="15"/>
      <c r="I7629" s="15"/>
      <c r="J7629" s="15"/>
      <c r="K7629" s="17"/>
      <c r="L7629" s="16"/>
    </row>
    <row r="7630" spans="1:12" s="22" customFormat="1" x14ac:dyDescent="0.25">
      <c r="A7630" s="15"/>
      <c r="B7630" s="18"/>
      <c r="C7630" s="17"/>
      <c r="D7630" s="15"/>
      <c r="E7630" s="15"/>
      <c r="F7630" s="15"/>
      <c r="G7630" s="17"/>
      <c r="H7630" s="15"/>
      <c r="I7630" s="15"/>
      <c r="J7630" s="15"/>
      <c r="K7630" s="17"/>
      <c r="L7630" s="16"/>
    </row>
    <row r="7631" spans="1:12" s="22" customFormat="1" x14ac:dyDescent="0.25">
      <c r="A7631" s="15"/>
      <c r="B7631" s="18"/>
      <c r="C7631" s="17"/>
      <c r="D7631" s="15"/>
      <c r="E7631" s="15"/>
      <c r="F7631" s="15"/>
      <c r="G7631" s="17"/>
      <c r="H7631" s="15"/>
      <c r="I7631" s="15"/>
      <c r="J7631" s="15"/>
      <c r="K7631" s="17"/>
      <c r="L7631" s="16"/>
    </row>
    <row r="7632" spans="1:12" s="22" customFormat="1" x14ac:dyDescent="0.25">
      <c r="A7632" s="15"/>
      <c r="B7632" s="18"/>
      <c r="C7632" s="17"/>
      <c r="D7632" s="15"/>
      <c r="E7632" s="15"/>
      <c r="F7632" s="15"/>
      <c r="G7632" s="17"/>
      <c r="H7632" s="15"/>
      <c r="I7632" s="15"/>
      <c r="J7632" s="15"/>
      <c r="K7632" s="17"/>
      <c r="L7632" s="16"/>
    </row>
    <row r="7633" spans="1:12" s="22" customFormat="1" x14ac:dyDescent="0.25">
      <c r="A7633" s="15"/>
      <c r="B7633" s="18"/>
      <c r="C7633" s="17"/>
      <c r="D7633" s="15"/>
      <c r="E7633" s="15"/>
      <c r="F7633" s="15"/>
      <c r="G7633" s="17"/>
      <c r="H7633" s="15"/>
      <c r="I7633" s="15"/>
      <c r="J7633" s="15"/>
      <c r="K7633" s="17"/>
      <c r="L7633" s="16"/>
    </row>
    <row r="7634" spans="1:12" s="22" customFormat="1" x14ac:dyDescent="0.25">
      <c r="A7634" s="15"/>
      <c r="B7634" s="18"/>
      <c r="C7634" s="17"/>
      <c r="D7634" s="15"/>
      <c r="E7634" s="15"/>
      <c r="F7634" s="15"/>
      <c r="G7634" s="17"/>
      <c r="H7634" s="15"/>
      <c r="I7634" s="15"/>
      <c r="J7634" s="15"/>
      <c r="K7634" s="17"/>
      <c r="L7634" s="16"/>
    </row>
    <row r="7635" spans="1:12" s="22" customFormat="1" x14ac:dyDescent="0.25">
      <c r="A7635" s="15"/>
      <c r="B7635" s="18"/>
      <c r="C7635" s="17"/>
      <c r="D7635" s="15"/>
      <c r="E7635" s="15"/>
      <c r="F7635" s="15"/>
      <c r="G7635" s="17"/>
      <c r="H7635" s="15"/>
      <c r="I7635" s="15"/>
      <c r="J7635" s="15"/>
      <c r="K7635" s="17"/>
      <c r="L7635" s="16"/>
    </row>
    <row r="7636" spans="1:12" s="22" customFormat="1" x14ac:dyDescent="0.25">
      <c r="A7636" s="15"/>
      <c r="B7636" s="18"/>
      <c r="C7636" s="17"/>
      <c r="D7636" s="15"/>
      <c r="E7636" s="15"/>
      <c r="F7636" s="15"/>
      <c r="G7636" s="17"/>
      <c r="H7636" s="15"/>
      <c r="I7636" s="15"/>
      <c r="J7636" s="15"/>
      <c r="K7636" s="17"/>
      <c r="L7636" s="16"/>
    </row>
    <row r="7637" spans="1:12" s="22" customFormat="1" x14ac:dyDescent="0.25">
      <c r="A7637" s="15"/>
      <c r="B7637" s="18"/>
      <c r="C7637" s="17"/>
      <c r="D7637" s="15"/>
      <c r="E7637" s="15"/>
      <c r="F7637" s="15"/>
      <c r="G7637" s="17"/>
      <c r="H7637" s="15"/>
      <c r="I7637" s="15"/>
      <c r="J7637" s="15"/>
      <c r="K7637" s="17"/>
      <c r="L7637" s="16"/>
    </row>
    <row r="7638" spans="1:12" s="22" customFormat="1" x14ac:dyDescent="0.25">
      <c r="A7638" s="15"/>
      <c r="B7638" s="18"/>
      <c r="C7638" s="17"/>
      <c r="D7638" s="15"/>
      <c r="E7638" s="15"/>
      <c r="F7638" s="15"/>
      <c r="G7638" s="17"/>
      <c r="H7638" s="15"/>
      <c r="I7638" s="15"/>
      <c r="J7638" s="15"/>
      <c r="K7638" s="17"/>
      <c r="L7638" s="16"/>
    </row>
    <row r="7639" spans="1:12" s="22" customFormat="1" x14ac:dyDescent="0.25">
      <c r="A7639" s="15"/>
      <c r="B7639" s="18"/>
      <c r="C7639" s="17"/>
      <c r="D7639" s="15"/>
      <c r="E7639" s="15"/>
      <c r="F7639" s="15"/>
      <c r="G7639" s="17"/>
      <c r="H7639" s="15"/>
      <c r="I7639" s="15"/>
      <c r="J7639" s="15"/>
      <c r="K7639" s="17"/>
      <c r="L7639" s="16"/>
    </row>
    <row r="7640" spans="1:12" s="22" customFormat="1" x14ac:dyDescent="0.25">
      <c r="A7640" s="15"/>
      <c r="B7640" s="18"/>
      <c r="C7640" s="17"/>
      <c r="D7640" s="15"/>
      <c r="E7640" s="15"/>
      <c r="F7640" s="15"/>
      <c r="G7640" s="17"/>
      <c r="H7640" s="15"/>
      <c r="I7640" s="15"/>
      <c r="J7640" s="15"/>
      <c r="K7640" s="17"/>
      <c r="L7640" s="16"/>
    </row>
    <row r="7641" spans="1:12" s="22" customFormat="1" x14ac:dyDescent="0.25">
      <c r="A7641" s="15"/>
      <c r="B7641" s="18"/>
      <c r="C7641" s="17"/>
      <c r="D7641" s="15"/>
      <c r="E7641" s="15"/>
      <c r="F7641" s="15"/>
      <c r="G7641" s="17"/>
      <c r="H7641" s="15"/>
      <c r="I7641" s="15"/>
      <c r="J7641" s="15"/>
      <c r="K7641" s="17"/>
      <c r="L7641" s="16"/>
    </row>
    <row r="7642" spans="1:12" s="22" customFormat="1" x14ac:dyDescent="0.25">
      <c r="A7642" s="15"/>
      <c r="B7642" s="18"/>
      <c r="C7642" s="17"/>
      <c r="D7642" s="15"/>
      <c r="E7642" s="15"/>
      <c r="F7642" s="15"/>
      <c r="G7642" s="17"/>
      <c r="H7642" s="15"/>
      <c r="I7642" s="15"/>
      <c r="J7642" s="15"/>
      <c r="K7642" s="17"/>
      <c r="L7642" s="16"/>
    </row>
    <row r="7643" spans="1:12" s="22" customFormat="1" x14ac:dyDescent="0.25">
      <c r="A7643" s="15"/>
      <c r="B7643" s="18"/>
      <c r="C7643" s="17"/>
      <c r="D7643" s="15"/>
      <c r="E7643" s="15"/>
      <c r="F7643" s="15"/>
      <c r="G7643" s="17"/>
      <c r="H7643" s="15"/>
      <c r="I7643" s="15"/>
      <c r="J7643" s="15"/>
      <c r="K7643" s="17"/>
      <c r="L7643" s="16"/>
    </row>
    <row r="7644" spans="1:12" s="22" customFormat="1" x14ac:dyDescent="0.25">
      <c r="A7644" s="15"/>
      <c r="B7644" s="18"/>
      <c r="C7644" s="17"/>
      <c r="D7644" s="15"/>
      <c r="E7644" s="15"/>
      <c r="F7644" s="15"/>
      <c r="G7644" s="17"/>
      <c r="H7644" s="15"/>
      <c r="I7644" s="15"/>
      <c r="J7644" s="15"/>
      <c r="K7644" s="17"/>
      <c r="L7644" s="16"/>
    </row>
    <row r="7645" spans="1:12" s="22" customFormat="1" x14ac:dyDescent="0.25">
      <c r="A7645" s="15"/>
      <c r="B7645" s="18"/>
      <c r="C7645" s="17"/>
      <c r="D7645" s="15"/>
      <c r="E7645" s="15"/>
      <c r="F7645" s="15"/>
      <c r="G7645" s="17"/>
      <c r="H7645" s="15"/>
      <c r="I7645" s="15"/>
      <c r="J7645" s="15"/>
      <c r="K7645" s="17"/>
      <c r="L7645" s="16"/>
    </row>
    <row r="7646" spans="1:12" s="22" customFormat="1" x14ac:dyDescent="0.25">
      <c r="A7646" s="15"/>
      <c r="B7646" s="18"/>
      <c r="C7646" s="17"/>
      <c r="D7646" s="15"/>
      <c r="E7646" s="15"/>
      <c r="F7646" s="15"/>
      <c r="G7646" s="17"/>
      <c r="H7646" s="15"/>
      <c r="I7646" s="15"/>
      <c r="J7646" s="15"/>
      <c r="K7646" s="17"/>
      <c r="L7646" s="16"/>
    </row>
    <row r="7647" spans="1:12" s="22" customFormat="1" x14ac:dyDescent="0.25">
      <c r="A7647" s="15"/>
      <c r="B7647" s="18"/>
      <c r="C7647" s="17"/>
      <c r="D7647" s="15"/>
      <c r="E7647" s="15"/>
      <c r="F7647" s="15"/>
      <c r="G7647" s="17"/>
      <c r="H7647" s="15"/>
      <c r="I7647" s="15"/>
      <c r="J7647" s="15"/>
      <c r="K7647" s="17"/>
      <c r="L7647" s="16"/>
    </row>
    <row r="7648" spans="1:12" s="22" customFormat="1" x14ac:dyDescent="0.25">
      <c r="A7648" s="15"/>
      <c r="B7648" s="18"/>
      <c r="C7648" s="17"/>
      <c r="D7648" s="15"/>
      <c r="E7648" s="15"/>
      <c r="F7648" s="15"/>
      <c r="G7648" s="17"/>
      <c r="H7648" s="15"/>
      <c r="I7648" s="15"/>
      <c r="J7648" s="15"/>
      <c r="K7648" s="17"/>
      <c r="L7648" s="16"/>
    </row>
    <row r="7649" spans="1:12" s="22" customFormat="1" x14ac:dyDescent="0.25">
      <c r="A7649" s="15"/>
      <c r="B7649" s="18"/>
      <c r="C7649" s="17"/>
      <c r="D7649" s="15"/>
      <c r="E7649" s="15"/>
      <c r="F7649" s="15"/>
      <c r="G7649" s="17"/>
      <c r="H7649" s="15"/>
      <c r="I7649" s="15"/>
      <c r="J7649" s="15"/>
      <c r="K7649" s="17"/>
      <c r="L7649" s="16"/>
    </row>
    <row r="7650" spans="1:12" s="22" customFormat="1" x14ac:dyDescent="0.25">
      <c r="A7650" s="15"/>
      <c r="B7650" s="18"/>
      <c r="C7650" s="17"/>
      <c r="D7650" s="15"/>
      <c r="E7650" s="15"/>
      <c r="F7650" s="15"/>
      <c r="G7650" s="17"/>
      <c r="H7650" s="15"/>
      <c r="I7650" s="15"/>
      <c r="J7650" s="15"/>
      <c r="K7650" s="17"/>
      <c r="L7650" s="16"/>
    </row>
    <row r="7651" spans="1:12" s="22" customFormat="1" x14ac:dyDescent="0.25">
      <c r="A7651" s="15"/>
      <c r="B7651" s="18"/>
      <c r="C7651" s="17"/>
      <c r="D7651" s="15"/>
      <c r="E7651" s="15"/>
      <c r="F7651" s="15"/>
      <c r="G7651" s="17"/>
      <c r="H7651" s="15"/>
      <c r="I7651" s="15"/>
      <c r="J7651" s="15"/>
      <c r="K7651" s="17"/>
      <c r="L7651" s="16"/>
    </row>
    <row r="7652" spans="1:12" s="22" customFormat="1" x14ac:dyDescent="0.25">
      <c r="A7652" s="15"/>
      <c r="B7652" s="18"/>
      <c r="C7652" s="17"/>
      <c r="D7652" s="15"/>
      <c r="E7652" s="15"/>
      <c r="F7652" s="15"/>
      <c r="G7652" s="17"/>
      <c r="H7652" s="15"/>
      <c r="I7652" s="15"/>
      <c r="J7652" s="15"/>
      <c r="K7652" s="17"/>
      <c r="L7652" s="16"/>
    </row>
    <row r="7658" spans="1:12" s="22" customFormat="1" x14ac:dyDescent="0.25">
      <c r="A7658" s="15"/>
      <c r="B7658" s="18"/>
      <c r="C7658" s="17"/>
      <c r="D7658" s="15"/>
      <c r="E7658" s="15"/>
      <c r="F7658" s="15"/>
      <c r="G7658" s="17"/>
      <c r="H7658" s="15"/>
      <c r="I7658" s="15"/>
      <c r="J7658" s="15"/>
      <c r="K7658" s="17"/>
      <c r="L7658" s="16"/>
    </row>
    <row r="7659" spans="1:12" s="22" customFormat="1" x14ac:dyDescent="0.25">
      <c r="A7659" s="15"/>
      <c r="B7659" s="18"/>
      <c r="C7659" s="17"/>
      <c r="D7659" s="15"/>
      <c r="E7659" s="15"/>
      <c r="F7659" s="15"/>
      <c r="G7659" s="17"/>
      <c r="H7659" s="15"/>
      <c r="I7659" s="15"/>
      <c r="J7659" s="15"/>
      <c r="K7659" s="17"/>
      <c r="L7659" s="16"/>
    </row>
    <row r="7660" spans="1:12" s="22" customFormat="1" x14ac:dyDescent="0.25">
      <c r="A7660" s="15"/>
      <c r="B7660" s="18"/>
      <c r="C7660" s="17"/>
      <c r="D7660" s="15"/>
      <c r="E7660" s="15"/>
      <c r="F7660" s="15"/>
      <c r="G7660" s="17"/>
      <c r="H7660" s="15"/>
      <c r="I7660" s="15"/>
      <c r="J7660" s="15"/>
      <c r="K7660" s="17"/>
      <c r="L7660" s="16"/>
    </row>
    <row r="7661" spans="1:12" s="22" customFormat="1" x14ac:dyDescent="0.25">
      <c r="A7661" s="15"/>
      <c r="B7661" s="18"/>
      <c r="C7661" s="17"/>
      <c r="D7661" s="15"/>
      <c r="E7661" s="15"/>
      <c r="F7661" s="15"/>
      <c r="G7661" s="17"/>
      <c r="H7661" s="15"/>
      <c r="I7661" s="15"/>
      <c r="J7661" s="15"/>
      <c r="K7661" s="17"/>
      <c r="L7661" s="16"/>
    </row>
    <row r="7662" spans="1:12" s="22" customFormat="1" x14ac:dyDescent="0.25">
      <c r="A7662" s="15"/>
      <c r="B7662" s="18"/>
      <c r="C7662" s="17"/>
      <c r="D7662" s="15"/>
      <c r="E7662" s="15"/>
      <c r="F7662" s="15"/>
      <c r="G7662" s="17"/>
      <c r="H7662" s="15"/>
      <c r="I7662" s="15"/>
      <c r="J7662" s="15"/>
      <c r="K7662" s="17"/>
      <c r="L7662" s="16"/>
    </row>
    <row r="7663" spans="1:12" s="23" customFormat="1" x14ac:dyDescent="0.25">
      <c r="A7663" s="15"/>
      <c r="B7663" s="18"/>
      <c r="C7663" s="17"/>
      <c r="D7663" s="15"/>
      <c r="E7663" s="15"/>
      <c r="F7663" s="15"/>
      <c r="G7663" s="17"/>
      <c r="H7663" s="15"/>
      <c r="I7663" s="15"/>
      <c r="J7663" s="15"/>
      <c r="K7663" s="17"/>
      <c r="L7663" s="16"/>
    </row>
    <row r="7664" spans="1:12" s="23" customFormat="1" x14ac:dyDescent="0.25">
      <c r="A7664" s="15"/>
      <c r="B7664" s="18"/>
      <c r="C7664" s="17"/>
      <c r="D7664" s="15"/>
      <c r="E7664" s="15"/>
      <c r="F7664" s="15"/>
      <c r="G7664" s="17"/>
      <c r="H7664" s="15"/>
      <c r="I7664" s="15"/>
      <c r="J7664" s="15"/>
      <c r="K7664" s="17"/>
      <c r="L7664" s="16"/>
    </row>
    <row r="7665" spans="1:12" s="23" customFormat="1" x14ac:dyDescent="0.25">
      <c r="A7665" s="15"/>
      <c r="B7665" s="18"/>
      <c r="C7665" s="17"/>
      <c r="D7665" s="15"/>
      <c r="E7665" s="15"/>
      <c r="F7665" s="15"/>
      <c r="G7665" s="17"/>
      <c r="H7665" s="15"/>
      <c r="I7665" s="15"/>
      <c r="J7665" s="15"/>
      <c r="K7665" s="17"/>
      <c r="L7665" s="16"/>
    </row>
    <row r="7666" spans="1:12" s="23" customFormat="1" x14ac:dyDescent="0.25">
      <c r="A7666" s="15"/>
      <c r="B7666" s="18"/>
      <c r="C7666" s="17"/>
      <c r="D7666" s="15"/>
      <c r="E7666" s="15"/>
      <c r="F7666" s="15"/>
      <c r="G7666" s="17"/>
      <c r="H7666" s="15"/>
      <c r="I7666" s="15"/>
      <c r="J7666" s="15"/>
      <c r="K7666" s="17"/>
      <c r="L7666" s="16"/>
    </row>
    <row r="7667" spans="1:12" s="23" customFormat="1" x14ac:dyDescent="0.25">
      <c r="A7667" s="15"/>
      <c r="B7667" s="18"/>
      <c r="C7667" s="17"/>
      <c r="D7667" s="15"/>
      <c r="E7667" s="15"/>
      <c r="F7667" s="15"/>
      <c r="G7667" s="17"/>
      <c r="H7667" s="15"/>
      <c r="I7667" s="15"/>
      <c r="J7667" s="15"/>
      <c r="K7667" s="17"/>
      <c r="L7667" s="16"/>
    </row>
    <row r="7668" spans="1:12" s="23" customFormat="1" x14ac:dyDescent="0.25">
      <c r="A7668" s="15"/>
      <c r="B7668" s="18"/>
      <c r="C7668" s="17"/>
      <c r="D7668" s="15"/>
      <c r="E7668" s="15"/>
      <c r="F7668" s="15"/>
      <c r="G7668" s="17"/>
      <c r="H7668" s="15"/>
      <c r="I7668" s="15"/>
      <c r="J7668" s="15"/>
      <c r="K7668" s="17"/>
      <c r="L7668" s="16"/>
    </row>
    <row r="7669" spans="1:12" s="23" customFormat="1" x14ac:dyDescent="0.25">
      <c r="A7669" s="15"/>
      <c r="B7669" s="18"/>
      <c r="C7669" s="17"/>
      <c r="D7669" s="15"/>
      <c r="E7669" s="15"/>
      <c r="F7669" s="15"/>
      <c r="G7669" s="17"/>
      <c r="H7669" s="15"/>
      <c r="I7669" s="15"/>
      <c r="J7669" s="15"/>
      <c r="K7669" s="17"/>
      <c r="L7669" s="16"/>
    </row>
    <row r="7670" spans="1:12" s="23" customFormat="1" x14ac:dyDescent="0.25">
      <c r="A7670" s="15"/>
      <c r="B7670" s="18"/>
      <c r="C7670" s="17"/>
      <c r="D7670" s="15"/>
      <c r="E7670" s="15"/>
      <c r="F7670" s="15"/>
      <c r="G7670" s="17"/>
      <c r="H7670" s="15"/>
      <c r="I7670" s="15"/>
      <c r="J7670" s="15"/>
      <c r="K7670" s="17"/>
      <c r="L7670" s="16"/>
    </row>
    <row r="7671" spans="1:12" s="22" customFormat="1" x14ac:dyDescent="0.25">
      <c r="A7671" s="15"/>
      <c r="B7671" s="18"/>
      <c r="C7671" s="17"/>
      <c r="D7671" s="15"/>
      <c r="E7671" s="15"/>
      <c r="F7671" s="15"/>
      <c r="G7671" s="17"/>
      <c r="H7671" s="15"/>
      <c r="I7671" s="15"/>
      <c r="J7671" s="15"/>
      <c r="K7671" s="17"/>
      <c r="L7671" s="16"/>
    </row>
    <row r="7672" spans="1:12" s="22" customFormat="1" x14ac:dyDescent="0.25">
      <c r="A7672" s="15"/>
      <c r="B7672" s="18"/>
      <c r="C7672" s="17"/>
      <c r="D7672" s="15"/>
      <c r="E7672" s="15"/>
      <c r="F7672" s="15"/>
      <c r="G7672" s="17"/>
      <c r="H7672" s="15"/>
      <c r="I7672" s="15"/>
      <c r="J7672" s="15"/>
      <c r="K7672" s="17"/>
      <c r="L7672" s="16"/>
    </row>
    <row r="7673" spans="1:12" s="22" customFormat="1" x14ac:dyDescent="0.25">
      <c r="A7673" s="15"/>
      <c r="B7673" s="18"/>
      <c r="C7673" s="17"/>
      <c r="D7673" s="15"/>
      <c r="E7673" s="15"/>
      <c r="F7673" s="15"/>
      <c r="G7673" s="17"/>
      <c r="H7673" s="15"/>
      <c r="I7673" s="15"/>
      <c r="J7673" s="15"/>
      <c r="K7673" s="17"/>
      <c r="L7673" s="16"/>
    </row>
    <row r="7674" spans="1:12" s="22" customFormat="1" x14ac:dyDescent="0.25">
      <c r="A7674" s="15"/>
      <c r="B7674" s="18"/>
      <c r="C7674" s="17"/>
      <c r="D7674" s="15"/>
      <c r="E7674" s="15"/>
      <c r="F7674" s="15"/>
      <c r="G7674" s="17"/>
      <c r="H7674" s="15"/>
      <c r="I7674" s="15"/>
      <c r="J7674" s="15"/>
      <c r="K7674" s="17"/>
      <c r="L7674" s="16"/>
    </row>
    <row r="7675" spans="1:12" s="22" customFormat="1" x14ac:dyDescent="0.25">
      <c r="A7675" s="15"/>
      <c r="B7675" s="18"/>
      <c r="C7675" s="17"/>
      <c r="D7675" s="15"/>
      <c r="E7675" s="15"/>
      <c r="F7675" s="15"/>
      <c r="G7675" s="17"/>
      <c r="H7675" s="15"/>
      <c r="I7675" s="15"/>
      <c r="J7675" s="15"/>
      <c r="K7675" s="17"/>
      <c r="L7675" s="16"/>
    </row>
    <row r="7676" spans="1:12" s="22" customFormat="1" x14ac:dyDescent="0.25">
      <c r="A7676" s="15"/>
      <c r="B7676" s="18"/>
      <c r="C7676" s="17"/>
      <c r="D7676" s="15"/>
      <c r="E7676" s="15"/>
      <c r="F7676" s="15"/>
      <c r="G7676" s="17"/>
      <c r="H7676" s="15"/>
      <c r="I7676" s="15"/>
      <c r="J7676" s="15"/>
      <c r="K7676" s="17"/>
      <c r="L7676" s="16"/>
    </row>
    <row r="7677" spans="1:12" s="22" customFormat="1" x14ac:dyDescent="0.25">
      <c r="A7677" s="15"/>
      <c r="B7677" s="18"/>
      <c r="C7677" s="17"/>
      <c r="D7677" s="15"/>
      <c r="E7677" s="15"/>
      <c r="F7677" s="15"/>
      <c r="G7677" s="17"/>
      <c r="H7677" s="15"/>
      <c r="I7677" s="15"/>
      <c r="J7677" s="15"/>
      <c r="K7677" s="17"/>
      <c r="L7677" s="16"/>
    </row>
    <row r="7678" spans="1:12" s="22" customFormat="1" x14ac:dyDescent="0.25">
      <c r="A7678" s="15"/>
      <c r="B7678" s="18"/>
      <c r="C7678" s="17"/>
      <c r="D7678" s="15"/>
      <c r="E7678" s="15"/>
      <c r="F7678" s="15"/>
      <c r="G7678" s="17"/>
      <c r="H7678" s="15"/>
      <c r="I7678" s="15"/>
      <c r="J7678" s="15"/>
      <c r="K7678" s="17"/>
      <c r="L7678" s="16"/>
    </row>
    <row r="7679" spans="1:12" s="22" customFormat="1" x14ac:dyDescent="0.25">
      <c r="A7679" s="15"/>
      <c r="B7679" s="18"/>
      <c r="C7679" s="17"/>
      <c r="D7679" s="15"/>
      <c r="E7679" s="15"/>
      <c r="F7679" s="15"/>
      <c r="G7679" s="17"/>
      <c r="H7679" s="15"/>
      <c r="I7679" s="15"/>
      <c r="J7679" s="15"/>
      <c r="K7679" s="17"/>
      <c r="L7679" s="16"/>
    </row>
    <row r="7680" spans="1:12" s="22" customFormat="1" x14ac:dyDescent="0.25">
      <c r="A7680" s="15"/>
      <c r="B7680" s="18"/>
      <c r="C7680" s="17"/>
      <c r="D7680" s="15"/>
      <c r="E7680" s="15"/>
      <c r="F7680" s="15"/>
      <c r="G7680" s="17"/>
      <c r="H7680" s="15"/>
      <c r="I7680" s="15"/>
      <c r="J7680" s="15"/>
      <c r="K7680" s="17"/>
      <c r="L7680" s="16"/>
    </row>
    <row r="7681" spans="1:12" s="22" customFormat="1" x14ac:dyDescent="0.25">
      <c r="A7681" s="15"/>
      <c r="B7681" s="18"/>
      <c r="C7681" s="17"/>
      <c r="D7681" s="15"/>
      <c r="E7681" s="15"/>
      <c r="F7681" s="15"/>
      <c r="G7681" s="17"/>
      <c r="H7681" s="15"/>
      <c r="I7681" s="15"/>
      <c r="J7681" s="15"/>
      <c r="K7681" s="17"/>
      <c r="L7681" s="16"/>
    </row>
    <row r="7682" spans="1:12" s="22" customFormat="1" x14ac:dyDescent="0.25">
      <c r="A7682" s="15"/>
      <c r="B7682" s="18"/>
      <c r="C7682" s="17"/>
      <c r="D7682" s="15"/>
      <c r="E7682" s="15"/>
      <c r="F7682" s="15"/>
      <c r="G7682" s="17"/>
      <c r="H7682" s="15"/>
      <c r="I7682" s="15"/>
      <c r="J7682" s="15"/>
      <c r="K7682" s="17"/>
      <c r="L7682" s="16"/>
    </row>
    <row r="7692" spans="1:12" s="22" customFormat="1" x14ac:dyDescent="0.25">
      <c r="A7692" s="15"/>
      <c r="B7692" s="18"/>
      <c r="C7692" s="17"/>
      <c r="D7692" s="15"/>
      <c r="E7692" s="15"/>
      <c r="F7692" s="15"/>
      <c r="G7692" s="17"/>
      <c r="H7692" s="15"/>
      <c r="I7692" s="15"/>
      <c r="J7692" s="15"/>
      <c r="K7692" s="17"/>
      <c r="L7692" s="16"/>
    </row>
    <row r="7693" spans="1:12" s="22" customFormat="1" x14ac:dyDescent="0.25">
      <c r="A7693" s="15"/>
      <c r="B7693" s="18"/>
      <c r="C7693" s="17"/>
      <c r="D7693" s="15"/>
      <c r="E7693" s="15"/>
      <c r="F7693" s="15"/>
      <c r="G7693" s="17"/>
      <c r="H7693" s="15"/>
      <c r="I7693" s="15"/>
      <c r="J7693" s="15"/>
      <c r="K7693" s="17"/>
      <c r="L7693" s="16"/>
    </row>
    <row r="7694" spans="1:12" s="22" customFormat="1" x14ac:dyDescent="0.25">
      <c r="A7694" s="15"/>
      <c r="B7694" s="18"/>
      <c r="C7694" s="17"/>
      <c r="D7694" s="15"/>
      <c r="E7694" s="15"/>
      <c r="F7694" s="15"/>
      <c r="G7694" s="17"/>
      <c r="H7694" s="15"/>
      <c r="I7694" s="15"/>
      <c r="J7694" s="15"/>
      <c r="K7694" s="17"/>
      <c r="L7694" s="16"/>
    </row>
    <row r="7695" spans="1:12" s="22" customFormat="1" x14ac:dyDescent="0.25">
      <c r="A7695" s="15"/>
      <c r="B7695" s="18"/>
      <c r="C7695" s="17"/>
      <c r="D7695" s="15"/>
      <c r="E7695" s="15"/>
      <c r="F7695" s="15"/>
      <c r="G7695" s="17"/>
      <c r="H7695" s="15"/>
      <c r="I7695" s="15"/>
      <c r="J7695" s="15"/>
      <c r="K7695" s="17"/>
      <c r="L7695" s="16"/>
    </row>
    <row r="7696" spans="1:12" s="22" customFormat="1" x14ac:dyDescent="0.25">
      <c r="A7696" s="15"/>
      <c r="B7696" s="18"/>
      <c r="C7696" s="17"/>
      <c r="D7696" s="15"/>
      <c r="E7696" s="15"/>
      <c r="F7696" s="15"/>
      <c r="G7696" s="17"/>
      <c r="H7696" s="15"/>
      <c r="I7696" s="15"/>
      <c r="J7696" s="15"/>
      <c r="K7696" s="17"/>
      <c r="L7696" s="16"/>
    </row>
    <row r="7697" spans="1:12" s="22" customFormat="1" x14ac:dyDescent="0.25">
      <c r="A7697" s="15"/>
      <c r="B7697" s="18"/>
      <c r="C7697" s="17"/>
      <c r="D7697" s="15"/>
      <c r="E7697" s="15"/>
      <c r="F7697" s="15"/>
      <c r="G7697" s="17"/>
      <c r="H7697" s="15"/>
      <c r="I7697" s="15"/>
      <c r="J7697" s="15"/>
      <c r="K7697" s="17"/>
      <c r="L7697" s="16"/>
    </row>
    <row r="7698" spans="1:12" s="22" customFormat="1" x14ac:dyDescent="0.25">
      <c r="A7698" s="15"/>
      <c r="B7698" s="18"/>
      <c r="C7698" s="17"/>
      <c r="D7698" s="15"/>
      <c r="E7698" s="15"/>
      <c r="F7698" s="15"/>
      <c r="G7698" s="17"/>
      <c r="H7698" s="15"/>
      <c r="I7698" s="15"/>
      <c r="J7698" s="15"/>
      <c r="K7698" s="17"/>
      <c r="L7698" s="16"/>
    </row>
    <row r="7699" spans="1:12" s="22" customFormat="1" x14ac:dyDescent="0.25">
      <c r="A7699" s="15"/>
      <c r="B7699" s="18"/>
      <c r="C7699" s="17"/>
      <c r="D7699" s="15"/>
      <c r="E7699" s="15"/>
      <c r="F7699" s="15"/>
      <c r="G7699" s="17"/>
      <c r="H7699" s="15"/>
      <c r="I7699" s="15"/>
      <c r="J7699" s="15"/>
      <c r="K7699" s="17"/>
      <c r="L7699" s="16"/>
    </row>
    <row r="7700" spans="1:12" s="22" customFormat="1" x14ac:dyDescent="0.25">
      <c r="A7700" s="15"/>
      <c r="B7700" s="18"/>
      <c r="C7700" s="17"/>
      <c r="D7700" s="15"/>
      <c r="E7700" s="15"/>
      <c r="F7700" s="15"/>
      <c r="G7700" s="17"/>
      <c r="H7700" s="15"/>
      <c r="I7700" s="15"/>
      <c r="J7700" s="15"/>
      <c r="K7700" s="17"/>
      <c r="L7700" s="16"/>
    </row>
    <row r="7701" spans="1:12" s="22" customFormat="1" x14ac:dyDescent="0.25">
      <c r="A7701" s="15"/>
      <c r="B7701" s="18"/>
      <c r="C7701" s="17"/>
      <c r="D7701" s="15"/>
      <c r="E7701" s="15"/>
      <c r="F7701" s="15"/>
      <c r="G7701" s="17"/>
      <c r="H7701" s="15"/>
      <c r="I7701" s="15"/>
      <c r="J7701" s="15"/>
      <c r="K7701" s="17"/>
      <c r="L7701" s="16"/>
    </row>
    <row r="7702" spans="1:12" s="22" customFormat="1" x14ac:dyDescent="0.25">
      <c r="A7702" s="15"/>
      <c r="B7702" s="18"/>
      <c r="C7702" s="17"/>
      <c r="D7702" s="15"/>
      <c r="E7702" s="15"/>
      <c r="F7702" s="15"/>
      <c r="G7702" s="17"/>
      <c r="H7702" s="15"/>
      <c r="I7702" s="15"/>
      <c r="J7702" s="15"/>
      <c r="K7702" s="17"/>
      <c r="L7702" s="16"/>
    </row>
    <row r="7703" spans="1:12" s="22" customFormat="1" x14ac:dyDescent="0.25">
      <c r="A7703" s="15"/>
      <c r="B7703" s="18"/>
      <c r="C7703" s="17"/>
      <c r="D7703" s="15"/>
      <c r="E7703" s="15"/>
      <c r="F7703" s="15"/>
      <c r="G7703" s="17"/>
      <c r="H7703" s="15"/>
      <c r="I7703" s="15"/>
      <c r="J7703" s="15"/>
      <c r="K7703" s="17"/>
      <c r="L7703" s="16"/>
    </row>
    <row r="7704" spans="1:12" s="22" customFormat="1" x14ac:dyDescent="0.25">
      <c r="A7704" s="15"/>
      <c r="B7704" s="18"/>
      <c r="C7704" s="17"/>
      <c r="D7704" s="15"/>
      <c r="E7704" s="15"/>
      <c r="F7704" s="15"/>
      <c r="G7704" s="17"/>
      <c r="H7704" s="15"/>
      <c r="I7704" s="15"/>
      <c r="J7704" s="15"/>
      <c r="K7704" s="17"/>
      <c r="L7704" s="16"/>
    </row>
    <row r="7705" spans="1:12" s="22" customFormat="1" x14ac:dyDescent="0.25">
      <c r="A7705" s="15"/>
      <c r="B7705" s="18"/>
      <c r="C7705" s="17"/>
      <c r="D7705" s="15"/>
      <c r="E7705" s="15"/>
      <c r="F7705" s="15"/>
      <c r="G7705" s="17"/>
      <c r="H7705" s="15"/>
      <c r="I7705" s="15"/>
      <c r="J7705" s="15"/>
      <c r="K7705" s="17"/>
      <c r="L7705" s="16"/>
    </row>
    <row r="7706" spans="1:12" s="22" customFormat="1" x14ac:dyDescent="0.25">
      <c r="A7706" s="15"/>
      <c r="B7706" s="18"/>
      <c r="C7706" s="17"/>
      <c r="D7706" s="15"/>
      <c r="E7706" s="15"/>
      <c r="F7706" s="15"/>
      <c r="G7706" s="17"/>
      <c r="H7706" s="15"/>
      <c r="I7706" s="15"/>
      <c r="J7706" s="15"/>
      <c r="K7706" s="17"/>
      <c r="L7706" s="16"/>
    </row>
    <row r="7707" spans="1:12" s="22" customFormat="1" x14ac:dyDescent="0.25">
      <c r="A7707" s="15"/>
      <c r="B7707" s="18"/>
      <c r="C7707" s="17"/>
      <c r="D7707" s="15"/>
      <c r="E7707" s="15"/>
      <c r="F7707" s="15"/>
      <c r="G7707" s="17"/>
      <c r="H7707" s="15"/>
      <c r="I7707" s="15"/>
      <c r="J7707" s="15"/>
      <c r="K7707" s="17"/>
      <c r="L7707" s="16"/>
    </row>
    <row r="7708" spans="1:12" s="22" customFormat="1" x14ac:dyDescent="0.25">
      <c r="A7708" s="15"/>
      <c r="B7708" s="18"/>
      <c r="C7708" s="17"/>
      <c r="D7708" s="15"/>
      <c r="E7708" s="15"/>
      <c r="F7708" s="15"/>
      <c r="G7708" s="17"/>
      <c r="H7708" s="15"/>
      <c r="I7708" s="15"/>
      <c r="J7708" s="15"/>
      <c r="K7708" s="17"/>
      <c r="L7708" s="16"/>
    </row>
    <row r="7709" spans="1:12" s="22" customFormat="1" x14ac:dyDescent="0.25">
      <c r="A7709" s="15"/>
      <c r="B7709" s="18"/>
      <c r="C7709" s="17"/>
      <c r="D7709" s="15"/>
      <c r="E7709" s="15"/>
      <c r="F7709" s="15"/>
      <c r="G7709" s="17"/>
      <c r="H7709" s="15"/>
      <c r="I7709" s="15"/>
      <c r="J7709" s="15"/>
      <c r="K7709" s="17"/>
      <c r="L7709" s="16"/>
    </row>
    <row r="7710" spans="1:12" s="22" customFormat="1" x14ac:dyDescent="0.25">
      <c r="A7710" s="15"/>
      <c r="B7710" s="18"/>
      <c r="C7710" s="17"/>
      <c r="D7710" s="15"/>
      <c r="E7710" s="15"/>
      <c r="F7710" s="15"/>
      <c r="G7710" s="17"/>
      <c r="H7710" s="15"/>
      <c r="I7710" s="15"/>
      <c r="J7710" s="15"/>
      <c r="K7710" s="17"/>
      <c r="L7710" s="16"/>
    </row>
    <row r="7711" spans="1:12" s="22" customFormat="1" x14ac:dyDescent="0.25">
      <c r="A7711" s="15"/>
      <c r="B7711" s="18"/>
      <c r="C7711" s="17"/>
      <c r="D7711" s="15"/>
      <c r="E7711" s="15"/>
      <c r="F7711" s="15"/>
      <c r="G7711" s="17"/>
      <c r="H7711" s="15"/>
      <c r="I7711" s="15"/>
      <c r="J7711" s="15"/>
      <c r="K7711" s="17"/>
      <c r="L7711" s="16"/>
    </row>
    <row r="7712" spans="1:12" s="22" customFormat="1" x14ac:dyDescent="0.25">
      <c r="A7712" s="15"/>
      <c r="B7712" s="18"/>
      <c r="C7712" s="17"/>
      <c r="D7712" s="15"/>
      <c r="E7712" s="15"/>
      <c r="F7712" s="15"/>
      <c r="G7712" s="17"/>
      <c r="H7712" s="15"/>
      <c r="I7712" s="15"/>
      <c r="J7712" s="15"/>
      <c r="K7712" s="17"/>
      <c r="L7712" s="16"/>
    </row>
    <row r="7713" spans="1:12" s="22" customFormat="1" x14ac:dyDescent="0.25">
      <c r="A7713" s="15"/>
      <c r="B7713" s="18"/>
      <c r="C7713" s="17"/>
      <c r="D7713" s="15"/>
      <c r="E7713" s="15"/>
      <c r="F7713" s="15"/>
      <c r="G7713" s="17"/>
      <c r="H7713" s="15"/>
      <c r="I7713" s="15"/>
      <c r="J7713" s="15"/>
      <c r="K7713" s="17"/>
      <c r="L7713" s="16"/>
    </row>
    <row r="7714" spans="1:12" s="22" customFormat="1" x14ac:dyDescent="0.25">
      <c r="A7714" s="15"/>
      <c r="B7714" s="18"/>
      <c r="C7714" s="17"/>
      <c r="D7714" s="15"/>
      <c r="E7714" s="15"/>
      <c r="F7714" s="15"/>
      <c r="G7714" s="17"/>
      <c r="H7714" s="15"/>
      <c r="I7714" s="15"/>
      <c r="J7714" s="15"/>
      <c r="K7714" s="17"/>
      <c r="L7714" s="16"/>
    </row>
    <row r="7715" spans="1:12" s="22" customFormat="1" x14ac:dyDescent="0.25">
      <c r="A7715" s="15"/>
      <c r="B7715" s="18"/>
      <c r="C7715" s="17"/>
      <c r="D7715" s="15"/>
      <c r="E7715" s="15"/>
      <c r="F7715" s="15"/>
      <c r="G7715" s="17"/>
      <c r="H7715" s="15"/>
      <c r="I7715" s="15"/>
      <c r="J7715" s="15"/>
      <c r="K7715" s="17"/>
      <c r="L7715" s="16"/>
    </row>
    <row r="7716" spans="1:12" s="22" customFormat="1" x14ac:dyDescent="0.25">
      <c r="A7716" s="15"/>
      <c r="B7716" s="18"/>
      <c r="C7716" s="17"/>
      <c r="D7716" s="15"/>
      <c r="E7716" s="15"/>
      <c r="F7716" s="15"/>
      <c r="G7716" s="17"/>
      <c r="H7716" s="15"/>
      <c r="I7716" s="15"/>
      <c r="J7716" s="15"/>
      <c r="K7716" s="17"/>
      <c r="L7716" s="16"/>
    </row>
    <row r="7717" spans="1:12" s="22" customFormat="1" x14ac:dyDescent="0.25">
      <c r="A7717" s="15"/>
      <c r="B7717" s="18"/>
      <c r="C7717" s="17"/>
      <c r="D7717" s="15"/>
      <c r="E7717" s="15"/>
      <c r="F7717" s="15"/>
      <c r="G7717" s="17"/>
      <c r="H7717" s="15"/>
      <c r="I7717" s="15"/>
      <c r="J7717" s="15"/>
      <c r="K7717" s="17"/>
      <c r="L7717" s="16"/>
    </row>
    <row r="7718" spans="1:12" s="22" customFormat="1" x14ac:dyDescent="0.25">
      <c r="A7718" s="15"/>
      <c r="B7718" s="18"/>
      <c r="C7718" s="17"/>
      <c r="D7718" s="15"/>
      <c r="E7718" s="15"/>
      <c r="F7718" s="15"/>
      <c r="G7718" s="17"/>
      <c r="H7718" s="15"/>
      <c r="I7718" s="15"/>
      <c r="J7718" s="15"/>
      <c r="K7718" s="17"/>
      <c r="L7718" s="16"/>
    </row>
    <row r="7719" spans="1:12" s="22" customFormat="1" x14ac:dyDescent="0.25">
      <c r="A7719" s="15"/>
      <c r="B7719" s="18"/>
      <c r="C7719" s="17"/>
      <c r="D7719" s="15"/>
      <c r="E7719" s="15"/>
      <c r="F7719" s="15"/>
      <c r="G7719" s="17"/>
      <c r="H7719" s="15"/>
      <c r="I7719" s="15"/>
      <c r="J7719" s="15"/>
      <c r="K7719" s="17"/>
      <c r="L7719" s="16"/>
    </row>
    <row r="7773" spans="1:12" s="22" customFormat="1" x14ac:dyDescent="0.25">
      <c r="A7773" s="15"/>
      <c r="B7773" s="18"/>
      <c r="C7773" s="17"/>
      <c r="D7773" s="15"/>
      <c r="E7773" s="15"/>
      <c r="F7773" s="15"/>
      <c r="G7773" s="17"/>
      <c r="H7773" s="15"/>
      <c r="I7773" s="15"/>
      <c r="J7773" s="15"/>
      <c r="K7773" s="17"/>
      <c r="L7773" s="16"/>
    </row>
    <row r="7776" spans="1:12" s="22" customFormat="1" x14ac:dyDescent="0.25">
      <c r="A7776" s="15"/>
      <c r="B7776" s="18"/>
      <c r="C7776" s="17"/>
      <c r="D7776" s="15"/>
      <c r="E7776" s="15"/>
      <c r="F7776" s="15"/>
      <c r="G7776" s="17"/>
      <c r="H7776" s="15"/>
      <c r="I7776" s="15"/>
      <c r="J7776" s="15"/>
      <c r="K7776" s="17"/>
      <c r="L7776" s="16"/>
    </row>
    <row r="7782" spans="1:12" s="22" customFormat="1" x14ac:dyDescent="0.25">
      <c r="A7782" s="15"/>
      <c r="B7782" s="18"/>
      <c r="C7782" s="17"/>
      <c r="D7782" s="15"/>
      <c r="E7782" s="15"/>
      <c r="F7782" s="15"/>
      <c r="G7782" s="17"/>
      <c r="H7782" s="15"/>
      <c r="I7782" s="15"/>
      <c r="J7782" s="15"/>
      <c r="K7782" s="17"/>
      <c r="L7782" s="16"/>
    </row>
    <row r="7783" spans="1:12" s="22" customFormat="1" x14ac:dyDescent="0.25">
      <c r="A7783" s="15"/>
      <c r="B7783" s="18"/>
      <c r="C7783" s="17"/>
      <c r="D7783" s="15"/>
      <c r="E7783" s="15"/>
      <c r="F7783" s="15"/>
      <c r="G7783" s="17"/>
      <c r="H7783" s="15"/>
      <c r="I7783" s="15"/>
      <c r="J7783" s="15"/>
      <c r="K7783" s="17"/>
      <c r="L7783" s="16"/>
    </row>
    <row r="7784" spans="1:12" s="22" customFormat="1" x14ac:dyDescent="0.25">
      <c r="A7784" s="15"/>
      <c r="B7784" s="18"/>
      <c r="C7784" s="17"/>
      <c r="D7784" s="15"/>
      <c r="E7784" s="15"/>
      <c r="F7784" s="15"/>
      <c r="G7784" s="17"/>
      <c r="H7784" s="15"/>
      <c r="I7784" s="15"/>
      <c r="J7784" s="15"/>
      <c r="K7784" s="17"/>
      <c r="L7784" s="16"/>
    </row>
    <row r="7785" spans="1:12" s="22" customFormat="1" x14ac:dyDescent="0.25">
      <c r="A7785" s="15"/>
      <c r="B7785" s="18"/>
      <c r="C7785" s="17"/>
      <c r="D7785" s="15"/>
      <c r="E7785" s="15"/>
      <c r="F7785" s="15"/>
      <c r="G7785" s="17"/>
      <c r="H7785" s="15"/>
      <c r="I7785" s="15"/>
      <c r="J7785" s="15"/>
      <c r="K7785" s="17"/>
      <c r="L7785" s="16"/>
    </row>
    <row r="7786" spans="1:12" s="22" customFormat="1" x14ac:dyDescent="0.25">
      <c r="A7786" s="15"/>
      <c r="B7786" s="18"/>
      <c r="C7786" s="17"/>
      <c r="D7786" s="15"/>
      <c r="E7786" s="15"/>
      <c r="F7786" s="15"/>
      <c r="G7786" s="17"/>
      <c r="H7786" s="15"/>
      <c r="I7786" s="15"/>
      <c r="J7786" s="15"/>
      <c r="K7786" s="17"/>
      <c r="L7786" s="16"/>
    </row>
    <row r="7787" spans="1:12" s="22" customFormat="1" x14ac:dyDescent="0.25">
      <c r="A7787" s="15"/>
      <c r="B7787" s="18"/>
      <c r="C7787" s="17"/>
      <c r="D7787" s="15"/>
      <c r="E7787" s="15"/>
      <c r="F7787" s="15"/>
      <c r="G7787" s="17"/>
      <c r="H7787" s="15"/>
      <c r="I7787" s="15"/>
      <c r="J7787" s="15"/>
      <c r="K7787" s="17"/>
      <c r="L7787" s="16"/>
    </row>
    <row r="7788" spans="1:12" s="23" customFormat="1" x14ac:dyDescent="0.25">
      <c r="A7788" s="15"/>
      <c r="B7788" s="18"/>
      <c r="C7788" s="17"/>
      <c r="D7788" s="15"/>
      <c r="E7788" s="15"/>
      <c r="F7788" s="15"/>
      <c r="G7788" s="17"/>
      <c r="H7788" s="15"/>
      <c r="I7788" s="15"/>
      <c r="J7788" s="15"/>
      <c r="K7788" s="17"/>
      <c r="L7788" s="16"/>
    </row>
    <row r="7789" spans="1:12" s="23" customFormat="1" x14ac:dyDescent="0.25">
      <c r="A7789" s="15"/>
      <c r="B7789" s="18"/>
      <c r="C7789" s="17"/>
      <c r="D7789" s="15"/>
      <c r="E7789" s="15"/>
      <c r="F7789" s="15"/>
      <c r="G7789" s="17"/>
      <c r="H7789" s="15"/>
      <c r="I7789" s="15"/>
      <c r="J7789" s="15"/>
      <c r="K7789" s="17"/>
      <c r="L7789" s="16"/>
    </row>
    <row r="7790" spans="1:12" s="23" customFormat="1" x14ac:dyDescent="0.25">
      <c r="A7790" s="15"/>
      <c r="B7790" s="18"/>
      <c r="C7790" s="17"/>
      <c r="D7790" s="15"/>
      <c r="E7790" s="15"/>
      <c r="F7790" s="15"/>
      <c r="G7790" s="17"/>
      <c r="H7790" s="15"/>
      <c r="I7790" s="15"/>
      <c r="J7790" s="15"/>
      <c r="K7790" s="17"/>
      <c r="L7790" s="16"/>
    </row>
    <row r="7791" spans="1:12" s="23" customFormat="1" x14ac:dyDescent="0.25">
      <c r="A7791" s="15"/>
      <c r="B7791" s="18"/>
      <c r="C7791" s="17"/>
      <c r="D7791" s="15"/>
      <c r="E7791" s="15"/>
      <c r="F7791" s="15"/>
      <c r="G7791" s="17"/>
      <c r="H7791" s="15"/>
      <c r="I7791" s="15"/>
      <c r="J7791" s="15"/>
      <c r="K7791" s="17"/>
      <c r="L7791" s="16"/>
    </row>
    <row r="7792" spans="1:12" s="23" customFormat="1" x14ac:dyDescent="0.25">
      <c r="A7792" s="15"/>
      <c r="B7792" s="18"/>
      <c r="C7792" s="17"/>
      <c r="D7792" s="15"/>
      <c r="E7792" s="15"/>
      <c r="F7792" s="15"/>
      <c r="G7792" s="17"/>
      <c r="H7792" s="15"/>
      <c r="I7792" s="15"/>
      <c r="J7792" s="15"/>
      <c r="K7792" s="17"/>
      <c r="L7792" s="16"/>
    </row>
    <row r="7793" spans="1:12" s="23" customFormat="1" x14ac:dyDescent="0.25">
      <c r="A7793" s="15"/>
      <c r="B7793" s="18"/>
      <c r="C7793" s="17"/>
      <c r="D7793" s="15"/>
      <c r="E7793" s="15"/>
      <c r="F7793" s="15"/>
      <c r="G7793" s="17"/>
      <c r="H7793" s="15"/>
      <c r="I7793" s="15"/>
      <c r="J7793" s="15"/>
      <c r="K7793" s="17"/>
      <c r="L7793" s="16"/>
    </row>
    <row r="7794" spans="1:12" s="23" customFormat="1" x14ac:dyDescent="0.25">
      <c r="A7794" s="15"/>
      <c r="B7794" s="18"/>
      <c r="C7794" s="17"/>
      <c r="D7794" s="15"/>
      <c r="E7794" s="15"/>
      <c r="F7794" s="15"/>
      <c r="G7794" s="17"/>
      <c r="H7794" s="15"/>
      <c r="I7794" s="15"/>
      <c r="J7794" s="15"/>
      <c r="K7794" s="17"/>
      <c r="L7794" s="16"/>
    </row>
    <row r="7795" spans="1:12" s="23" customFormat="1" x14ac:dyDescent="0.25">
      <c r="A7795" s="15"/>
      <c r="B7795" s="18"/>
      <c r="C7795" s="17"/>
      <c r="D7795" s="15"/>
      <c r="E7795" s="15"/>
      <c r="F7795" s="15"/>
      <c r="G7795" s="17"/>
      <c r="H7795" s="15"/>
      <c r="I7795" s="15"/>
      <c r="J7795" s="15"/>
      <c r="K7795" s="17"/>
      <c r="L7795" s="16"/>
    </row>
    <row r="7796" spans="1:12" s="23" customFormat="1" x14ac:dyDescent="0.25">
      <c r="A7796" s="15"/>
      <c r="B7796" s="18"/>
      <c r="C7796" s="17"/>
      <c r="D7796" s="15"/>
      <c r="E7796" s="15"/>
      <c r="F7796" s="15"/>
      <c r="G7796" s="17"/>
      <c r="H7796" s="15"/>
      <c r="I7796" s="15"/>
      <c r="J7796" s="15"/>
      <c r="K7796" s="17"/>
      <c r="L7796" s="16"/>
    </row>
    <row r="7797" spans="1:12" s="23" customFormat="1" x14ac:dyDescent="0.25">
      <c r="A7797" s="15"/>
      <c r="B7797" s="18"/>
      <c r="C7797" s="17"/>
      <c r="D7797" s="15"/>
      <c r="E7797" s="15"/>
      <c r="F7797" s="15"/>
      <c r="G7797" s="17"/>
      <c r="H7797" s="15"/>
      <c r="I7797" s="15"/>
      <c r="J7797" s="15"/>
      <c r="K7797" s="17"/>
      <c r="L7797" s="16"/>
    </row>
    <row r="7798" spans="1:12" s="23" customFormat="1" x14ac:dyDescent="0.25">
      <c r="A7798" s="15"/>
      <c r="B7798" s="18"/>
      <c r="C7798" s="17"/>
      <c r="D7798" s="15"/>
      <c r="E7798" s="15"/>
      <c r="F7798" s="15"/>
      <c r="G7798" s="17"/>
      <c r="H7798" s="15"/>
      <c r="I7798" s="15"/>
      <c r="J7798" s="15"/>
      <c r="K7798" s="17"/>
      <c r="L7798" s="16"/>
    </row>
    <row r="7802" spans="1:12" s="22" customFormat="1" x14ac:dyDescent="0.25">
      <c r="A7802" s="15"/>
      <c r="B7802" s="18"/>
      <c r="C7802" s="17"/>
      <c r="D7802" s="15"/>
      <c r="E7802" s="15"/>
      <c r="F7802" s="15"/>
      <c r="G7802" s="17"/>
      <c r="H7802" s="15"/>
      <c r="I7802" s="15"/>
      <c r="J7802" s="15"/>
      <c r="K7802" s="17"/>
      <c r="L7802" s="16"/>
    </row>
    <row r="7803" spans="1:12" s="23" customFormat="1" x14ac:dyDescent="0.25">
      <c r="A7803" s="15"/>
      <c r="B7803" s="18"/>
      <c r="C7803" s="17"/>
      <c r="D7803" s="15"/>
      <c r="E7803" s="15"/>
      <c r="F7803" s="15"/>
      <c r="G7803" s="17"/>
      <c r="H7803" s="15"/>
      <c r="I7803" s="15"/>
      <c r="J7803" s="15"/>
      <c r="K7803" s="17"/>
      <c r="L7803" s="16"/>
    </row>
    <row r="7804" spans="1:12" s="22" customFormat="1" x14ac:dyDescent="0.25">
      <c r="A7804" s="15"/>
      <c r="B7804" s="18"/>
      <c r="C7804" s="17"/>
      <c r="D7804" s="15"/>
      <c r="E7804" s="15"/>
      <c r="F7804" s="15"/>
      <c r="G7804" s="17"/>
      <c r="H7804" s="15"/>
      <c r="I7804" s="15"/>
      <c r="J7804" s="15"/>
      <c r="K7804" s="17"/>
      <c r="L7804" s="16"/>
    </row>
    <row r="7805" spans="1:12" s="22" customFormat="1" x14ac:dyDescent="0.25">
      <c r="A7805" s="15"/>
      <c r="B7805" s="18"/>
      <c r="C7805" s="17"/>
      <c r="D7805" s="15"/>
      <c r="E7805" s="15"/>
      <c r="F7805" s="15"/>
      <c r="G7805" s="17"/>
      <c r="H7805" s="15"/>
      <c r="I7805" s="15"/>
      <c r="J7805" s="15"/>
      <c r="K7805" s="17"/>
      <c r="L7805" s="16"/>
    </row>
    <row r="7806" spans="1:12" s="22" customFormat="1" x14ac:dyDescent="0.25">
      <c r="A7806" s="15"/>
      <c r="B7806" s="18"/>
      <c r="C7806" s="17"/>
      <c r="D7806" s="15"/>
      <c r="E7806" s="15"/>
      <c r="F7806" s="15"/>
      <c r="G7806" s="17"/>
      <c r="H7806" s="15"/>
      <c r="I7806" s="15"/>
      <c r="J7806" s="15"/>
      <c r="K7806" s="17"/>
      <c r="L7806" s="16"/>
    </row>
    <row r="7807" spans="1:12" s="22" customFormat="1" x14ac:dyDescent="0.25">
      <c r="A7807" s="15"/>
      <c r="B7807" s="18"/>
      <c r="C7807" s="17"/>
      <c r="D7807" s="15"/>
      <c r="E7807" s="15"/>
      <c r="F7807" s="15"/>
      <c r="G7807" s="17"/>
      <c r="H7807" s="15"/>
      <c r="I7807" s="15"/>
      <c r="J7807" s="15"/>
      <c r="K7807" s="17"/>
      <c r="L7807" s="16"/>
    </row>
    <row r="7808" spans="1:12" s="22" customFormat="1" x14ac:dyDescent="0.25">
      <c r="A7808" s="15"/>
      <c r="B7808" s="18"/>
      <c r="C7808" s="17"/>
      <c r="D7808" s="15"/>
      <c r="E7808" s="15"/>
      <c r="F7808" s="15"/>
      <c r="G7808" s="17"/>
      <c r="H7808" s="15"/>
      <c r="I7808" s="15"/>
      <c r="J7808" s="15"/>
      <c r="K7808" s="17"/>
      <c r="L7808" s="16"/>
    </row>
    <row r="7809" spans="1:12" s="22" customFormat="1" x14ac:dyDescent="0.25">
      <c r="A7809" s="15"/>
      <c r="B7809" s="18"/>
      <c r="C7809" s="17"/>
      <c r="D7809" s="15"/>
      <c r="E7809" s="15"/>
      <c r="F7809" s="15"/>
      <c r="G7809" s="17"/>
      <c r="H7809" s="15"/>
      <c r="I7809" s="15"/>
      <c r="J7809" s="15"/>
      <c r="K7809" s="17"/>
      <c r="L7809" s="16"/>
    </row>
    <row r="7810" spans="1:12" s="22" customFormat="1" x14ac:dyDescent="0.25">
      <c r="A7810" s="15"/>
      <c r="B7810" s="18"/>
      <c r="C7810" s="17"/>
      <c r="D7810" s="15"/>
      <c r="E7810" s="15"/>
      <c r="F7810" s="15"/>
      <c r="G7810" s="17"/>
      <c r="H7810" s="15"/>
      <c r="I7810" s="15"/>
      <c r="J7810" s="15"/>
      <c r="K7810" s="17"/>
      <c r="L7810" s="16"/>
    </row>
    <row r="7811" spans="1:12" s="22" customFormat="1" x14ac:dyDescent="0.25">
      <c r="A7811" s="15"/>
      <c r="B7811" s="18"/>
      <c r="C7811" s="17"/>
      <c r="D7811" s="15"/>
      <c r="E7811" s="15"/>
      <c r="F7811" s="15"/>
      <c r="G7811" s="17"/>
      <c r="H7811" s="15"/>
      <c r="I7811" s="15"/>
      <c r="J7811" s="15"/>
      <c r="K7811" s="17"/>
      <c r="L7811" s="16"/>
    </row>
    <row r="7812" spans="1:12" s="22" customFormat="1" x14ac:dyDescent="0.25">
      <c r="A7812" s="15"/>
      <c r="B7812" s="18"/>
      <c r="C7812" s="17"/>
      <c r="D7812" s="15"/>
      <c r="E7812" s="15"/>
      <c r="F7812" s="15"/>
      <c r="G7812" s="17"/>
      <c r="H7812" s="15"/>
      <c r="I7812" s="15"/>
      <c r="J7812" s="15"/>
      <c r="K7812" s="17"/>
      <c r="L7812" s="16"/>
    </row>
    <row r="7813" spans="1:12" s="22" customFormat="1" x14ac:dyDescent="0.25">
      <c r="A7813" s="15"/>
      <c r="B7813" s="18"/>
      <c r="C7813" s="17"/>
      <c r="D7813" s="15"/>
      <c r="E7813" s="15"/>
      <c r="F7813" s="15"/>
      <c r="G7813" s="17"/>
      <c r="H7813" s="15"/>
      <c r="I7813" s="15"/>
      <c r="J7813" s="15"/>
      <c r="K7813" s="17"/>
      <c r="L7813" s="16"/>
    </row>
    <row r="7814" spans="1:12" s="22" customFormat="1" x14ac:dyDescent="0.25">
      <c r="A7814" s="15"/>
      <c r="B7814" s="18"/>
      <c r="C7814" s="17"/>
      <c r="D7814" s="15"/>
      <c r="E7814" s="15"/>
      <c r="F7814" s="15"/>
      <c r="G7814" s="17"/>
      <c r="H7814" s="15"/>
      <c r="I7814" s="15"/>
      <c r="J7814" s="15"/>
      <c r="K7814" s="17"/>
      <c r="L7814" s="16"/>
    </row>
    <row r="7815" spans="1:12" s="22" customFormat="1" x14ac:dyDescent="0.25">
      <c r="A7815" s="15"/>
      <c r="B7815" s="18"/>
      <c r="C7815" s="17"/>
      <c r="D7815" s="15"/>
      <c r="E7815" s="15"/>
      <c r="F7815" s="15"/>
      <c r="G7815" s="17"/>
      <c r="H7815" s="15"/>
      <c r="I7815" s="15"/>
      <c r="J7815" s="15"/>
      <c r="K7815" s="17"/>
      <c r="L7815" s="16"/>
    </row>
    <row r="7816" spans="1:12" s="22" customFormat="1" x14ac:dyDescent="0.25">
      <c r="A7816" s="15"/>
      <c r="B7816" s="18"/>
      <c r="C7816" s="17"/>
      <c r="D7816" s="15"/>
      <c r="E7816" s="15"/>
      <c r="F7816" s="15"/>
      <c r="G7816" s="17"/>
      <c r="H7816" s="15"/>
      <c r="I7816" s="15"/>
      <c r="J7816" s="15"/>
      <c r="K7816" s="17"/>
      <c r="L7816" s="16"/>
    </row>
    <row r="7817" spans="1:12" s="22" customFormat="1" x14ac:dyDescent="0.25">
      <c r="A7817" s="15"/>
      <c r="B7817" s="18"/>
      <c r="C7817" s="17"/>
      <c r="D7817" s="15"/>
      <c r="E7817" s="15"/>
      <c r="F7817" s="15"/>
      <c r="G7817" s="17"/>
      <c r="H7817" s="15"/>
      <c r="I7817" s="15"/>
      <c r="J7817" s="15"/>
      <c r="K7817" s="17"/>
      <c r="L7817" s="16"/>
    </row>
    <row r="7818" spans="1:12" s="22" customFormat="1" x14ac:dyDescent="0.25">
      <c r="A7818" s="15"/>
      <c r="B7818" s="18"/>
      <c r="C7818" s="17"/>
      <c r="D7818" s="15"/>
      <c r="E7818" s="15"/>
      <c r="F7818" s="15"/>
      <c r="G7818" s="17"/>
      <c r="H7818" s="15"/>
      <c r="I7818" s="15"/>
      <c r="J7818" s="15"/>
      <c r="K7818" s="17"/>
      <c r="L7818" s="16"/>
    </row>
    <row r="7819" spans="1:12" s="22" customFormat="1" x14ac:dyDescent="0.25">
      <c r="A7819" s="15"/>
      <c r="B7819" s="18"/>
      <c r="C7819" s="17"/>
      <c r="D7819" s="15"/>
      <c r="E7819" s="15"/>
      <c r="F7819" s="15"/>
      <c r="G7819" s="17"/>
      <c r="H7819" s="15"/>
      <c r="I7819" s="15"/>
      <c r="J7819" s="15"/>
      <c r="K7819" s="17"/>
      <c r="L7819" s="16"/>
    </row>
    <row r="7820" spans="1:12" s="22" customFormat="1" x14ac:dyDescent="0.25">
      <c r="A7820" s="15"/>
      <c r="B7820" s="18"/>
      <c r="C7820" s="17"/>
      <c r="D7820" s="15"/>
      <c r="E7820" s="15"/>
      <c r="F7820" s="15"/>
      <c r="G7820" s="17"/>
      <c r="H7820" s="15"/>
      <c r="I7820" s="15"/>
      <c r="J7820" s="15"/>
      <c r="K7820" s="17"/>
      <c r="L7820" s="16"/>
    </row>
    <row r="7821" spans="1:12" s="22" customFormat="1" x14ac:dyDescent="0.25">
      <c r="A7821" s="15"/>
      <c r="B7821" s="18"/>
      <c r="C7821" s="17"/>
      <c r="D7821" s="15"/>
      <c r="E7821" s="15"/>
      <c r="F7821" s="15"/>
      <c r="G7821" s="17"/>
      <c r="H7821" s="15"/>
      <c r="I7821" s="15"/>
      <c r="J7821" s="15"/>
      <c r="K7821" s="17"/>
      <c r="L7821" s="16"/>
    </row>
    <row r="7822" spans="1:12" s="22" customFormat="1" x14ac:dyDescent="0.25">
      <c r="A7822" s="15"/>
      <c r="B7822" s="18"/>
      <c r="C7822" s="17"/>
      <c r="D7822" s="15"/>
      <c r="E7822" s="15"/>
      <c r="F7822" s="15"/>
      <c r="G7822" s="17"/>
      <c r="H7822" s="15"/>
      <c r="I7822" s="15"/>
      <c r="J7822" s="15"/>
      <c r="K7822" s="17"/>
      <c r="L7822" s="16"/>
    </row>
    <row r="7823" spans="1:12" s="22" customFormat="1" x14ac:dyDescent="0.25">
      <c r="A7823" s="15"/>
      <c r="B7823" s="18"/>
      <c r="C7823" s="17"/>
      <c r="D7823" s="15"/>
      <c r="E7823" s="15"/>
      <c r="F7823" s="15"/>
      <c r="G7823" s="17"/>
      <c r="H7823" s="15"/>
      <c r="I7823" s="15"/>
      <c r="J7823" s="15"/>
      <c r="K7823" s="17"/>
      <c r="L7823" s="16"/>
    </row>
    <row r="7824" spans="1:12" s="22" customFormat="1" x14ac:dyDescent="0.25">
      <c r="A7824" s="15"/>
      <c r="B7824" s="18"/>
      <c r="C7824" s="17"/>
      <c r="D7824" s="15"/>
      <c r="E7824" s="15"/>
      <c r="F7824" s="15"/>
      <c r="G7824" s="17"/>
      <c r="H7824" s="15"/>
      <c r="I7824" s="15"/>
      <c r="J7824" s="15"/>
      <c r="K7824" s="17"/>
      <c r="L7824" s="16"/>
    </row>
    <row r="7825" spans="1:12" s="22" customFormat="1" x14ac:dyDescent="0.25">
      <c r="A7825" s="15"/>
      <c r="B7825" s="18"/>
      <c r="C7825" s="17"/>
      <c r="D7825" s="15"/>
      <c r="E7825" s="15"/>
      <c r="F7825" s="15"/>
      <c r="G7825" s="17"/>
      <c r="H7825" s="15"/>
      <c r="I7825" s="15"/>
      <c r="J7825" s="15"/>
      <c r="K7825" s="17"/>
      <c r="L7825" s="16"/>
    </row>
    <row r="7826" spans="1:12" s="22" customFormat="1" x14ac:dyDescent="0.25">
      <c r="A7826" s="15"/>
      <c r="B7826" s="18"/>
      <c r="C7826" s="17"/>
      <c r="D7826" s="15"/>
      <c r="E7826" s="15"/>
      <c r="F7826" s="15"/>
      <c r="G7826" s="17"/>
      <c r="H7826" s="15"/>
      <c r="I7826" s="15"/>
      <c r="J7826" s="15"/>
      <c r="K7826" s="17"/>
      <c r="L7826" s="16"/>
    </row>
    <row r="7827" spans="1:12" s="22" customFormat="1" x14ac:dyDescent="0.25">
      <c r="A7827" s="15"/>
      <c r="B7827" s="18"/>
      <c r="C7827" s="17"/>
      <c r="D7827" s="15"/>
      <c r="E7827" s="15"/>
      <c r="F7827" s="15"/>
      <c r="G7827" s="17"/>
      <c r="H7827" s="15"/>
      <c r="I7827" s="15"/>
      <c r="J7827" s="15"/>
      <c r="K7827" s="17"/>
      <c r="L7827" s="16"/>
    </row>
    <row r="7828" spans="1:12" s="22" customFormat="1" x14ac:dyDescent="0.25">
      <c r="A7828" s="15"/>
      <c r="B7828" s="18"/>
      <c r="C7828" s="17"/>
      <c r="D7828" s="15"/>
      <c r="E7828" s="15"/>
      <c r="F7828" s="15"/>
      <c r="G7828" s="17"/>
      <c r="H7828" s="15"/>
      <c r="I7828" s="15"/>
      <c r="J7828" s="15"/>
      <c r="K7828" s="17"/>
      <c r="L7828" s="16"/>
    </row>
    <row r="7829" spans="1:12" s="22" customFormat="1" x14ac:dyDescent="0.25">
      <c r="A7829" s="15"/>
      <c r="B7829" s="18"/>
      <c r="C7829" s="17"/>
      <c r="D7829" s="15"/>
      <c r="E7829" s="15"/>
      <c r="F7829" s="15"/>
      <c r="G7829" s="17"/>
      <c r="H7829" s="15"/>
      <c r="I7829" s="15"/>
      <c r="J7829" s="15"/>
      <c r="K7829" s="17"/>
      <c r="L7829" s="16"/>
    </row>
    <row r="7830" spans="1:12" s="22" customFormat="1" x14ac:dyDescent="0.25">
      <c r="A7830" s="15"/>
      <c r="B7830" s="18"/>
      <c r="C7830" s="17"/>
      <c r="D7830" s="15"/>
      <c r="E7830" s="15"/>
      <c r="F7830" s="15"/>
      <c r="G7830" s="17"/>
      <c r="H7830" s="15"/>
      <c r="I7830" s="15"/>
      <c r="J7830" s="15"/>
      <c r="K7830" s="17"/>
      <c r="L7830" s="16"/>
    </row>
    <row r="7831" spans="1:12" s="22" customFormat="1" x14ac:dyDescent="0.25">
      <c r="A7831" s="15"/>
      <c r="B7831" s="18"/>
      <c r="C7831" s="17"/>
      <c r="D7831" s="15"/>
      <c r="E7831" s="15"/>
      <c r="F7831" s="15"/>
      <c r="G7831" s="17"/>
      <c r="H7831" s="15"/>
      <c r="I7831" s="15"/>
      <c r="J7831" s="15"/>
      <c r="K7831" s="17"/>
      <c r="L7831" s="16"/>
    </row>
    <row r="7832" spans="1:12" s="22" customFormat="1" x14ac:dyDescent="0.25">
      <c r="A7832" s="15"/>
      <c r="B7832" s="18"/>
      <c r="C7832" s="17"/>
      <c r="D7832" s="15"/>
      <c r="E7832" s="15"/>
      <c r="F7832" s="15"/>
      <c r="G7832" s="17"/>
      <c r="H7832" s="15"/>
      <c r="I7832" s="15"/>
      <c r="J7832" s="15"/>
      <c r="K7832" s="17"/>
      <c r="L7832" s="16"/>
    </row>
    <row r="7833" spans="1:12" s="22" customFormat="1" x14ac:dyDescent="0.25">
      <c r="A7833" s="15"/>
      <c r="B7833" s="18"/>
      <c r="C7833" s="17"/>
      <c r="D7833" s="15"/>
      <c r="E7833" s="15"/>
      <c r="F7833" s="15"/>
      <c r="G7833" s="17"/>
      <c r="H7833" s="15"/>
      <c r="I7833" s="15"/>
      <c r="J7833" s="15"/>
      <c r="K7833" s="17"/>
      <c r="L7833" s="16"/>
    </row>
    <row r="7834" spans="1:12" s="22" customFormat="1" x14ac:dyDescent="0.25">
      <c r="A7834" s="15"/>
      <c r="B7834" s="18"/>
      <c r="C7834" s="17"/>
      <c r="D7834" s="15"/>
      <c r="E7834" s="15"/>
      <c r="F7834" s="15"/>
      <c r="G7834" s="17"/>
      <c r="H7834" s="15"/>
      <c r="I7834" s="15"/>
      <c r="J7834" s="15"/>
      <c r="K7834" s="17"/>
      <c r="L7834" s="16"/>
    </row>
    <row r="7835" spans="1:12" s="22" customFormat="1" x14ac:dyDescent="0.25">
      <c r="A7835" s="15"/>
      <c r="B7835" s="18"/>
      <c r="C7835" s="17"/>
      <c r="D7835" s="15"/>
      <c r="E7835" s="15"/>
      <c r="F7835" s="15"/>
      <c r="G7835" s="17"/>
      <c r="H7835" s="15"/>
      <c r="I7835" s="15"/>
      <c r="J7835" s="15"/>
      <c r="K7835" s="17"/>
      <c r="L7835" s="16"/>
    </row>
    <row r="7836" spans="1:12" s="22" customFormat="1" x14ac:dyDescent="0.25">
      <c r="A7836" s="15"/>
      <c r="B7836" s="18"/>
      <c r="C7836" s="17"/>
      <c r="D7836" s="15"/>
      <c r="E7836" s="15"/>
      <c r="F7836" s="15"/>
      <c r="G7836" s="17"/>
      <c r="H7836" s="15"/>
      <c r="I7836" s="15"/>
      <c r="J7836" s="15"/>
      <c r="K7836" s="17"/>
      <c r="L7836" s="16"/>
    </row>
    <row r="7837" spans="1:12" s="22" customFormat="1" x14ac:dyDescent="0.25">
      <c r="A7837" s="15"/>
      <c r="B7837" s="18"/>
      <c r="C7837" s="17"/>
      <c r="D7837" s="15"/>
      <c r="E7837" s="15"/>
      <c r="F7837" s="15"/>
      <c r="G7837" s="17"/>
      <c r="H7837" s="15"/>
      <c r="I7837" s="15"/>
      <c r="J7837" s="15"/>
      <c r="K7837" s="17"/>
      <c r="L7837" s="16"/>
    </row>
    <row r="7838" spans="1:12" s="22" customFormat="1" x14ac:dyDescent="0.25">
      <c r="A7838" s="15"/>
      <c r="B7838" s="18"/>
      <c r="C7838" s="17"/>
      <c r="D7838" s="15"/>
      <c r="E7838" s="15"/>
      <c r="F7838" s="15"/>
      <c r="G7838" s="17"/>
      <c r="H7838" s="15"/>
      <c r="I7838" s="15"/>
      <c r="J7838" s="15"/>
      <c r="K7838" s="17"/>
      <c r="L7838" s="16"/>
    </row>
    <row r="7839" spans="1:12" s="22" customFormat="1" x14ac:dyDescent="0.25">
      <c r="A7839" s="15"/>
      <c r="B7839" s="18"/>
      <c r="C7839" s="17"/>
      <c r="D7839" s="15"/>
      <c r="E7839" s="15"/>
      <c r="F7839" s="15"/>
      <c r="G7839" s="17"/>
      <c r="H7839" s="15"/>
      <c r="I7839" s="15"/>
      <c r="J7839" s="15"/>
      <c r="K7839" s="17"/>
      <c r="L7839" s="16"/>
    </row>
    <row r="7840" spans="1:12" s="22" customFormat="1" x14ac:dyDescent="0.25">
      <c r="A7840" s="15"/>
      <c r="B7840" s="18"/>
      <c r="C7840" s="17"/>
      <c r="D7840" s="15"/>
      <c r="E7840" s="15"/>
      <c r="F7840" s="15"/>
      <c r="G7840" s="17"/>
      <c r="H7840" s="15"/>
      <c r="I7840" s="15"/>
      <c r="J7840" s="15"/>
      <c r="K7840" s="17"/>
      <c r="L7840" s="16"/>
    </row>
    <row r="7841" spans="1:12" s="22" customFormat="1" x14ac:dyDescent="0.25">
      <c r="A7841" s="15"/>
      <c r="B7841" s="18"/>
      <c r="C7841" s="17"/>
      <c r="D7841" s="15"/>
      <c r="E7841" s="15"/>
      <c r="F7841" s="15"/>
      <c r="G7841" s="17"/>
      <c r="H7841" s="15"/>
      <c r="I7841" s="15"/>
      <c r="J7841" s="15"/>
      <c r="K7841" s="17"/>
      <c r="L7841" s="16"/>
    </row>
    <row r="7842" spans="1:12" s="22" customFormat="1" x14ac:dyDescent="0.25">
      <c r="A7842" s="15"/>
      <c r="B7842" s="18"/>
      <c r="C7842" s="17"/>
      <c r="D7842" s="15"/>
      <c r="E7842" s="15"/>
      <c r="F7842" s="15"/>
      <c r="G7842" s="17"/>
      <c r="H7842" s="15"/>
      <c r="I7842" s="15"/>
      <c r="J7842" s="15"/>
      <c r="K7842" s="17"/>
      <c r="L7842" s="16"/>
    </row>
    <row r="7843" spans="1:12" s="22" customFormat="1" x14ac:dyDescent="0.25">
      <c r="A7843" s="15"/>
      <c r="B7843" s="18"/>
      <c r="C7843" s="17"/>
      <c r="D7843" s="15"/>
      <c r="E7843" s="15"/>
      <c r="F7843" s="15"/>
      <c r="G7843" s="17"/>
      <c r="H7843" s="15"/>
      <c r="I7843" s="15"/>
      <c r="J7843" s="15"/>
      <c r="K7843" s="17"/>
      <c r="L7843" s="16"/>
    </row>
    <row r="7844" spans="1:12" s="22" customFormat="1" x14ac:dyDescent="0.25">
      <c r="A7844" s="15"/>
      <c r="B7844" s="18"/>
      <c r="C7844" s="17"/>
      <c r="D7844" s="15"/>
      <c r="E7844" s="15"/>
      <c r="F7844" s="15"/>
      <c r="G7844" s="17"/>
      <c r="H7844" s="15"/>
      <c r="I7844" s="15"/>
      <c r="J7844" s="15"/>
      <c r="K7844" s="17"/>
      <c r="L7844" s="16"/>
    </row>
    <row r="7845" spans="1:12" s="22" customFormat="1" x14ac:dyDescent="0.25">
      <c r="A7845" s="15"/>
      <c r="B7845" s="18"/>
      <c r="C7845" s="17"/>
      <c r="D7845" s="15"/>
      <c r="E7845" s="15"/>
      <c r="F7845" s="15"/>
      <c r="G7845" s="17"/>
      <c r="H7845" s="15"/>
      <c r="I7845" s="15"/>
      <c r="J7845" s="15"/>
      <c r="K7845" s="17"/>
      <c r="L7845" s="16"/>
    </row>
    <row r="7846" spans="1:12" s="22" customFormat="1" x14ac:dyDescent="0.25">
      <c r="A7846" s="15"/>
      <c r="B7846" s="18"/>
      <c r="C7846" s="17"/>
      <c r="D7846" s="15"/>
      <c r="E7846" s="15"/>
      <c r="F7846" s="15"/>
      <c r="G7846" s="17"/>
      <c r="H7846" s="15"/>
      <c r="I7846" s="15"/>
      <c r="J7846" s="15"/>
      <c r="K7846" s="17"/>
      <c r="L7846" s="16"/>
    </row>
    <row r="7847" spans="1:12" s="22" customFormat="1" x14ac:dyDescent="0.25">
      <c r="A7847" s="15"/>
      <c r="B7847" s="18"/>
      <c r="C7847" s="17"/>
      <c r="D7847" s="15"/>
      <c r="E7847" s="15"/>
      <c r="F7847" s="15"/>
      <c r="G7847" s="17"/>
      <c r="H7847" s="15"/>
      <c r="I7847" s="15"/>
      <c r="J7847" s="15"/>
      <c r="K7847" s="17"/>
      <c r="L7847" s="16"/>
    </row>
    <row r="7848" spans="1:12" s="22" customFormat="1" x14ac:dyDescent="0.25">
      <c r="A7848" s="15"/>
      <c r="B7848" s="18"/>
      <c r="C7848" s="17"/>
      <c r="D7848" s="15"/>
      <c r="E7848" s="15"/>
      <c r="F7848" s="15"/>
      <c r="G7848" s="17"/>
      <c r="H7848" s="15"/>
      <c r="I7848" s="15"/>
      <c r="J7848" s="15"/>
      <c r="K7848" s="17"/>
      <c r="L7848" s="16"/>
    </row>
    <row r="7849" spans="1:12" s="22" customFormat="1" x14ac:dyDescent="0.25">
      <c r="A7849" s="15"/>
      <c r="B7849" s="18"/>
      <c r="C7849" s="17"/>
      <c r="D7849" s="15"/>
      <c r="E7849" s="15"/>
      <c r="F7849" s="15"/>
      <c r="G7849" s="17"/>
      <c r="H7849" s="15"/>
      <c r="I7849" s="15"/>
      <c r="J7849" s="15"/>
      <c r="K7849" s="17"/>
      <c r="L7849" s="16"/>
    </row>
    <row r="7850" spans="1:12" s="22" customFormat="1" x14ac:dyDescent="0.25">
      <c r="A7850" s="15"/>
      <c r="B7850" s="18"/>
      <c r="C7850" s="17"/>
      <c r="D7850" s="15"/>
      <c r="E7850" s="15"/>
      <c r="F7850" s="15"/>
      <c r="G7850" s="17"/>
      <c r="H7850" s="15"/>
      <c r="I7850" s="15"/>
      <c r="J7850" s="15"/>
      <c r="K7850" s="17"/>
      <c r="L7850" s="16"/>
    </row>
    <row r="7851" spans="1:12" s="22" customFormat="1" x14ac:dyDescent="0.25">
      <c r="A7851" s="15"/>
      <c r="B7851" s="18"/>
      <c r="C7851" s="17"/>
      <c r="D7851" s="15"/>
      <c r="E7851" s="15"/>
      <c r="F7851" s="15"/>
      <c r="G7851" s="17"/>
      <c r="H7851" s="15"/>
      <c r="I7851" s="15"/>
      <c r="J7851" s="15"/>
      <c r="K7851" s="17"/>
      <c r="L7851" s="16"/>
    </row>
    <row r="7852" spans="1:12" s="22" customFormat="1" x14ac:dyDescent="0.25">
      <c r="A7852" s="15"/>
      <c r="B7852" s="18"/>
      <c r="C7852" s="17"/>
      <c r="D7852" s="15"/>
      <c r="E7852" s="15"/>
      <c r="F7852" s="15"/>
      <c r="G7852" s="17"/>
      <c r="H7852" s="15"/>
      <c r="I7852" s="15"/>
      <c r="J7852" s="15"/>
      <c r="K7852" s="17"/>
      <c r="L7852" s="16"/>
    </row>
    <row r="7853" spans="1:12" s="22" customFormat="1" x14ac:dyDescent="0.25">
      <c r="A7853" s="15"/>
      <c r="B7853" s="18"/>
      <c r="C7853" s="17"/>
      <c r="D7853" s="15"/>
      <c r="E7853" s="15"/>
      <c r="F7853" s="15"/>
      <c r="G7853" s="17"/>
      <c r="H7853" s="15"/>
      <c r="I7853" s="15"/>
      <c r="J7853" s="15"/>
      <c r="K7853" s="17"/>
      <c r="L7853" s="16"/>
    </row>
    <row r="7854" spans="1:12" s="22" customFormat="1" x14ac:dyDescent="0.25">
      <c r="A7854" s="15"/>
      <c r="B7854" s="18"/>
      <c r="C7854" s="17"/>
      <c r="D7854" s="15"/>
      <c r="E7854" s="15"/>
      <c r="F7854" s="15"/>
      <c r="G7854" s="17"/>
      <c r="H7854" s="15"/>
      <c r="I7854" s="15"/>
      <c r="J7854" s="15"/>
      <c r="K7854" s="17"/>
      <c r="L7854" s="16"/>
    </row>
    <row r="7855" spans="1:12" s="22" customFormat="1" x14ac:dyDescent="0.25">
      <c r="A7855" s="15"/>
      <c r="B7855" s="18"/>
      <c r="C7855" s="17"/>
      <c r="D7855" s="15"/>
      <c r="E7855" s="15"/>
      <c r="F7855" s="15"/>
      <c r="G7855" s="17"/>
      <c r="H7855" s="15"/>
      <c r="I7855" s="15"/>
      <c r="J7855" s="15"/>
      <c r="K7855" s="17"/>
      <c r="L7855" s="16"/>
    </row>
    <row r="7856" spans="1:12" s="22" customFormat="1" x14ac:dyDescent="0.25">
      <c r="A7856" s="15"/>
      <c r="B7856" s="18"/>
      <c r="C7856" s="17"/>
      <c r="D7856" s="15"/>
      <c r="E7856" s="15"/>
      <c r="F7856" s="15"/>
      <c r="G7856" s="17"/>
      <c r="H7856" s="15"/>
      <c r="I7856" s="15"/>
      <c r="J7856" s="15"/>
      <c r="K7856" s="17"/>
      <c r="L7856" s="16"/>
    </row>
    <row r="7857" spans="1:12" s="22" customFormat="1" x14ac:dyDescent="0.25">
      <c r="A7857" s="15"/>
      <c r="B7857" s="18"/>
      <c r="C7857" s="17"/>
      <c r="D7857" s="15"/>
      <c r="E7857" s="15"/>
      <c r="F7857" s="15"/>
      <c r="G7857" s="17"/>
      <c r="H7857" s="15"/>
      <c r="I7857" s="15"/>
      <c r="J7857" s="15"/>
      <c r="K7857" s="17"/>
      <c r="L7857" s="16"/>
    </row>
    <row r="7858" spans="1:12" s="22" customFormat="1" x14ac:dyDescent="0.25">
      <c r="A7858" s="15"/>
      <c r="B7858" s="18"/>
      <c r="C7858" s="17"/>
      <c r="D7858" s="15"/>
      <c r="E7858" s="15"/>
      <c r="F7858" s="15"/>
      <c r="G7858" s="17"/>
      <c r="H7858" s="15"/>
      <c r="I7858" s="15"/>
      <c r="J7858" s="15"/>
      <c r="K7858" s="17"/>
      <c r="L7858" s="16"/>
    </row>
    <row r="7859" spans="1:12" s="22" customFormat="1" x14ac:dyDescent="0.25">
      <c r="A7859" s="15"/>
      <c r="B7859" s="18"/>
      <c r="C7859" s="17"/>
      <c r="D7859" s="15"/>
      <c r="E7859" s="15"/>
      <c r="F7859" s="15"/>
      <c r="G7859" s="17"/>
      <c r="H7859" s="15"/>
      <c r="I7859" s="15"/>
      <c r="J7859" s="15"/>
      <c r="K7859" s="17"/>
      <c r="L7859" s="16"/>
    </row>
    <row r="7860" spans="1:12" s="22" customFormat="1" x14ac:dyDescent="0.25">
      <c r="A7860" s="15"/>
      <c r="B7860" s="18"/>
      <c r="C7860" s="17"/>
      <c r="D7860" s="15"/>
      <c r="E7860" s="15"/>
      <c r="F7860" s="15"/>
      <c r="G7860" s="17"/>
      <c r="H7860" s="15"/>
      <c r="I7860" s="15"/>
      <c r="J7860" s="15"/>
      <c r="K7860" s="17"/>
      <c r="L7860" s="16"/>
    </row>
    <row r="7861" spans="1:12" s="22" customFormat="1" x14ac:dyDescent="0.25">
      <c r="A7861" s="15"/>
      <c r="B7861" s="18"/>
      <c r="C7861" s="17"/>
      <c r="D7861" s="15"/>
      <c r="E7861" s="15"/>
      <c r="F7861" s="15"/>
      <c r="G7861" s="17"/>
      <c r="H7861" s="15"/>
      <c r="I7861" s="15"/>
      <c r="J7861" s="15"/>
      <c r="K7861" s="17"/>
      <c r="L7861" s="16"/>
    </row>
    <row r="7862" spans="1:12" s="22" customFormat="1" x14ac:dyDescent="0.25">
      <c r="A7862" s="15"/>
      <c r="B7862" s="18"/>
      <c r="C7862" s="17"/>
      <c r="D7862" s="15"/>
      <c r="E7862" s="15"/>
      <c r="F7862" s="15"/>
      <c r="G7862" s="17"/>
      <c r="H7862" s="15"/>
      <c r="I7862" s="15"/>
      <c r="J7862" s="15"/>
      <c r="K7862" s="17"/>
      <c r="L7862" s="16"/>
    </row>
    <row r="7863" spans="1:12" s="22" customFormat="1" x14ac:dyDescent="0.25">
      <c r="A7863" s="15"/>
      <c r="B7863" s="18"/>
      <c r="C7863" s="17"/>
      <c r="D7863" s="15"/>
      <c r="E7863" s="15"/>
      <c r="F7863" s="15"/>
      <c r="G7863" s="17"/>
      <c r="H7863" s="15"/>
      <c r="I7863" s="15"/>
      <c r="J7863" s="15"/>
      <c r="K7863" s="17"/>
      <c r="L7863" s="16"/>
    </row>
    <row r="7864" spans="1:12" s="22" customFormat="1" x14ac:dyDescent="0.25">
      <c r="A7864" s="15"/>
      <c r="B7864" s="18"/>
      <c r="C7864" s="17"/>
      <c r="D7864" s="15"/>
      <c r="E7864" s="15"/>
      <c r="F7864" s="15"/>
      <c r="G7864" s="17"/>
      <c r="H7864" s="15"/>
      <c r="I7864" s="15"/>
      <c r="J7864" s="15"/>
      <c r="K7864" s="17"/>
      <c r="L7864" s="16"/>
    </row>
    <row r="7865" spans="1:12" s="22" customFormat="1" x14ac:dyDescent="0.25">
      <c r="A7865" s="15"/>
      <c r="B7865" s="18"/>
      <c r="C7865" s="17"/>
      <c r="D7865" s="15"/>
      <c r="E7865" s="15"/>
      <c r="F7865" s="15"/>
      <c r="G7865" s="17"/>
      <c r="H7865" s="15"/>
      <c r="I7865" s="15"/>
      <c r="J7865" s="15"/>
      <c r="K7865" s="17"/>
      <c r="L7865" s="16"/>
    </row>
    <row r="7866" spans="1:12" s="22" customFormat="1" x14ac:dyDescent="0.25">
      <c r="A7866" s="15"/>
      <c r="B7866" s="18"/>
      <c r="C7866" s="17"/>
      <c r="D7866" s="15"/>
      <c r="E7866" s="15"/>
      <c r="F7866" s="15"/>
      <c r="G7866" s="17"/>
      <c r="H7866" s="15"/>
      <c r="I7866" s="15"/>
      <c r="J7866" s="15"/>
      <c r="K7866" s="17"/>
      <c r="L7866" s="16"/>
    </row>
    <row r="7867" spans="1:12" s="22" customFormat="1" x14ac:dyDescent="0.25">
      <c r="A7867" s="15"/>
      <c r="B7867" s="18"/>
      <c r="C7867" s="17"/>
      <c r="D7867" s="15"/>
      <c r="E7867" s="15"/>
      <c r="F7867" s="15"/>
      <c r="G7867" s="17"/>
      <c r="H7867" s="15"/>
      <c r="I7867" s="15"/>
      <c r="J7867" s="15"/>
      <c r="K7867" s="17"/>
      <c r="L7867" s="16"/>
    </row>
    <row r="7868" spans="1:12" s="22" customFormat="1" x14ac:dyDescent="0.25">
      <c r="A7868" s="15"/>
      <c r="B7868" s="18"/>
      <c r="C7868" s="17"/>
      <c r="D7868" s="15"/>
      <c r="E7868" s="15"/>
      <c r="F7868" s="15"/>
      <c r="G7868" s="17"/>
      <c r="H7868" s="15"/>
      <c r="I7868" s="15"/>
      <c r="J7868" s="15"/>
      <c r="K7868" s="17"/>
      <c r="L7868" s="16"/>
    </row>
    <row r="7869" spans="1:12" s="22" customFormat="1" x14ac:dyDescent="0.25">
      <c r="A7869" s="15"/>
      <c r="B7869" s="18"/>
      <c r="C7869" s="17"/>
      <c r="D7869" s="15"/>
      <c r="E7869" s="15"/>
      <c r="F7869" s="15"/>
      <c r="G7869" s="17"/>
      <c r="H7869" s="15"/>
      <c r="I7869" s="15"/>
      <c r="J7869" s="15"/>
      <c r="K7869" s="17"/>
      <c r="L7869" s="16"/>
    </row>
    <row r="7870" spans="1:12" s="22" customFormat="1" x14ac:dyDescent="0.25">
      <c r="A7870" s="15"/>
      <c r="B7870" s="18"/>
      <c r="C7870" s="17"/>
      <c r="D7870" s="15"/>
      <c r="E7870" s="15"/>
      <c r="F7870" s="15"/>
      <c r="G7870" s="17"/>
      <c r="H7870" s="15"/>
      <c r="I7870" s="15"/>
      <c r="J7870" s="15"/>
      <c r="K7870" s="17"/>
      <c r="L7870" s="16"/>
    </row>
    <row r="7871" spans="1:12" s="22" customFormat="1" x14ac:dyDescent="0.25">
      <c r="A7871" s="15"/>
      <c r="B7871" s="18"/>
      <c r="C7871" s="17"/>
      <c r="D7871" s="15"/>
      <c r="E7871" s="15"/>
      <c r="F7871" s="15"/>
      <c r="G7871" s="17"/>
      <c r="H7871" s="15"/>
      <c r="I7871" s="15"/>
      <c r="J7871" s="15"/>
      <c r="K7871" s="17"/>
      <c r="L7871" s="16"/>
    </row>
    <row r="7872" spans="1:12" s="22" customFormat="1" x14ac:dyDescent="0.25">
      <c r="A7872" s="15"/>
      <c r="B7872" s="18"/>
      <c r="C7872" s="17"/>
      <c r="D7872" s="15"/>
      <c r="E7872" s="15"/>
      <c r="F7872" s="15"/>
      <c r="G7872" s="17"/>
      <c r="H7872" s="15"/>
      <c r="I7872" s="15"/>
      <c r="J7872" s="15"/>
      <c r="K7872" s="17"/>
      <c r="L7872" s="16"/>
    </row>
    <row r="7873" spans="1:12" s="22" customFormat="1" x14ac:dyDescent="0.25">
      <c r="A7873" s="15"/>
      <c r="B7873" s="18"/>
      <c r="C7873" s="17"/>
      <c r="D7873" s="15"/>
      <c r="E7873" s="15"/>
      <c r="F7873" s="15"/>
      <c r="G7873" s="17"/>
      <c r="H7873" s="15"/>
      <c r="I7873" s="15"/>
      <c r="J7873" s="15"/>
      <c r="K7873" s="17"/>
      <c r="L7873" s="16"/>
    </row>
    <row r="7874" spans="1:12" s="22" customFormat="1" x14ac:dyDescent="0.25">
      <c r="A7874" s="15"/>
      <c r="B7874" s="18"/>
      <c r="C7874" s="17"/>
      <c r="D7874" s="15"/>
      <c r="E7874" s="15"/>
      <c r="F7874" s="15"/>
      <c r="G7874" s="17"/>
      <c r="H7874" s="15"/>
      <c r="I7874" s="15"/>
      <c r="J7874" s="15"/>
      <c r="K7874" s="17"/>
      <c r="L7874" s="16"/>
    </row>
    <row r="7875" spans="1:12" s="22" customFormat="1" x14ac:dyDescent="0.25">
      <c r="A7875" s="15"/>
      <c r="B7875" s="18"/>
      <c r="C7875" s="17"/>
      <c r="D7875" s="15"/>
      <c r="E7875" s="15"/>
      <c r="F7875" s="15"/>
      <c r="G7875" s="17"/>
      <c r="H7875" s="15"/>
      <c r="I7875" s="15"/>
      <c r="J7875" s="15"/>
      <c r="K7875" s="17"/>
      <c r="L7875" s="16"/>
    </row>
    <row r="7876" spans="1:12" s="22" customFormat="1" x14ac:dyDescent="0.25">
      <c r="A7876" s="15"/>
      <c r="B7876" s="18"/>
      <c r="C7876" s="17"/>
      <c r="D7876" s="15"/>
      <c r="E7876" s="15"/>
      <c r="F7876" s="15"/>
      <c r="G7876" s="17"/>
      <c r="H7876" s="15"/>
      <c r="I7876" s="15"/>
      <c r="J7876" s="15"/>
      <c r="K7876" s="17"/>
      <c r="L7876" s="16"/>
    </row>
    <row r="7877" spans="1:12" s="22" customFormat="1" x14ac:dyDescent="0.25">
      <c r="A7877" s="15"/>
      <c r="B7877" s="18"/>
      <c r="C7877" s="17"/>
      <c r="D7877" s="15"/>
      <c r="E7877" s="15"/>
      <c r="F7877" s="15"/>
      <c r="G7877" s="17"/>
      <c r="H7877" s="15"/>
      <c r="I7877" s="15"/>
      <c r="J7877" s="15"/>
      <c r="K7877" s="17"/>
      <c r="L7877" s="16"/>
    </row>
    <row r="7878" spans="1:12" s="22" customFormat="1" x14ac:dyDescent="0.25">
      <c r="A7878" s="15"/>
      <c r="B7878" s="18"/>
      <c r="C7878" s="17"/>
      <c r="D7878" s="15"/>
      <c r="E7878" s="15"/>
      <c r="F7878" s="15"/>
      <c r="G7878" s="17"/>
      <c r="H7878" s="15"/>
      <c r="I7878" s="15"/>
      <c r="J7878" s="15"/>
      <c r="K7878" s="17"/>
      <c r="L7878" s="16"/>
    </row>
    <row r="7879" spans="1:12" s="22" customFormat="1" x14ac:dyDescent="0.25">
      <c r="A7879" s="15"/>
      <c r="B7879" s="18"/>
      <c r="C7879" s="17"/>
      <c r="D7879" s="15"/>
      <c r="E7879" s="15"/>
      <c r="F7879" s="15"/>
      <c r="G7879" s="17"/>
      <c r="H7879" s="15"/>
      <c r="I7879" s="15"/>
      <c r="J7879" s="15"/>
      <c r="K7879" s="17"/>
      <c r="L7879" s="16"/>
    </row>
    <row r="7880" spans="1:12" s="22" customFormat="1" x14ac:dyDescent="0.25">
      <c r="A7880" s="15"/>
      <c r="B7880" s="18"/>
      <c r="C7880" s="17"/>
      <c r="D7880" s="15"/>
      <c r="E7880" s="15"/>
      <c r="F7880" s="15"/>
      <c r="G7880" s="17"/>
      <c r="H7880" s="15"/>
      <c r="I7880" s="15"/>
      <c r="J7880" s="15"/>
      <c r="K7880" s="17"/>
      <c r="L7880" s="16"/>
    </row>
    <row r="7881" spans="1:12" s="22" customFormat="1" x14ac:dyDescent="0.25">
      <c r="A7881" s="15"/>
      <c r="B7881" s="18"/>
      <c r="C7881" s="17"/>
      <c r="D7881" s="15"/>
      <c r="E7881" s="15"/>
      <c r="F7881" s="15"/>
      <c r="G7881" s="17"/>
      <c r="H7881" s="15"/>
      <c r="I7881" s="15"/>
      <c r="J7881" s="15"/>
      <c r="K7881" s="17"/>
      <c r="L7881" s="16"/>
    </row>
    <row r="7882" spans="1:12" s="22" customFormat="1" x14ac:dyDescent="0.25">
      <c r="A7882" s="15"/>
      <c r="B7882" s="18"/>
      <c r="C7882" s="17"/>
      <c r="D7882" s="15"/>
      <c r="E7882" s="15"/>
      <c r="F7882" s="15"/>
      <c r="G7882" s="17"/>
      <c r="H7882" s="15"/>
      <c r="I7882" s="15"/>
      <c r="J7882" s="15"/>
      <c r="K7882" s="17"/>
      <c r="L7882" s="16"/>
    </row>
    <row r="7883" spans="1:12" s="22" customFormat="1" x14ac:dyDescent="0.25">
      <c r="A7883" s="15"/>
      <c r="B7883" s="18"/>
      <c r="C7883" s="17"/>
      <c r="D7883" s="15"/>
      <c r="E7883" s="15"/>
      <c r="F7883" s="15"/>
      <c r="G7883" s="17"/>
      <c r="H7883" s="15"/>
      <c r="I7883" s="15"/>
      <c r="J7883" s="15"/>
      <c r="K7883" s="17"/>
      <c r="L7883" s="16"/>
    </row>
    <row r="7884" spans="1:12" s="22" customFormat="1" x14ac:dyDescent="0.25">
      <c r="A7884" s="15"/>
      <c r="B7884" s="18"/>
      <c r="C7884" s="17"/>
      <c r="D7884" s="15"/>
      <c r="E7884" s="15"/>
      <c r="F7884" s="15"/>
      <c r="G7884" s="17"/>
      <c r="H7884" s="15"/>
      <c r="I7884" s="15"/>
      <c r="J7884" s="15"/>
      <c r="K7884" s="17"/>
      <c r="L7884" s="16"/>
    </row>
    <row r="7885" spans="1:12" s="22" customFormat="1" x14ac:dyDescent="0.25">
      <c r="A7885" s="15"/>
      <c r="B7885" s="18"/>
      <c r="C7885" s="17"/>
      <c r="D7885" s="15"/>
      <c r="E7885" s="15"/>
      <c r="F7885" s="15"/>
      <c r="G7885" s="17"/>
      <c r="H7885" s="15"/>
      <c r="I7885" s="15"/>
      <c r="J7885" s="15"/>
      <c r="K7885" s="17"/>
      <c r="L7885" s="16"/>
    </row>
    <row r="7886" spans="1:12" s="22" customFormat="1" x14ac:dyDescent="0.25">
      <c r="A7886" s="15"/>
      <c r="B7886" s="18"/>
      <c r="C7886" s="17"/>
      <c r="D7886" s="15"/>
      <c r="E7886" s="15"/>
      <c r="F7886" s="15"/>
      <c r="G7886" s="17"/>
      <c r="H7886" s="15"/>
      <c r="I7886" s="15"/>
      <c r="J7886" s="15"/>
      <c r="K7886" s="17"/>
      <c r="L7886" s="16"/>
    </row>
    <row r="7887" spans="1:12" s="22" customFormat="1" x14ac:dyDescent="0.25">
      <c r="A7887" s="15"/>
      <c r="B7887" s="18"/>
      <c r="C7887" s="17"/>
      <c r="D7887" s="15"/>
      <c r="E7887" s="15"/>
      <c r="F7887" s="15"/>
      <c r="G7887" s="17"/>
      <c r="H7887" s="15"/>
      <c r="I7887" s="15"/>
      <c r="J7887" s="15"/>
      <c r="K7887" s="17"/>
      <c r="L7887" s="16"/>
    </row>
    <row r="7888" spans="1:12" s="22" customFormat="1" x14ac:dyDescent="0.25">
      <c r="A7888" s="15"/>
      <c r="B7888" s="18"/>
      <c r="C7888" s="17"/>
      <c r="D7888" s="15"/>
      <c r="E7888" s="15"/>
      <c r="F7888" s="15"/>
      <c r="G7888" s="17"/>
      <c r="H7888" s="15"/>
      <c r="I7888" s="15"/>
      <c r="J7888" s="15"/>
      <c r="K7888" s="17"/>
      <c r="L7888" s="16"/>
    </row>
    <row r="7889" spans="1:12" s="22" customFormat="1" x14ac:dyDescent="0.25">
      <c r="A7889" s="15"/>
      <c r="B7889" s="18"/>
      <c r="C7889" s="17"/>
      <c r="D7889" s="15"/>
      <c r="E7889" s="15"/>
      <c r="F7889" s="15"/>
      <c r="G7889" s="17"/>
      <c r="H7889" s="15"/>
      <c r="I7889" s="15"/>
      <c r="J7889" s="15"/>
      <c r="K7889" s="17"/>
      <c r="L7889" s="16"/>
    </row>
    <row r="7890" spans="1:12" s="22" customFormat="1" x14ac:dyDescent="0.25">
      <c r="A7890" s="15"/>
      <c r="B7890" s="18"/>
      <c r="C7890" s="17"/>
      <c r="D7890" s="15"/>
      <c r="E7890" s="15"/>
      <c r="F7890" s="15"/>
      <c r="G7890" s="17"/>
      <c r="H7890" s="15"/>
      <c r="I7890" s="15"/>
      <c r="J7890" s="15"/>
      <c r="K7890" s="17"/>
      <c r="L7890" s="16"/>
    </row>
    <row r="7891" spans="1:12" s="22" customFormat="1" x14ac:dyDescent="0.25">
      <c r="A7891" s="15"/>
      <c r="B7891" s="18"/>
      <c r="C7891" s="17"/>
      <c r="D7891" s="15"/>
      <c r="E7891" s="15"/>
      <c r="F7891" s="15"/>
      <c r="G7891" s="17"/>
      <c r="H7891" s="15"/>
      <c r="I7891" s="15"/>
      <c r="J7891" s="15"/>
      <c r="K7891" s="17"/>
      <c r="L7891" s="16"/>
    </row>
    <row r="7892" spans="1:12" s="22" customFormat="1" x14ac:dyDescent="0.25">
      <c r="A7892" s="15"/>
      <c r="B7892" s="18"/>
      <c r="C7892" s="17"/>
      <c r="D7892" s="15"/>
      <c r="E7892" s="15"/>
      <c r="F7892" s="15"/>
      <c r="G7892" s="17"/>
      <c r="H7892" s="15"/>
      <c r="I7892" s="15"/>
      <c r="J7892" s="15"/>
      <c r="K7892" s="17"/>
      <c r="L7892" s="16"/>
    </row>
    <row r="7893" spans="1:12" s="22" customFormat="1" x14ac:dyDescent="0.25">
      <c r="A7893" s="15"/>
      <c r="B7893" s="18"/>
      <c r="C7893" s="17"/>
      <c r="D7893" s="15"/>
      <c r="E7893" s="15"/>
      <c r="F7893" s="15"/>
      <c r="G7893" s="17"/>
      <c r="H7893" s="15"/>
      <c r="I7893" s="15"/>
      <c r="J7893" s="15"/>
      <c r="K7893" s="17"/>
      <c r="L7893" s="16"/>
    </row>
    <row r="7894" spans="1:12" s="22" customFormat="1" x14ac:dyDescent="0.25">
      <c r="A7894" s="15"/>
      <c r="B7894" s="18"/>
      <c r="C7894" s="17"/>
      <c r="D7894" s="15"/>
      <c r="E7894" s="15"/>
      <c r="F7894" s="15"/>
      <c r="G7894" s="17"/>
      <c r="H7894" s="15"/>
      <c r="I7894" s="15"/>
      <c r="J7894" s="15"/>
      <c r="K7894" s="17"/>
      <c r="L7894" s="16"/>
    </row>
    <row r="7895" spans="1:12" s="22" customFormat="1" x14ac:dyDescent="0.25">
      <c r="A7895" s="15"/>
      <c r="B7895" s="18"/>
      <c r="C7895" s="17"/>
      <c r="D7895" s="15"/>
      <c r="E7895" s="15"/>
      <c r="F7895" s="15"/>
      <c r="G7895" s="17"/>
      <c r="H7895" s="15"/>
      <c r="I7895" s="15"/>
      <c r="J7895" s="15"/>
      <c r="K7895" s="17"/>
      <c r="L7895" s="16"/>
    </row>
    <row r="7896" spans="1:12" s="22" customFormat="1" x14ac:dyDescent="0.25">
      <c r="A7896" s="15"/>
      <c r="B7896" s="18"/>
      <c r="C7896" s="17"/>
      <c r="D7896" s="15"/>
      <c r="E7896" s="15"/>
      <c r="F7896" s="15"/>
      <c r="G7896" s="17"/>
      <c r="H7896" s="15"/>
      <c r="I7896" s="15"/>
      <c r="J7896" s="15"/>
      <c r="K7896" s="17"/>
      <c r="L7896" s="16"/>
    </row>
    <row r="7897" spans="1:12" s="22" customFormat="1" x14ac:dyDescent="0.25">
      <c r="A7897" s="15"/>
      <c r="B7897" s="18"/>
      <c r="C7897" s="17"/>
      <c r="D7897" s="15"/>
      <c r="E7897" s="15"/>
      <c r="F7897" s="15"/>
      <c r="G7897" s="17"/>
      <c r="H7897" s="15"/>
      <c r="I7897" s="15"/>
      <c r="J7897" s="15"/>
      <c r="K7897" s="17"/>
      <c r="L7897" s="16"/>
    </row>
    <row r="7925" spans="1:12" s="22" customFormat="1" x14ac:dyDescent="0.25">
      <c r="A7925" s="15"/>
      <c r="B7925" s="18"/>
      <c r="C7925" s="17"/>
      <c r="D7925" s="15"/>
      <c r="E7925" s="15"/>
      <c r="F7925" s="15"/>
      <c r="G7925" s="17"/>
      <c r="H7925" s="15"/>
      <c r="I7925" s="15"/>
      <c r="J7925" s="15"/>
      <c r="K7925" s="17"/>
      <c r="L7925" s="16"/>
    </row>
    <row r="7926" spans="1:12" s="22" customFormat="1" x14ac:dyDescent="0.25">
      <c r="A7926" s="15"/>
      <c r="B7926" s="18"/>
      <c r="C7926" s="17"/>
      <c r="D7926" s="15"/>
      <c r="E7926" s="15"/>
      <c r="F7926" s="15"/>
      <c r="G7926" s="17"/>
      <c r="H7926" s="15"/>
      <c r="I7926" s="15"/>
      <c r="J7926" s="15"/>
      <c r="K7926" s="17"/>
      <c r="L7926" s="16"/>
    </row>
    <row r="7929" spans="1:12" s="22" customFormat="1" x14ac:dyDescent="0.25">
      <c r="A7929" s="15"/>
      <c r="B7929" s="18"/>
      <c r="C7929" s="17"/>
      <c r="D7929" s="15"/>
      <c r="E7929" s="15"/>
      <c r="F7929" s="15"/>
      <c r="G7929" s="17"/>
      <c r="H7929" s="15"/>
      <c r="I7929" s="15"/>
      <c r="J7929" s="15"/>
      <c r="K7929" s="17"/>
      <c r="L7929" s="16"/>
    </row>
    <row r="7930" spans="1:12" s="22" customFormat="1" x14ac:dyDescent="0.25">
      <c r="A7930" s="15"/>
      <c r="B7930" s="18"/>
      <c r="C7930" s="17"/>
      <c r="D7930" s="15"/>
      <c r="E7930" s="15"/>
      <c r="F7930" s="15"/>
      <c r="G7930" s="17"/>
      <c r="H7930" s="15"/>
      <c r="I7930" s="15"/>
      <c r="J7930" s="15"/>
      <c r="K7930" s="17"/>
      <c r="L7930" s="16"/>
    </row>
    <row r="7931" spans="1:12" s="22" customFormat="1" x14ac:dyDescent="0.25">
      <c r="A7931" s="15"/>
      <c r="B7931" s="18"/>
      <c r="C7931" s="17"/>
      <c r="D7931" s="15"/>
      <c r="E7931" s="15"/>
      <c r="F7931" s="15"/>
      <c r="G7931" s="17"/>
      <c r="H7931" s="15"/>
      <c r="I7931" s="15"/>
      <c r="J7931" s="15"/>
      <c r="K7931" s="17"/>
      <c r="L7931" s="16"/>
    </row>
    <row r="7932" spans="1:12" s="22" customFormat="1" x14ac:dyDescent="0.25">
      <c r="A7932" s="15"/>
      <c r="B7932" s="18"/>
      <c r="C7932" s="17"/>
      <c r="D7932" s="15"/>
      <c r="E7932" s="15"/>
      <c r="F7932" s="15"/>
      <c r="G7932" s="17"/>
      <c r="H7932" s="15"/>
      <c r="I7932" s="15"/>
      <c r="J7932" s="15"/>
      <c r="K7932" s="17"/>
      <c r="L7932" s="16"/>
    </row>
    <row r="7933" spans="1:12" s="22" customFormat="1" x14ac:dyDescent="0.25">
      <c r="A7933" s="15"/>
      <c r="B7933" s="18"/>
      <c r="C7933" s="17"/>
      <c r="D7933" s="15"/>
      <c r="E7933" s="15"/>
      <c r="F7933" s="15"/>
      <c r="G7933" s="17"/>
      <c r="H7933" s="15"/>
      <c r="I7933" s="15"/>
      <c r="J7933" s="15"/>
      <c r="K7933" s="17"/>
      <c r="L7933" s="16"/>
    </row>
    <row r="7934" spans="1:12" s="22" customFormat="1" x14ac:dyDescent="0.25">
      <c r="A7934" s="15"/>
      <c r="B7934" s="18"/>
      <c r="C7934" s="17"/>
      <c r="D7934" s="15"/>
      <c r="E7934" s="15"/>
      <c r="F7934" s="15"/>
      <c r="G7934" s="17"/>
      <c r="H7934" s="15"/>
      <c r="I7934" s="15"/>
      <c r="J7934" s="15"/>
      <c r="K7934" s="17"/>
      <c r="L7934" s="16"/>
    </row>
    <row r="7935" spans="1:12" s="22" customFormat="1" x14ac:dyDescent="0.25">
      <c r="A7935" s="15"/>
      <c r="B7935" s="18"/>
      <c r="C7935" s="17"/>
      <c r="D7935" s="15"/>
      <c r="E7935" s="15"/>
      <c r="F7935" s="15"/>
      <c r="G7935" s="17"/>
      <c r="H7935" s="15"/>
      <c r="I7935" s="15"/>
      <c r="J7935" s="15"/>
      <c r="K7935" s="17"/>
      <c r="L7935" s="16"/>
    </row>
    <row r="7936" spans="1:12" s="22" customFormat="1" x14ac:dyDescent="0.25">
      <c r="A7936" s="15"/>
      <c r="B7936" s="18"/>
      <c r="C7936" s="17"/>
      <c r="D7936" s="15"/>
      <c r="E7936" s="15"/>
      <c r="F7936" s="15"/>
      <c r="G7936" s="17"/>
      <c r="H7936" s="15"/>
      <c r="I7936" s="15"/>
      <c r="J7936" s="15"/>
      <c r="K7936" s="17"/>
      <c r="L7936" s="16"/>
    </row>
    <row r="7937" spans="1:12" s="22" customFormat="1" x14ac:dyDescent="0.25">
      <c r="A7937" s="15"/>
      <c r="B7937" s="18"/>
      <c r="C7937" s="17"/>
      <c r="D7937" s="15"/>
      <c r="E7937" s="15"/>
      <c r="F7937" s="15"/>
      <c r="G7937" s="17"/>
      <c r="H7937" s="15"/>
      <c r="I7937" s="15"/>
      <c r="J7937" s="15"/>
      <c r="K7937" s="17"/>
      <c r="L7937" s="16"/>
    </row>
    <row r="7938" spans="1:12" s="22" customFormat="1" x14ac:dyDescent="0.25">
      <c r="A7938" s="15"/>
      <c r="B7938" s="18"/>
      <c r="C7938" s="17"/>
      <c r="D7938" s="15"/>
      <c r="E7938" s="15"/>
      <c r="F7938" s="15"/>
      <c r="G7938" s="17"/>
      <c r="H7938" s="15"/>
      <c r="I7938" s="15"/>
      <c r="J7938" s="15"/>
      <c r="K7938" s="17"/>
      <c r="L7938" s="16"/>
    </row>
    <row r="7939" spans="1:12" s="22" customFormat="1" x14ac:dyDescent="0.25">
      <c r="A7939" s="15"/>
      <c r="B7939" s="18"/>
      <c r="C7939" s="17"/>
      <c r="D7939" s="15"/>
      <c r="E7939" s="15"/>
      <c r="F7939" s="15"/>
      <c r="G7939" s="17"/>
      <c r="H7939" s="15"/>
      <c r="I7939" s="15"/>
      <c r="J7939" s="15"/>
      <c r="K7939" s="17"/>
      <c r="L7939" s="16"/>
    </row>
    <row r="7940" spans="1:12" s="22" customFormat="1" x14ac:dyDescent="0.25">
      <c r="A7940" s="15"/>
      <c r="B7940" s="18"/>
      <c r="C7940" s="17"/>
      <c r="D7940" s="15"/>
      <c r="E7940" s="15"/>
      <c r="F7940" s="15"/>
      <c r="G7940" s="17"/>
      <c r="H7940" s="15"/>
      <c r="I7940" s="15"/>
      <c r="J7940" s="15"/>
      <c r="K7940" s="17"/>
      <c r="L7940" s="16"/>
    </row>
    <row r="7941" spans="1:12" s="22" customFormat="1" x14ac:dyDescent="0.25">
      <c r="A7941" s="15"/>
      <c r="B7941" s="18"/>
      <c r="C7941" s="17"/>
      <c r="D7941" s="15"/>
      <c r="E7941" s="15"/>
      <c r="F7941" s="15"/>
      <c r="G7941" s="17"/>
      <c r="H7941" s="15"/>
      <c r="I7941" s="15"/>
      <c r="J7941" s="15"/>
      <c r="K7941" s="17"/>
      <c r="L7941" s="16"/>
    </row>
    <row r="7942" spans="1:12" s="22" customFormat="1" x14ac:dyDescent="0.25">
      <c r="A7942" s="15"/>
      <c r="B7942" s="18"/>
      <c r="C7942" s="17"/>
      <c r="D7942" s="15"/>
      <c r="E7942" s="15"/>
      <c r="F7942" s="15"/>
      <c r="G7942" s="17"/>
      <c r="H7942" s="15"/>
      <c r="I7942" s="15"/>
      <c r="J7942" s="15"/>
      <c r="K7942" s="17"/>
      <c r="L7942" s="16"/>
    </row>
    <row r="7943" spans="1:12" s="22" customFormat="1" x14ac:dyDescent="0.25">
      <c r="A7943" s="15"/>
      <c r="B7943" s="18"/>
      <c r="C7943" s="17"/>
      <c r="D7943" s="15"/>
      <c r="E7943" s="15"/>
      <c r="F7943" s="15"/>
      <c r="G7943" s="17"/>
      <c r="H7943" s="15"/>
      <c r="I7943" s="15"/>
      <c r="J7943" s="15"/>
      <c r="K7943" s="17"/>
      <c r="L7943" s="16"/>
    </row>
    <row r="7944" spans="1:12" s="22" customFormat="1" x14ac:dyDescent="0.25">
      <c r="A7944" s="15"/>
      <c r="B7944" s="18"/>
      <c r="C7944" s="17"/>
      <c r="D7944" s="15"/>
      <c r="E7944" s="15"/>
      <c r="F7944" s="15"/>
      <c r="G7944" s="17"/>
      <c r="H7944" s="15"/>
      <c r="I7944" s="15"/>
      <c r="J7944" s="15"/>
      <c r="K7944" s="17"/>
      <c r="L7944" s="16"/>
    </row>
    <row r="7945" spans="1:12" s="22" customFormat="1" x14ac:dyDescent="0.25">
      <c r="A7945" s="15"/>
      <c r="B7945" s="18"/>
      <c r="C7945" s="17"/>
      <c r="D7945" s="15"/>
      <c r="E7945" s="15"/>
      <c r="F7945" s="15"/>
      <c r="G7945" s="17"/>
      <c r="H7945" s="15"/>
      <c r="I7945" s="15"/>
      <c r="J7945" s="15"/>
      <c r="K7945" s="17"/>
      <c r="L7945" s="16"/>
    </row>
    <row r="7946" spans="1:12" s="22" customFormat="1" x14ac:dyDescent="0.25">
      <c r="A7946" s="15"/>
      <c r="B7946" s="18"/>
      <c r="C7946" s="17"/>
      <c r="D7946" s="15"/>
      <c r="E7946" s="15"/>
      <c r="F7946" s="15"/>
      <c r="G7946" s="17"/>
      <c r="H7946" s="15"/>
      <c r="I7946" s="15"/>
      <c r="J7946" s="15"/>
      <c r="K7946" s="17"/>
      <c r="L7946" s="16"/>
    </row>
    <row r="7947" spans="1:12" s="22" customFormat="1" x14ac:dyDescent="0.25">
      <c r="A7947" s="15"/>
      <c r="B7947" s="18"/>
      <c r="C7947" s="17"/>
      <c r="D7947" s="15"/>
      <c r="E7947" s="15"/>
      <c r="F7947" s="15"/>
      <c r="G7947" s="17"/>
      <c r="H7947" s="15"/>
      <c r="I7947" s="15"/>
      <c r="J7947" s="15"/>
      <c r="K7947" s="17"/>
      <c r="L7947" s="16"/>
    </row>
    <row r="7948" spans="1:12" s="22" customFormat="1" x14ac:dyDescent="0.25">
      <c r="A7948" s="15"/>
      <c r="B7948" s="18"/>
      <c r="C7948" s="17"/>
      <c r="D7948" s="15"/>
      <c r="E7948" s="15"/>
      <c r="F7948" s="15"/>
      <c r="G7948" s="17"/>
      <c r="H7948" s="15"/>
      <c r="I7948" s="15"/>
      <c r="J7948" s="15"/>
      <c r="K7948" s="17"/>
      <c r="L7948" s="16"/>
    </row>
    <row r="7949" spans="1:12" s="22" customFormat="1" x14ac:dyDescent="0.25">
      <c r="A7949" s="15"/>
      <c r="B7949" s="18"/>
      <c r="C7949" s="17"/>
      <c r="D7949" s="15"/>
      <c r="E7949" s="15"/>
      <c r="F7949" s="15"/>
      <c r="G7949" s="17"/>
      <c r="H7949" s="15"/>
      <c r="I7949" s="15"/>
      <c r="J7949" s="15"/>
      <c r="K7949" s="17"/>
      <c r="L7949" s="16"/>
    </row>
    <row r="7950" spans="1:12" s="22" customFormat="1" x14ac:dyDescent="0.25">
      <c r="A7950" s="15"/>
      <c r="B7950" s="18"/>
      <c r="C7950" s="17"/>
      <c r="D7950" s="15"/>
      <c r="E7950" s="15"/>
      <c r="F7950" s="15"/>
      <c r="G7950" s="17"/>
      <c r="H7950" s="15"/>
      <c r="I7950" s="15"/>
      <c r="J7950" s="15"/>
      <c r="K7950" s="17"/>
      <c r="L7950" s="16"/>
    </row>
    <row r="7951" spans="1:12" s="22" customFormat="1" x14ac:dyDescent="0.25">
      <c r="A7951" s="15"/>
      <c r="B7951" s="18"/>
      <c r="C7951" s="17"/>
      <c r="D7951" s="15"/>
      <c r="E7951" s="15"/>
      <c r="F7951" s="15"/>
      <c r="G7951" s="17"/>
      <c r="H7951" s="15"/>
      <c r="I7951" s="15"/>
      <c r="J7951" s="15"/>
      <c r="K7951" s="17"/>
      <c r="L7951" s="16"/>
    </row>
    <row r="7952" spans="1:12" s="22" customFormat="1" x14ac:dyDescent="0.25">
      <c r="A7952" s="15"/>
      <c r="B7952" s="18"/>
      <c r="C7952" s="17"/>
      <c r="D7952" s="15"/>
      <c r="E7952" s="15"/>
      <c r="F7952" s="15"/>
      <c r="G7952" s="17"/>
      <c r="H7952" s="15"/>
      <c r="I7952" s="15"/>
      <c r="J7952" s="15"/>
      <c r="K7952" s="17"/>
      <c r="L7952" s="16"/>
    </row>
    <row r="7953" spans="1:12" s="22" customFormat="1" x14ac:dyDescent="0.25">
      <c r="A7953" s="15"/>
      <c r="B7953" s="18"/>
      <c r="C7953" s="17"/>
      <c r="D7953" s="15"/>
      <c r="E7953" s="15"/>
      <c r="F7953" s="15"/>
      <c r="G7953" s="17"/>
      <c r="H7953" s="15"/>
      <c r="I7953" s="15"/>
      <c r="J7953" s="15"/>
      <c r="K7953" s="17"/>
      <c r="L7953" s="16"/>
    </row>
    <row r="7954" spans="1:12" s="22" customFormat="1" x14ac:dyDescent="0.25">
      <c r="A7954" s="15"/>
      <c r="B7954" s="18"/>
      <c r="C7954" s="17"/>
      <c r="D7954" s="15"/>
      <c r="E7954" s="15"/>
      <c r="F7954" s="15"/>
      <c r="G7954" s="17"/>
      <c r="H7954" s="15"/>
      <c r="I7954" s="15"/>
      <c r="J7954" s="15"/>
      <c r="K7954" s="17"/>
      <c r="L7954" s="16"/>
    </row>
    <row r="7955" spans="1:12" s="22" customFormat="1" x14ac:dyDescent="0.25">
      <c r="A7955" s="15"/>
      <c r="B7955" s="18"/>
      <c r="C7955" s="17"/>
      <c r="D7955" s="15"/>
      <c r="E7955" s="15"/>
      <c r="F7955" s="15"/>
      <c r="G7955" s="17"/>
      <c r="H7955" s="15"/>
      <c r="I7955" s="15"/>
      <c r="J7955" s="15"/>
      <c r="K7955" s="17"/>
      <c r="L7955" s="16"/>
    </row>
    <row r="7956" spans="1:12" s="22" customFormat="1" x14ac:dyDescent="0.25">
      <c r="A7956" s="15"/>
      <c r="B7956" s="18"/>
      <c r="C7956" s="17"/>
      <c r="D7956" s="15"/>
      <c r="E7956" s="15"/>
      <c r="F7956" s="15"/>
      <c r="G7956" s="17"/>
      <c r="H7956" s="15"/>
      <c r="I7956" s="15"/>
      <c r="J7956" s="15"/>
      <c r="K7956" s="17"/>
      <c r="L7956" s="16"/>
    </row>
    <row r="7957" spans="1:12" s="22" customFormat="1" x14ac:dyDescent="0.25">
      <c r="A7957" s="15"/>
      <c r="B7957" s="18"/>
      <c r="C7957" s="17"/>
      <c r="D7957" s="15"/>
      <c r="E7957" s="15"/>
      <c r="F7957" s="15"/>
      <c r="G7957" s="17"/>
      <c r="H7957" s="15"/>
      <c r="I7957" s="15"/>
      <c r="J7957" s="15"/>
      <c r="K7957" s="17"/>
      <c r="L7957" s="16"/>
    </row>
    <row r="7958" spans="1:12" s="22" customFormat="1" x14ac:dyDescent="0.25">
      <c r="A7958" s="15"/>
      <c r="B7958" s="18"/>
      <c r="C7958" s="17"/>
      <c r="D7958" s="15"/>
      <c r="E7958" s="15"/>
      <c r="F7958" s="15"/>
      <c r="G7958" s="17"/>
      <c r="H7958" s="15"/>
      <c r="I7958" s="15"/>
      <c r="J7958" s="15"/>
      <c r="K7958" s="17"/>
      <c r="L7958" s="16"/>
    </row>
    <row r="7959" spans="1:12" s="22" customFormat="1" x14ac:dyDescent="0.25">
      <c r="A7959" s="15"/>
      <c r="B7959" s="18"/>
      <c r="C7959" s="17"/>
      <c r="D7959" s="15"/>
      <c r="E7959" s="15"/>
      <c r="F7959" s="15"/>
      <c r="G7959" s="17"/>
      <c r="H7959" s="15"/>
      <c r="I7959" s="15"/>
      <c r="J7959" s="15"/>
      <c r="K7959" s="17"/>
      <c r="L7959" s="16"/>
    </row>
    <row r="7960" spans="1:12" s="22" customFormat="1" x14ac:dyDescent="0.25">
      <c r="A7960" s="15"/>
      <c r="B7960" s="18"/>
      <c r="C7960" s="17"/>
      <c r="D7960" s="15"/>
      <c r="E7960" s="15"/>
      <c r="F7960" s="15"/>
      <c r="G7960" s="17"/>
      <c r="H7960" s="15"/>
      <c r="I7960" s="15"/>
      <c r="J7960" s="15"/>
      <c r="K7960" s="17"/>
      <c r="L7960" s="16"/>
    </row>
    <row r="7961" spans="1:12" s="22" customFormat="1" x14ac:dyDescent="0.25">
      <c r="A7961" s="15"/>
      <c r="B7961" s="18"/>
      <c r="C7961" s="17"/>
      <c r="D7961" s="15"/>
      <c r="E7961" s="15"/>
      <c r="F7961" s="15"/>
      <c r="G7961" s="17"/>
      <c r="H7961" s="15"/>
      <c r="I7961" s="15"/>
      <c r="J7961" s="15"/>
      <c r="K7961" s="17"/>
      <c r="L7961" s="16"/>
    </row>
    <row r="7962" spans="1:12" s="22" customFormat="1" x14ac:dyDescent="0.25">
      <c r="A7962" s="15"/>
      <c r="B7962" s="18"/>
      <c r="C7962" s="17"/>
      <c r="D7962" s="15"/>
      <c r="E7962" s="15"/>
      <c r="F7962" s="15"/>
      <c r="G7962" s="17"/>
      <c r="H7962" s="15"/>
      <c r="I7962" s="15"/>
      <c r="J7962" s="15"/>
      <c r="K7962" s="17"/>
      <c r="L7962" s="16"/>
    </row>
    <row r="7963" spans="1:12" s="22" customFormat="1" x14ac:dyDescent="0.25">
      <c r="A7963" s="15"/>
      <c r="B7963" s="18"/>
      <c r="C7963" s="17"/>
      <c r="D7963" s="15"/>
      <c r="E7963" s="15"/>
      <c r="F7963" s="15"/>
      <c r="G7963" s="17"/>
      <c r="H7963" s="15"/>
      <c r="I7963" s="15"/>
      <c r="J7963" s="15"/>
      <c r="K7963" s="17"/>
      <c r="L7963" s="16"/>
    </row>
    <row r="7964" spans="1:12" s="22" customFormat="1" x14ac:dyDescent="0.25">
      <c r="A7964" s="15"/>
      <c r="B7964" s="18"/>
      <c r="C7964" s="17"/>
      <c r="D7964" s="15"/>
      <c r="E7964" s="15"/>
      <c r="F7964" s="15"/>
      <c r="G7964" s="17"/>
      <c r="H7964" s="15"/>
      <c r="I7964" s="15"/>
      <c r="J7964" s="15"/>
      <c r="K7964" s="17"/>
      <c r="L7964" s="16"/>
    </row>
    <row r="7965" spans="1:12" s="22" customFormat="1" x14ac:dyDescent="0.25">
      <c r="A7965" s="15"/>
      <c r="B7965" s="18"/>
      <c r="C7965" s="17"/>
      <c r="D7965" s="15"/>
      <c r="E7965" s="15"/>
      <c r="F7965" s="15"/>
      <c r="G7965" s="17"/>
      <c r="H7965" s="15"/>
      <c r="I7965" s="15"/>
      <c r="J7965" s="15"/>
      <c r="K7965" s="17"/>
      <c r="L7965" s="16"/>
    </row>
    <row r="7966" spans="1:12" s="22" customFormat="1" x14ac:dyDescent="0.25">
      <c r="A7966" s="15"/>
      <c r="B7966" s="18"/>
      <c r="C7966" s="17"/>
      <c r="D7966" s="15"/>
      <c r="E7966" s="15"/>
      <c r="F7966" s="15"/>
      <c r="G7966" s="17"/>
      <c r="H7966" s="15"/>
      <c r="I7966" s="15"/>
      <c r="J7966" s="15"/>
      <c r="K7966" s="17"/>
      <c r="L7966" s="16"/>
    </row>
    <row r="7967" spans="1:12" s="22" customFormat="1" x14ac:dyDescent="0.25">
      <c r="A7967" s="15"/>
      <c r="B7967" s="18"/>
      <c r="C7967" s="17"/>
      <c r="D7967" s="15"/>
      <c r="E7967" s="15"/>
      <c r="F7967" s="15"/>
      <c r="G7967" s="17"/>
      <c r="H7967" s="15"/>
      <c r="I7967" s="15"/>
      <c r="J7967" s="15"/>
      <c r="K7967" s="17"/>
      <c r="L7967" s="16"/>
    </row>
    <row r="7968" spans="1:12" s="22" customFormat="1" x14ac:dyDescent="0.25">
      <c r="A7968" s="15"/>
      <c r="B7968" s="18"/>
      <c r="C7968" s="17"/>
      <c r="D7968" s="15"/>
      <c r="E7968" s="15"/>
      <c r="F7968" s="15"/>
      <c r="G7968" s="17"/>
      <c r="H7968" s="15"/>
      <c r="I7968" s="15"/>
      <c r="J7968" s="15"/>
      <c r="K7968" s="17"/>
      <c r="L7968" s="16"/>
    </row>
    <row r="7969" spans="1:12" s="22" customFormat="1" x14ac:dyDescent="0.25">
      <c r="A7969" s="15"/>
      <c r="B7969" s="18"/>
      <c r="C7969" s="17"/>
      <c r="D7969" s="15"/>
      <c r="E7969" s="15"/>
      <c r="F7969" s="15"/>
      <c r="G7969" s="17"/>
      <c r="H7969" s="15"/>
      <c r="I7969" s="15"/>
      <c r="J7969" s="15"/>
      <c r="K7969" s="17"/>
      <c r="L7969" s="16"/>
    </row>
    <row r="7970" spans="1:12" s="22" customFormat="1" x14ac:dyDescent="0.25">
      <c r="A7970" s="15"/>
      <c r="B7970" s="18"/>
      <c r="C7970" s="17"/>
      <c r="D7970" s="15"/>
      <c r="E7970" s="15"/>
      <c r="F7970" s="15"/>
      <c r="G7970" s="17"/>
      <c r="H7970" s="15"/>
      <c r="I7970" s="15"/>
      <c r="J7970" s="15"/>
      <c r="K7970" s="17"/>
      <c r="L7970" s="16"/>
    </row>
    <row r="7971" spans="1:12" s="22" customFormat="1" x14ac:dyDescent="0.25">
      <c r="A7971" s="15"/>
      <c r="B7971" s="18"/>
      <c r="C7971" s="17"/>
      <c r="D7971" s="15"/>
      <c r="E7971" s="15"/>
      <c r="F7971" s="15"/>
      <c r="G7971" s="17"/>
      <c r="H7971" s="15"/>
      <c r="I7971" s="15"/>
      <c r="J7971" s="15"/>
      <c r="K7971" s="17"/>
      <c r="L7971" s="16"/>
    </row>
    <row r="7972" spans="1:12" s="22" customFormat="1" x14ac:dyDescent="0.25">
      <c r="A7972" s="15"/>
      <c r="B7972" s="18"/>
      <c r="C7972" s="17"/>
      <c r="D7972" s="15"/>
      <c r="E7972" s="15"/>
      <c r="F7972" s="15"/>
      <c r="G7972" s="17"/>
      <c r="H7972" s="15"/>
      <c r="I7972" s="15"/>
      <c r="J7972" s="15"/>
      <c r="K7972" s="17"/>
      <c r="L7972" s="16"/>
    </row>
    <row r="7973" spans="1:12" s="22" customFormat="1" x14ac:dyDescent="0.25">
      <c r="A7973" s="15"/>
      <c r="B7973" s="18"/>
      <c r="C7973" s="17"/>
      <c r="D7973" s="15"/>
      <c r="E7973" s="15"/>
      <c r="F7973" s="15"/>
      <c r="G7973" s="17"/>
      <c r="H7973" s="15"/>
      <c r="I7973" s="15"/>
      <c r="J7973" s="15"/>
      <c r="K7973" s="17"/>
      <c r="L7973" s="16"/>
    </row>
    <row r="7974" spans="1:12" s="22" customFormat="1" x14ac:dyDescent="0.25">
      <c r="A7974" s="15"/>
      <c r="B7974" s="18"/>
      <c r="C7974" s="17"/>
      <c r="D7974" s="15"/>
      <c r="E7974" s="15"/>
      <c r="F7974" s="15"/>
      <c r="G7974" s="17"/>
      <c r="H7974" s="15"/>
      <c r="I7974" s="15"/>
      <c r="J7974" s="15"/>
      <c r="K7974" s="17"/>
      <c r="L7974" s="16"/>
    </row>
    <row r="7975" spans="1:12" s="22" customFormat="1" x14ac:dyDescent="0.25">
      <c r="A7975" s="15"/>
      <c r="B7975" s="18"/>
      <c r="C7975" s="17"/>
      <c r="D7975" s="15"/>
      <c r="E7975" s="15"/>
      <c r="F7975" s="15"/>
      <c r="G7975" s="17"/>
      <c r="H7975" s="15"/>
      <c r="I7975" s="15"/>
      <c r="J7975" s="15"/>
      <c r="K7975" s="17"/>
      <c r="L7975" s="16"/>
    </row>
    <row r="7976" spans="1:12" s="22" customFormat="1" x14ac:dyDescent="0.25">
      <c r="A7976" s="15"/>
      <c r="B7976" s="18"/>
      <c r="C7976" s="17"/>
      <c r="D7976" s="15"/>
      <c r="E7976" s="15"/>
      <c r="F7976" s="15"/>
      <c r="G7976" s="17"/>
      <c r="H7976" s="15"/>
      <c r="I7976" s="15"/>
      <c r="J7976" s="15"/>
      <c r="K7976" s="17"/>
      <c r="L7976" s="16"/>
    </row>
    <row r="7977" spans="1:12" s="22" customFormat="1" x14ac:dyDescent="0.25">
      <c r="A7977" s="15"/>
      <c r="B7977" s="18"/>
      <c r="C7977" s="17"/>
      <c r="D7977" s="15"/>
      <c r="E7977" s="15"/>
      <c r="F7977" s="15"/>
      <c r="G7977" s="17"/>
      <c r="H7977" s="15"/>
      <c r="I7977" s="15"/>
      <c r="J7977" s="15"/>
      <c r="K7977" s="17"/>
      <c r="L7977" s="16"/>
    </row>
    <row r="7978" spans="1:12" s="22" customFormat="1" x14ac:dyDescent="0.25">
      <c r="A7978" s="15"/>
      <c r="B7978" s="18"/>
      <c r="C7978" s="17"/>
      <c r="D7978" s="15"/>
      <c r="E7978" s="15"/>
      <c r="F7978" s="15"/>
      <c r="G7978" s="17"/>
      <c r="H7978" s="15"/>
      <c r="I7978" s="15"/>
      <c r="J7978" s="15"/>
      <c r="K7978" s="17"/>
      <c r="L7978" s="16"/>
    </row>
    <row r="7979" spans="1:12" s="22" customFormat="1" x14ac:dyDescent="0.25">
      <c r="A7979" s="15"/>
      <c r="B7979" s="18"/>
      <c r="C7979" s="17"/>
      <c r="D7979" s="15"/>
      <c r="E7979" s="15"/>
      <c r="F7979" s="15"/>
      <c r="G7979" s="17"/>
      <c r="H7979" s="15"/>
      <c r="I7979" s="15"/>
      <c r="J7979" s="15"/>
      <c r="K7979" s="17"/>
      <c r="L7979" s="16"/>
    </row>
    <row r="7980" spans="1:12" s="22" customFormat="1" x14ac:dyDescent="0.25">
      <c r="A7980" s="15"/>
      <c r="B7980" s="18"/>
      <c r="C7980" s="17"/>
      <c r="D7980" s="15"/>
      <c r="E7980" s="15"/>
      <c r="F7980" s="15"/>
      <c r="G7980" s="17"/>
      <c r="H7980" s="15"/>
      <c r="I7980" s="15"/>
      <c r="J7980" s="15"/>
      <c r="K7980" s="17"/>
      <c r="L7980" s="16"/>
    </row>
    <row r="7981" spans="1:12" s="22" customFormat="1" x14ac:dyDescent="0.25">
      <c r="A7981" s="15"/>
      <c r="B7981" s="18"/>
      <c r="C7981" s="17"/>
      <c r="D7981" s="15"/>
      <c r="E7981" s="15"/>
      <c r="F7981" s="15"/>
      <c r="G7981" s="17"/>
      <c r="H7981" s="15"/>
      <c r="I7981" s="15"/>
      <c r="J7981" s="15"/>
      <c r="K7981" s="17"/>
      <c r="L7981" s="16"/>
    </row>
    <row r="7982" spans="1:12" s="22" customFormat="1" x14ac:dyDescent="0.25">
      <c r="A7982" s="15"/>
      <c r="B7982" s="18"/>
      <c r="C7982" s="17"/>
      <c r="D7982" s="15"/>
      <c r="E7982" s="15"/>
      <c r="F7982" s="15"/>
      <c r="G7982" s="17"/>
      <c r="H7982" s="15"/>
      <c r="I7982" s="15"/>
      <c r="J7982" s="15"/>
      <c r="K7982" s="17"/>
      <c r="L7982" s="16"/>
    </row>
    <row r="7983" spans="1:12" s="22" customFormat="1" x14ac:dyDescent="0.25">
      <c r="A7983" s="15"/>
      <c r="B7983" s="18"/>
      <c r="C7983" s="17"/>
      <c r="D7983" s="15"/>
      <c r="E7983" s="15"/>
      <c r="F7983" s="15"/>
      <c r="G7983" s="17"/>
      <c r="H7983" s="15"/>
      <c r="I7983" s="15"/>
      <c r="J7983" s="15"/>
      <c r="K7983" s="17"/>
      <c r="L7983" s="16"/>
    </row>
    <row r="7984" spans="1:12" s="22" customFormat="1" x14ac:dyDescent="0.25">
      <c r="A7984" s="15"/>
      <c r="B7984" s="18"/>
      <c r="C7984" s="17"/>
      <c r="D7984" s="15"/>
      <c r="E7984" s="15"/>
      <c r="F7984" s="15"/>
      <c r="G7984" s="17"/>
      <c r="H7984" s="15"/>
      <c r="I7984" s="15"/>
      <c r="J7984" s="15"/>
      <c r="K7984" s="17"/>
      <c r="L7984" s="16"/>
    </row>
    <row r="7985" spans="1:12" s="22" customFormat="1" x14ac:dyDescent="0.25">
      <c r="A7985" s="15"/>
      <c r="B7985" s="18"/>
      <c r="C7985" s="17"/>
      <c r="D7985" s="15"/>
      <c r="E7985" s="15"/>
      <c r="F7985" s="15"/>
      <c r="G7985" s="17"/>
      <c r="H7985" s="15"/>
      <c r="I7985" s="15"/>
      <c r="J7985" s="15"/>
      <c r="K7985" s="17"/>
      <c r="L7985" s="16"/>
    </row>
    <row r="7986" spans="1:12" s="22" customFormat="1" x14ac:dyDescent="0.25">
      <c r="A7986" s="15"/>
      <c r="B7986" s="18"/>
      <c r="C7986" s="17"/>
      <c r="D7986" s="15"/>
      <c r="E7986" s="15"/>
      <c r="F7986" s="15"/>
      <c r="G7986" s="17"/>
      <c r="H7986" s="15"/>
      <c r="I7986" s="15"/>
      <c r="J7986" s="15"/>
      <c r="K7986" s="17"/>
      <c r="L7986" s="16"/>
    </row>
    <row r="7987" spans="1:12" s="22" customFormat="1" x14ac:dyDescent="0.25">
      <c r="A7987" s="15"/>
      <c r="B7987" s="18"/>
      <c r="C7987" s="17"/>
      <c r="D7987" s="15"/>
      <c r="E7987" s="15"/>
      <c r="F7987" s="15"/>
      <c r="G7987" s="17"/>
      <c r="H7987" s="15"/>
      <c r="I7987" s="15"/>
      <c r="J7987" s="15"/>
      <c r="K7987" s="17"/>
      <c r="L7987" s="16"/>
    </row>
    <row r="7988" spans="1:12" s="22" customFormat="1" x14ac:dyDescent="0.25">
      <c r="A7988" s="15"/>
      <c r="B7988" s="18"/>
      <c r="C7988" s="17"/>
      <c r="D7988" s="15"/>
      <c r="E7988" s="15"/>
      <c r="F7988" s="15"/>
      <c r="G7988" s="17"/>
      <c r="H7988" s="15"/>
      <c r="I7988" s="15"/>
      <c r="J7988" s="15"/>
      <c r="K7988" s="17"/>
      <c r="L7988" s="16"/>
    </row>
    <row r="7989" spans="1:12" s="22" customFormat="1" x14ac:dyDescent="0.25">
      <c r="A7989" s="15"/>
      <c r="B7989" s="18"/>
      <c r="C7989" s="17"/>
      <c r="D7989" s="15"/>
      <c r="E7989" s="15"/>
      <c r="F7989" s="15"/>
      <c r="G7989" s="17"/>
      <c r="H7989" s="15"/>
      <c r="I7989" s="15"/>
      <c r="J7989" s="15"/>
      <c r="K7989" s="17"/>
      <c r="L7989" s="16"/>
    </row>
    <row r="7990" spans="1:12" s="22" customFormat="1" x14ac:dyDescent="0.25">
      <c r="A7990" s="15"/>
      <c r="B7990" s="18"/>
      <c r="C7990" s="17"/>
      <c r="D7990" s="15"/>
      <c r="E7990" s="15"/>
      <c r="F7990" s="15"/>
      <c r="G7990" s="17"/>
      <c r="H7990" s="15"/>
      <c r="I7990" s="15"/>
      <c r="J7990" s="15"/>
      <c r="K7990" s="17"/>
      <c r="L7990" s="16"/>
    </row>
    <row r="7991" spans="1:12" s="22" customFormat="1" x14ac:dyDescent="0.25">
      <c r="A7991" s="15"/>
      <c r="B7991" s="18"/>
      <c r="C7991" s="17"/>
      <c r="D7991" s="15"/>
      <c r="E7991" s="15"/>
      <c r="F7991" s="15"/>
      <c r="G7991" s="17"/>
      <c r="H7991" s="15"/>
      <c r="I7991" s="15"/>
      <c r="J7991" s="15"/>
      <c r="K7991" s="17"/>
      <c r="L7991" s="16"/>
    </row>
    <row r="7992" spans="1:12" s="22" customFormat="1" x14ac:dyDescent="0.25">
      <c r="A7992" s="15"/>
      <c r="B7992" s="18"/>
      <c r="C7992" s="17"/>
      <c r="D7992" s="15"/>
      <c r="E7992" s="15"/>
      <c r="F7992" s="15"/>
      <c r="G7992" s="17"/>
      <c r="H7992" s="15"/>
      <c r="I7992" s="15"/>
      <c r="J7992" s="15"/>
      <c r="K7992" s="17"/>
      <c r="L7992" s="16"/>
    </row>
    <row r="7993" spans="1:12" s="22" customFormat="1" x14ac:dyDescent="0.25">
      <c r="A7993" s="15"/>
      <c r="B7993" s="18"/>
      <c r="C7993" s="17"/>
      <c r="D7993" s="15"/>
      <c r="E7993" s="15"/>
      <c r="F7993" s="15"/>
      <c r="G7993" s="17"/>
      <c r="H7993" s="15"/>
      <c r="I7993" s="15"/>
      <c r="J7993" s="15"/>
      <c r="K7993" s="17"/>
      <c r="L7993" s="16"/>
    </row>
    <row r="7994" spans="1:12" s="22" customFormat="1" x14ac:dyDescent="0.25">
      <c r="A7994" s="15"/>
      <c r="B7994" s="18"/>
      <c r="C7994" s="17"/>
      <c r="D7994" s="15"/>
      <c r="E7994" s="15"/>
      <c r="F7994" s="15"/>
      <c r="G7994" s="17"/>
      <c r="H7994" s="15"/>
      <c r="I7994" s="15"/>
      <c r="J7994" s="15"/>
      <c r="K7994" s="17"/>
      <c r="L7994" s="16"/>
    </row>
    <row r="7995" spans="1:12" s="22" customFormat="1" x14ac:dyDescent="0.25">
      <c r="A7995" s="15"/>
      <c r="B7995" s="18"/>
      <c r="C7995" s="17"/>
      <c r="D7995" s="15"/>
      <c r="E7995" s="15"/>
      <c r="F7995" s="15"/>
      <c r="G7995" s="17"/>
      <c r="H7995" s="15"/>
      <c r="I7995" s="15"/>
      <c r="J7995" s="15"/>
      <c r="K7995" s="17"/>
      <c r="L7995" s="16"/>
    </row>
    <row r="7996" spans="1:12" s="22" customFormat="1" x14ac:dyDescent="0.25">
      <c r="A7996" s="15"/>
      <c r="B7996" s="18"/>
      <c r="C7996" s="17"/>
      <c r="D7996" s="15"/>
      <c r="E7996" s="15"/>
      <c r="F7996" s="15"/>
      <c r="G7996" s="17"/>
      <c r="H7996" s="15"/>
      <c r="I7996" s="15"/>
      <c r="J7996" s="15"/>
      <c r="K7996" s="17"/>
      <c r="L7996" s="16"/>
    </row>
    <row r="7997" spans="1:12" s="22" customFormat="1" x14ac:dyDescent="0.25">
      <c r="A7997" s="15"/>
      <c r="B7997" s="18"/>
      <c r="C7997" s="17"/>
      <c r="D7997" s="15"/>
      <c r="E7997" s="15"/>
      <c r="F7997" s="15"/>
      <c r="G7997" s="17"/>
      <c r="H7997" s="15"/>
      <c r="I7997" s="15"/>
      <c r="J7997" s="15"/>
      <c r="K7997" s="17"/>
      <c r="L7997" s="16"/>
    </row>
    <row r="7998" spans="1:12" s="22" customFormat="1" x14ac:dyDescent="0.25">
      <c r="A7998" s="15"/>
      <c r="B7998" s="18"/>
      <c r="C7998" s="17"/>
      <c r="D7998" s="15"/>
      <c r="E7998" s="15"/>
      <c r="F7998" s="15"/>
      <c r="G7998" s="17"/>
      <c r="H7998" s="15"/>
      <c r="I7998" s="15"/>
      <c r="J7998" s="15"/>
      <c r="K7998" s="17"/>
      <c r="L7998" s="16"/>
    </row>
    <row r="7999" spans="1:12" s="22" customFormat="1" x14ac:dyDescent="0.25">
      <c r="A7999" s="15"/>
      <c r="B7999" s="18"/>
      <c r="C7999" s="17"/>
      <c r="D7999" s="15"/>
      <c r="E7999" s="15"/>
      <c r="F7999" s="15"/>
      <c r="G7999" s="17"/>
      <c r="H7999" s="15"/>
      <c r="I7999" s="15"/>
      <c r="J7999" s="15"/>
      <c r="K7999" s="17"/>
      <c r="L7999" s="16"/>
    </row>
    <row r="8000" spans="1:12" s="22" customFormat="1" x14ac:dyDescent="0.25">
      <c r="A8000" s="15"/>
      <c r="B8000" s="18"/>
      <c r="C8000" s="17"/>
      <c r="D8000" s="15"/>
      <c r="E8000" s="15"/>
      <c r="F8000" s="15"/>
      <c r="G8000" s="17"/>
      <c r="H8000" s="15"/>
      <c r="I8000" s="15"/>
      <c r="J8000" s="15"/>
      <c r="K8000" s="17"/>
      <c r="L8000" s="16"/>
    </row>
    <row r="8001" spans="1:12" s="22" customFormat="1" x14ac:dyDescent="0.25">
      <c r="A8001" s="15"/>
      <c r="B8001" s="18"/>
      <c r="C8001" s="17"/>
      <c r="D8001" s="15"/>
      <c r="E8001" s="15"/>
      <c r="F8001" s="15"/>
      <c r="G8001" s="17"/>
      <c r="H8001" s="15"/>
      <c r="I8001" s="15"/>
      <c r="J8001" s="15"/>
      <c r="K8001" s="17"/>
      <c r="L8001" s="16"/>
    </row>
    <row r="8002" spans="1:12" s="22" customFormat="1" x14ac:dyDescent="0.25">
      <c r="A8002" s="15"/>
      <c r="B8002" s="18"/>
      <c r="C8002" s="17"/>
      <c r="D8002" s="15"/>
      <c r="E8002" s="15"/>
      <c r="F8002" s="15"/>
      <c r="G8002" s="17"/>
      <c r="H8002" s="15"/>
      <c r="I8002" s="15"/>
      <c r="J8002" s="15"/>
      <c r="K8002" s="17"/>
      <c r="L8002" s="16"/>
    </row>
    <row r="8003" spans="1:12" s="22" customFormat="1" x14ac:dyDescent="0.25">
      <c r="A8003" s="15"/>
      <c r="B8003" s="18"/>
      <c r="C8003" s="17"/>
      <c r="D8003" s="15"/>
      <c r="E8003" s="15"/>
      <c r="F8003" s="15"/>
      <c r="G8003" s="17"/>
      <c r="H8003" s="15"/>
      <c r="I8003" s="15"/>
      <c r="J8003" s="15"/>
      <c r="K8003" s="17"/>
      <c r="L8003" s="16"/>
    </row>
    <row r="8004" spans="1:12" s="22" customFormat="1" x14ac:dyDescent="0.25">
      <c r="A8004" s="15"/>
      <c r="B8004" s="18"/>
      <c r="C8004" s="17"/>
      <c r="D8004" s="15"/>
      <c r="E8004" s="15"/>
      <c r="F8004" s="15"/>
      <c r="G8004" s="17"/>
      <c r="H8004" s="15"/>
      <c r="I8004" s="15"/>
      <c r="J8004" s="15"/>
      <c r="K8004" s="17"/>
      <c r="L8004" s="16"/>
    </row>
    <row r="8005" spans="1:12" s="22" customFormat="1" x14ac:dyDescent="0.25">
      <c r="A8005" s="15"/>
      <c r="B8005" s="18"/>
      <c r="C8005" s="17"/>
      <c r="D8005" s="15"/>
      <c r="E8005" s="15"/>
      <c r="F8005" s="15"/>
      <c r="G8005" s="17"/>
      <c r="H8005" s="15"/>
      <c r="I8005" s="15"/>
      <c r="J8005" s="15"/>
      <c r="K8005" s="17"/>
      <c r="L8005" s="16"/>
    </row>
    <row r="8006" spans="1:12" s="22" customFormat="1" x14ac:dyDescent="0.25">
      <c r="A8006" s="15"/>
      <c r="B8006" s="18"/>
      <c r="C8006" s="17"/>
      <c r="D8006" s="15"/>
      <c r="E8006" s="15"/>
      <c r="F8006" s="15"/>
      <c r="G8006" s="17"/>
      <c r="H8006" s="15"/>
      <c r="I8006" s="15"/>
      <c r="J8006" s="15"/>
      <c r="K8006" s="17"/>
      <c r="L8006" s="16"/>
    </row>
    <row r="8007" spans="1:12" s="22" customFormat="1" x14ac:dyDescent="0.25">
      <c r="A8007" s="15"/>
      <c r="B8007" s="18"/>
      <c r="C8007" s="17"/>
      <c r="D8007" s="15"/>
      <c r="E8007" s="15"/>
      <c r="F8007" s="15"/>
      <c r="G8007" s="17"/>
      <c r="H8007" s="15"/>
      <c r="I8007" s="15"/>
      <c r="J8007" s="15"/>
      <c r="K8007" s="17"/>
      <c r="L8007" s="16"/>
    </row>
    <row r="8008" spans="1:12" s="22" customFormat="1" x14ac:dyDescent="0.25">
      <c r="A8008" s="15"/>
      <c r="B8008" s="18"/>
      <c r="C8008" s="17"/>
      <c r="D8008" s="15"/>
      <c r="E8008" s="15"/>
      <c r="F8008" s="15"/>
      <c r="G8008" s="17"/>
      <c r="H8008" s="15"/>
      <c r="I8008" s="15"/>
      <c r="J8008" s="15"/>
      <c r="K8008" s="17"/>
      <c r="L8008" s="16"/>
    </row>
    <row r="8009" spans="1:12" s="22" customFormat="1" x14ac:dyDescent="0.25">
      <c r="A8009" s="15"/>
      <c r="B8009" s="18"/>
      <c r="C8009" s="17"/>
      <c r="D8009" s="15"/>
      <c r="E8009" s="15"/>
      <c r="F8009" s="15"/>
      <c r="G8009" s="17"/>
      <c r="H8009" s="15"/>
      <c r="I8009" s="15"/>
      <c r="J8009" s="15"/>
      <c r="K8009" s="17"/>
      <c r="L8009" s="16"/>
    </row>
    <row r="8010" spans="1:12" s="22" customFormat="1" x14ac:dyDescent="0.25">
      <c r="A8010" s="15"/>
      <c r="B8010" s="18"/>
      <c r="C8010" s="17"/>
      <c r="D8010" s="15"/>
      <c r="E8010" s="15"/>
      <c r="F8010" s="15"/>
      <c r="G8010" s="17"/>
      <c r="H8010" s="15"/>
      <c r="I8010" s="15"/>
      <c r="J8010" s="15"/>
      <c r="K8010" s="17"/>
      <c r="L8010" s="16"/>
    </row>
    <row r="8011" spans="1:12" s="22" customFormat="1" x14ac:dyDescent="0.25">
      <c r="A8011" s="15"/>
      <c r="B8011" s="18"/>
      <c r="C8011" s="17"/>
      <c r="D8011" s="15"/>
      <c r="E8011" s="15"/>
      <c r="F8011" s="15"/>
      <c r="G8011" s="17"/>
      <c r="H8011" s="15"/>
      <c r="I8011" s="15"/>
      <c r="J8011" s="15"/>
      <c r="K8011" s="17"/>
      <c r="L8011" s="16"/>
    </row>
    <row r="8012" spans="1:12" s="22" customFormat="1" x14ac:dyDescent="0.25">
      <c r="A8012" s="15"/>
      <c r="B8012" s="18"/>
      <c r="C8012" s="17"/>
      <c r="D8012" s="15"/>
      <c r="E8012" s="15"/>
      <c r="F8012" s="15"/>
      <c r="G8012" s="17"/>
      <c r="H8012" s="15"/>
      <c r="I8012" s="15"/>
      <c r="J8012" s="15"/>
      <c r="K8012" s="17"/>
      <c r="L8012" s="16"/>
    </row>
    <row r="8013" spans="1:12" s="22" customFormat="1" x14ac:dyDescent="0.25">
      <c r="A8013" s="15"/>
      <c r="B8013" s="18"/>
      <c r="C8013" s="17"/>
      <c r="D8013" s="15"/>
      <c r="E8013" s="15"/>
      <c r="F8013" s="15"/>
      <c r="G8013" s="17"/>
      <c r="H8013" s="15"/>
      <c r="I8013" s="15"/>
      <c r="J8013" s="15"/>
      <c r="K8013" s="17"/>
      <c r="L8013" s="16"/>
    </row>
    <row r="8014" spans="1:12" s="22" customFormat="1" x14ac:dyDescent="0.25">
      <c r="A8014" s="15"/>
      <c r="B8014" s="18"/>
      <c r="C8014" s="17"/>
      <c r="D8014" s="15"/>
      <c r="E8014" s="15"/>
      <c r="F8014" s="15"/>
      <c r="G8014" s="17"/>
      <c r="H8014" s="15"/>
      <c r="I8014" s="15"/>
      <c r="J8014" s="15"/>
      <c r="K8014" s="17"/>
      <c r="L8014" s="16"/>
    </row>
    <row r="8015" spans="1:12" s="22" customFormat="1" x14ac:dyDescent="0.25">
      <c r="A8015" s="15"/>
      <c r="B8015" s="18"/>
      <c r="C8015" s="17"/>
      <c r="D8015" s="15"/>
      <c r="E8015" s="15"/>
      <c r="F8015" s="15"/>
      <c r="G8015" s="17"/>
      <c r="H8015" s="15"/>
      <c r="I8015" s="15"/>
      <c r="J8015" s="15"/>
      <c r="K8015" s="17"/>
      <c r="L8015" s="16"/>
    </row>
    <row r="8016" spans="1:12" s="22" customFormat="1" x14ac:dyDescent="0.25">
      <c r="A8016" s="15"/>
      <c r="B8016" s="18"/>
      <c r="C8016" s="17"/>
      <c r="D8016" s="15"/>
      <c r="E8016" s="15"/>
      <c r="F8016" s="15"/>
      <c r="G8016" s="17"/>
      <c r="H8016" s="15"/>
      <c r="I8016" s="15"/>
      <c r="J8016" s="15"/>
      <c r="K8016" s="17"/>
      <c r="L8016" s="16"/>
    </row>
    <row r="8017" spans="1:12" s="22" customFormat="1" x14ac:dyDescent="0.25">
      <c r="A8017" s="15"/>
      <c r="B8017" s="18"/>
      <c r="C8017" s="17"/>
      <c r="D8017" s="15"/>
      <c r="E8017" s="15"/>
      <c r="F8017" s="15"/>
      <c r="G8017" s="17"/>
      <c r="H8017" s="15"/>
      <c r="I8017" s="15"/>
      <c r="J8017" s="15"/>
      <c r="K8017" s="17"/>
      <c r="L8017" s="16"/>
    </row>
    <row r="8018" spans="1:12" s="22" customFormat="1" x14ac:dyDescent="0.25">
      <c r="A8018" s="15"/>
      <c r="B8018" s="18"/>
      <c r="C8018" s="17"/>
      <c r="D8018" s="15"/>
      <c r="E8018" s="15"/>
      <c r="F8018" s="15"/>
      <c r="G8018" s="17"/>
      <c r="H8018" s="15"/>
      <c r="I8018" s="15"/>
      <c r="J8018" s="15"/>
      <c r="K8018" s="17"/>
      <c r="L8018" s="16"/>
    </row>
    <row r="8019" spans="1:12" s="22" customFormat="1" x14ac:dyDescent="0.25">
      <c r="A8019" s="15"/>
      <c r="B8019" s="18"/>
      <c r="C8019" s="17"/>
      <c r="D8019" s="15"/>
      <c r="E8019" s="15"/>
      <c r="F8019" s="15"/>
      <c r="G8019" s="17"/>
      <c r="H8019" s="15"/>
      <c r="I8019" s="15"/>
      <c r="J8019" s="15"/>
      <c r="K8019" s="17"/>
      <c r="L8019" s="16"/>
    </row>
    <row r="8020" spans="1:12" s="22" customFormat="1" x14ac:dyDescent="0.25">
      <c r="A8020" s="15"/>
      <c r="B8020" s="18"/>
      <c r="C8020" s="17"/>
      <c r="D8020" s="15"/>
      <c r="E8020" s="15"/>
      <c r="F8020" s="15"/>
      <c r="G8020" s="17"/>
      <c r="H8020" s="15"/>
      <c r="I8020" s="15"/>
      <c r="J8020" s="15"/>
      <c r="K8020" s="17"/>
      <c r="L8020" s="16"/>
    </row>
    <row r="8021" spans="1:12" s="22" customFormat="1" x14ac:dyDescent="0.25">
      <c r="A8021" s="15"/>
      <c r="B8021" s="18"/>
      <c r="C8021" s="17"/>
      <c r="D8021" s="15"/>
      <c r="E8021" s="15"/>
      <c r="F8021" s="15"/>
      <c r="G8021" s="17"/>
      <c r="H8021" s="15"/>
      <c r="I8021" s="15"/>
      <c r="J8021" s="15"/>
      <c r="K8021" s="17"/>
      <c r="L8021" s="16"/>
    </row>
    <row r="8022" spans="1:12" s="22" customFormat="1" x14ac:dyDescent="0.25">
      <c r="A8022" s="15"/>
      <c r="B8022" s="18"/>
      <c r="C8022" s="17"/>
      <c r="D8022" s="15"/>
      <c r="E8022" s="15"/>
      <c r="F8022" s="15"/>
      <c r="G8022" s="17"/>
      <c r="H8022" s="15"/>
      <c r="I8022" s="15"/>
      <c r="J8022" s="15"/>
      <c r="K8022" s="17"/>
      <c r="L8022" s="16"/>
    </row>
    <row r="8023" spans="1:12" s="22" customFormat="1" x14ac:dyDescent="0.25">
      <c r="A8023" s="15"/>
      <c r="B8023" s="18"/>
      <c r="C8023" s="17"/>
      <c r="D8023" s="15"/>
      <c r="E8023" s="15"/>
      <c r="F8023" s="15"/>
      <c r="G8023" s="17"/>
      <c r="H8023" s="15"/>
      <c r="I8023" s="15"/>
      <c r="J8023" s="15"/>
      <c r="K8023" s="17"/>
      <c r="L8023" s="16"/>
    </row>
    <row r="8024" spans="1:12" s="22" customFormat="1" x14ac:dyDescent="0.25">
      <c r="A8024" s="15"/>
      <c r="B8024" s="18"/>
      <c r="C8024" s="17"/>
      <c r="D8024" s="15"/>
      <c r="E8024" s="15"/>
      <c r="F8024" s="15"/>
      <c r="G8024" s="17"/>
      <c r="H8024" s="15"/>
      <c r="I8024" s="15"/>
      <c r="J8024" s="15"/>
      <c r="K8024" s="17"/>
      <c r="L8024" s="16"/>
    </row>
    <row r="8025" spans="1:12" s="22" customFormat="1" x14ac:dyDescent="0.25">
      <c r="A8025" s="15"/>
      <c r="B8025" s="18"/>
      <c r="C8025" s="17"/>
      <c r="D8025" s="15"/>
      <c r="E8025" s="15"/>
      <c r="F8025" s="15"/>
      <c r="G8025" s="17"/>
      <c r="H8025" s="15"/>
      <c r="I8025" s="15"/>
      <c r="J8025" s="15"/>
      <c r="K8025" s="17"/>
      <c r="L8025" s="16"/>
    </row>
    <row r="8026" spans="1:12" s="22" customFormat="1" x14ac:dyDescent="0.25">
      <c r="A8026" s="15"/>
      <c r="B8026" s="18"/>
      <c r="C8026" s="17"/>
      <c r="D8026" s="15"/>
      <c r="E8026" s="15"/>
      <c r="F8026" s="15"/>
      <c r="G8026" s="17"/>
      <c r="H8026" s="15"/>
      <c r="I8026" s="15"/>
      <c r="J8026" s="15"/>
      <c r="K8026" s="17"/>
      <c r="L8026" s="16"/>
    </row>
    <row r="8027" spans="1:12" s="22" customFormat="1" x14ac:dyDescent="0.25">
      <c r="A8027" s="15"/>
      <c r="B8027" s="18"/>
      <c r="C8027" s="17"/>
      <c r="D8027" s="15"/>
      <c r="E8027" s="15"/>
      <c r="F8027" s="15"/>
      <c r="G8027" s="17"/>
      <c r="H8027" s="15"/>
      <c r="I8027" s="15"/>
      <c r="J8027" s="15"/>
      <c r="K8027" s="17"/>
      <c r="L8027" s="16"/>
    </row>
    <row r="8028" spans="1:12" s="22" customFormat="1" x14ac:dyDescent="0.25">
      <c r="A8028" s="15"/>
      <c r="B8028" s="18"/>
      <c r="C8028" s="17"/>
      <c r="D8028" s="15"/>
      <c r="E8028" s="15"/>
      <c r="F8028" s="15"/>
      <c r="G8028" s="17"/>
      <c r="H8028" s="15"/>
      <c r="I8028" s="15"/>
      <c r="J8028" s="15"/>
      <c r="K8028" s="17"/>
      <c r="L8028" s="16"/>
    </row>
    <row r="8029" spans="1:12" s="22" customFormat="1" x14ac:dyDescent="0.25">
      <c r="A8029" s="15"/>
      <c r="B8029" s="18"/>
      <c r="C8029" s="17"/>
      <c r="D8029" s="15"/>
      <c r="E8029" s="15"/>
      <c r="F8029" s="15"/>
      <c r="G8029" s="17"/>
      <c r="H8029" s="15"/>
      <c r="I8029" s="15"/>
      <c r="J8029" s="15"/>
      <c r="K8029" s="17"/>
      <c r="L8029" s="16"/>
    </row>
    <row r="8030" spans="1:12" s="22" customFormat="1" x14ac:dyDescent="0.25">
      <c r="A8030" s="15"/>
      <c r="B8030" s="18"/>
      <c r="C8030" s="17"/>
      <c r="D8030" s="15"/>
      <c r="E8030" s="15"/>
      <c r="F8030" s="15"/>
      <c r="G8030" s="17"/>
      <c r="H8030" s="15"/>
      <c r="I8030" s="15"/>
      <c r="J8030" s="15"/>
      <c r="K8030" s="17"/>
      <c r="L8030" s="16"/>
    </row>
    <row r="8031" spans="1:12" s="22" customFormat="1" x14ac:dyDescent="0.25">
      <c r="A8031" s="15"/>
      <c r="B8031" s="18"/>
      <c r="C8031" s="17"/>
      <c r="D8031" s="15"/>
      <c r="E8031" s="15"/>
      <c r="F8031" s="15"/>
      <c r="G8031" s="17"/>
      <c r="H8031" s="15"/>
      <c r="I8031" s="15"/>
      <c r="J8031" s="15"/>
      <c r="K8031" s="17"/>
      <c r="L8031" s="16"/>
    </row>
    <row r="8032" spans="1:12" s="22" customFormat="1" x14ac:dyDescent="0.25">
      <c r="A8032" s="15"/>
      <c r="B8032" s="18"/>
      <c r="C8032" s="17"/>
      <c r="D8032" s="15"/>
      <c r="E8032" s="15"/>
      <c r="F8032" s="15"/>
      <c r="G8032" s="17"/>
      <c r="H8032" s="15"/>
      <c r="I8032" s="15"/>
      <c r="J8032" s="15"/>
      <c r="K8032" s="17"/>
      <c r="L8032" s="16"/>
    </row>
    <row r="8033" spans="1:12" s="22" customFormat="1" x14ac:dyDescent="0.25">
      <c r="A8033" s="15"/>
      <c r="B8033" s="18"/>
      <c r="C8033" s="17"/>
      <c r="D8033" s="15"/>
      <c r="E8033" s="15"/>
      <c r="F8033" s="15"/>
      <c r="G8033" s="17"/>
      <c r="H8033" s="15"/>
      <c r="I8033" s="15"/>
      <c r="J8033" s="15"/>
      <c r="K8033" s="17"/>
      <c r="L8033" s="16"/>
    </row>
    <row r="8034" spans="1:12" s="22" customFormat="1" x14ac:dyDescent="0.25">
      <c r="A8034" s="15"/>
      <c r="B8034" s="18"/>
      <c r="C8034" s="17"/>
      <c r="D8034" s="15"/>
      <c r="E8034" s="15"/>
      <c r="F8034" s="15"/>
      <c r="G8034" s="17"/>
      <c r="H8034" s="15"/>
      <c r="I8034" s="15"/>
      <c r="J8034" s="15"/>
      <c r="K8034" s="17"/>
      <c r="L8034" s="16"/>
    </row>
    <row r="8035" spans="1:12" s="22" customFormat="1" x14ac:dyDescent="0.25">
      <c r="A8035" s="15"/>
      <c r="B8035" s="18"/>
      <c r="C8035" s="17"/>
      <c r="D8035" s="15"/>
      <c r="E8035" s="15"/>
      <c r="F8035" s="15"/>
      <c r="G8035" s="17"/>
      <c r="H8035" s="15"/>
      <c r="I8035" s="15"/>
      <c r="J8035" s="15"/>
      <c r="K8035" s="17"/>
      <c r="L8035" s="16"/>
    </row>
    <row r="8036" spans="1:12" s="22" customFormat="1" x14ac:dyDescent="0.25">
      <c r="A8036" s="15"/>
      <c r="B8036" s="18"/>
      <c r="C8036" s="17"/>
      <c r="D8036" s="15"/>
      <c r="E8036" s="15"/>
      <c r="F8036" s="15"/>
      <c r="G8036" s="17"/>
      <c r="H8036" s="15"/>
      <c r="I8036" s="15"/>
      <c r="J8036" s="15"/>
      <c r="K8036" s="17"/>
      <c r="L8036" s="16"/>
    </row>
    <row r="8040" spans="1:12" s="22" customFormat="1" x14ac:dyDescent="0.25">
      <c r="A8040" s="15"/>
      <c r="B8040" s="18"/>
      <c r="C8040" s="17"/>
      <c r="D8040" s="15"/>
      <c r="E8040" s="15"/>
      <c r="F8040" s="15"/>
      <c r="G8040" s="17"/>
      <c r="H8040" s="15"/>
      <c r="I8040" s="15"/>
      <c r="J8040" s="15"/>
      <c r="K8040" s="17"/>
      <c r="L8040" s="16"/>
    </row>
    <row r="8041" spans="1:12" s="22" customFormat="1" x14ac:dyDescent="0.25">
      <c r="A8041" s="15"/>
      <c r="B8041" s="18"/>
      <c r="C8041" s="17"/>
      <c r="D8041" s="15"/>
      <c r="E8041" s="15"/>
      <c r="F8041" s="15"/>
      <c r="G8041" s="17"/>
      <c r="H8041" s="15"/>
      <c r="I8041" s="15"/>
      <c r="J8041" s="15"/>
      <c r="K8041" s="17"/>
      <c r="L8041" s="16"/>
    </row>
    <row r="8042" spans="1:12" s="22" customFormat="1" x14ac:dyDescent="0.25">
      <c r="A8042" s="15"/>
      <c r="B8042" s="18"/>
      <c r="C8042" s="17"/>
      <c r="D8042" s="15"/>
      <c r="E8042" s="15"/>
      <c r="F8042" s="15"/>
      <c r="G8042" s="17"/>
      <c r="H8042" s="15"/>
      <c r="I8042" s="15"/>
      <c r="J8042" s="15"/>
      <c r="K8042" s="17"/>
      <c r="L8042" s="16"/>
    </row>
    <row r="8043" spans="1:12" s="22" customFormat="1" x14ac:dyDescent="0.25">
      <c r="A8043" s="15"/>
      <c r="B8043" s="18"/>
      <c r="C8043" s="17"/>
      <c r="D8043" s="15"/>
      <c r="E8043" s="15"/>
      <c r="F8043" s="15"/>
      <c r="G8043" s="17"/>
      <c r="H8043" s="15"/>
      <c r="I8043" s="15"/>
      <c r="J8043" s="15"/>
      <c r="K8043" s="17"/>
      <c r="L8043" s="16"/>
    </row>
    <row r="8044" spans="1:12" s="22" customFormat="1" x14ac:dyDescent="0.25">
      <c r="A8044" s="15"/>
      <c r="B8044" s="18"/>
      <c r="C8044" s="17"/>
      <c r="D8044" s="15"/>
      <c r="E8044" s="15"/>
      <c r="F8044" s="15"/>
      <c r="G8044" s="17"/>
      <c r="H8044" s="15"/>
      <c r="I8044" s="15"/>
      <c r="J8044" s="15"/>
      <c r="K8044" s="17"/>
      <c r="L8044" s="16"/>
    </row>
    <row r="8045" spans="1:12" s="22" customFormat="1" x14ac:dyDescent="0.25">
      <c r="A8045" s="15"/>
      <c r="B8045" s="18"/>
      <c r="C8045" s="17"/>
      <c r="D8045" s="15"/>
      <c r="E8045" s="15"/>
      <c r="F8045" s="15"/>
      <c r="G8045" s="17"/>
      <c r="H8045" s="15"/>
      <c r="I8045" s="15"/>
      <c r="J8045" s="15"/>
      <c r="K8045" s="17"/>
      <c r="L8045" s="16"/>
    </row>
    <row r="8046" spans="1:12" s="22" customFormat="1" x14ac:dyDescent="0.25">
      <c r="A8046" s="15"/>
      <c r="B8046" s="18"/>
      <c r="C8046" s="17"/>
      <c r="D8046" s="15"/>
      <c r="E8046" s="15"/>
      <c r="F8046" s="15"/>
      <c r="G8046" s="17"/>
      <c r="H8046" s="15"/>
      <c r="I8046" s="15"/>
      <c r="J8046" s="15"/>
      <c r="K8046" s="17"/>
      <c r="L8046" s="16"/>
    </row>
    <row r="8047" spans="1:12" s="22" customFormat="1" x14ac:dyDescent="0.25">
      <c r="A8047" s="15"/>
      <c r="B8047" s="18"/>
      <c r="C8047" s="17"/>
      <c r="D8047" s="15"/>
      <c r="E8047" s="15"/>
      <c r="F8047" s="15"/>
      <c r="G8047" s="17"/>
      <c r="H8047" s="15"/>
      <c r="I8047" s="15"/>
      <c r="J8047" s="15"/>
      <c r="K8047" s="17"/>
      <c r="L8047" s="16"/>
    </row>
    <row r="8048" spans="1:12" s="22" customFormat="1" x14ac:dyDescent="0.25">
      <c r="A8048" s="15"/>
      <c r="B8048" s="18"/>
      <c r="C8048" s="17"/>
      <c r="D8048" s="15"/>
      <c r="E8048" s="15"/>
      <c r="F8048" s="15"/>
      <c r="G8048" s="17"/>
      <c r="H8048" s="15"/>
      <c r="I8048" s="15"/>
      <c r="J8048" s="15"/>
      <c r="K8048" s="17"/>
      <c r="L8048" s="16"/>
    </row>
    <row r="8049" spans="1:12" s="22" customFormat="1" x14ac:dyDescent="0.25">
      <c r="A8049" s="15"/>
      <c r="B8049" s="18"/>
      <c r="C8049" s="17"/>
      <c r="D8049" s="15"/>
      <c r="E8049" s="15"/>
      <c r="F8049" s="15"/>
      <c r="G8049" s="17"/>
      <c r="H8049" s="15"/>
      <c r="I8049" s="15"/>
      <c r="J8049" s="15"/>
      <c r="K8049" s="17"/>
      <c r="L8049" s="16"/>
    </row>
    <row r="8050" spans="1:12" s="22" customFormat="1" x14ac:dyDescent="0.25">
      <c r="A8050" s="15"/>
      <c r="B8050" s="18"/>
      <c r="C8050" s="17"/>
      <c r="D8050" s="15"/>
      <c r="E8050" s="15"/>
      <c r="F8050" s="15"/>
      <c r="G8050" s="17"/>
      <c r="H8050" s="15"/>
      <c r="I8050" s="15"/>
      <c r="J8050" s="15"/>
      <c r="K8050" s="17"/>
      <c r="L8050" s="16"/>
    </row>
    <row r="8051" spans="1:12" s="22" customFormat="1" x14ac:dyDescent="0.25">
      <c r="A8051" s="15"/>
      <c r="B8051" s="18"/>
      <c r="C8051" s="17"/>
      <c r="D8051" s="15"/>
      <c r="E8051" s="15"/>
      <c r="F8051" s="15"/>
      <c r="G8051" s="17"/>
      <c r="H8051" s="15"/>
      <c r="I8051" s="15"/>
      <c r="J8051" s="15"/>
      <c r="K8051" s="17"/>
      <c r="L8051" s="16"/>
    </row>
    <row r="8052" spans="1:12" s="22" customFormat="1" x14ac:dyDescent="0.25">
      <c r="A8052" s="15"/>
      <c r="B8052" s="18"/>
      <c r="C8052" s="17"/>
      <c r="D8052" s="15"/>
      <c r="E8052" s="15"/>
      <c r="F8052" s="15"/>
      <c r="G8052" s="17"/>
      <c r="H8052" s="15"/>
      <c r="I8052" s="15"/>
      <c r="J8052" s="15"/>
      <c r="K8052" s="17"/>
      <c r="L8052" s="16"/>
    </row>
    <row r="8053" spans="1:12" s="22" customFormat="1" x14ac:dyDescent="0.25">
      <c r="A8053" s="15"/>
      <c r="B8053" s="18"/>
      <c r="C8053" s="17"/>
      <c r="D8053" s="15"/>
      <c r="E8053" s="15"/>
      <c r="F8053" s="15"/>
      <c r="G8053" s="17"/>
      <c r="H8053" s="15"/>
      <c r="I8053" s="15"/>
      <c r="J8053" s="15"/>
      <c r="K8053" s="17"/>
      <c r="L8053" s="16"/>
    </row>
    <row r="8054" spans="1:12" s="22" customFormat="1" x14ac:dyDescent="0.25">
      <c r="A8054" s="15"/>
      <c r="B8054" s="18"/>
      <c r="C8054" s="17"/>
      <c r="D8054" s="15"/>
      <c r="E8054" s="15"/>
      <c r="F8054" s="15"/>
      <c r="G8054" s="17"/>
      <c r="H8054" s="15"/>
      <c r="I8054" s="15"/>
      <c r="J8054" s="15"/>
      <c r="K8054" s="17"/>
      <c r="L8054" s="16"/>
    </row>
    <row r="8055" spans="1:12" s="22" customFormat="1" x14ac:dyDescent="0.25">
      <c r="A8055" s="15"/>
      <c r="B8055" s="18"/>
      <c r="C8055" s="17"/>
      <c r="D8055" s="15"/>
      <c r="E8055" s="15"/>
      <c r="F8055" s="15"/>
      <c r="G8055" s="17"/>
      <c r="H8055" s="15"/>
      <c r="I8055" s="15"/>
      <c r="J8055" s="15"/>
      <c r="K8055" s="17"/>
      <c r="L8055" s="16"/>
    </row>
    <row r="8056" spans="1:12" s="22" customFormat="1" x14ac:dyDescent="0.25">
      <c r="A8056" s="15"/>
      <c r="B8056" s="18"/>
      <c r="C8056" s="17"/>
      <c r="D8056" s="15"/>
      <c r="E8056" s="15"/>
      <c r="F8056" s="15"/>
      <c r="G8056" s="17"/>
      <c r="H8056" s="15"/>
      <c r="I8056" s="15"/>
      <c r="J8056" s="15"/>
      <c r="K8056" s="17"/>
      <c r="L8056" s="16"/>
    </row>
    <row r="8057" spans="1:12" s="22" customFormat="1" x14ac:dyDescent="0.25">
      <c r="A8057" s="15"/>
      <c r="B8057" s="18"/>
      <c r="C8057" s="17"/>
      <c r="D8057" s="15"/>
      <c r="E8057" s="15"/>
      <c r="F8057" s="15"/>
      <c r="G8057" s="17"/>
      <c r="H8057" s="15"/>
      <c r="I8057" s="15"/>
      <c r="J8057" s="15"/>
      <c r="K8057" s="17"/>
      <c r="L8057" s="16"/>
    </row>
    <row r="8058" spans="1:12" s="22" customFormat="1" x14ac:dyDescent="0.25">
      <c r="A8058" s="15"/>
      <c r="B8058" s="18"/>
      <c r="C8058" s="17"/>
      <c r="D8058" s="15"/>
      <c r="E8058" s="15"/>
      <c r="F8058" s="15"/>
      <c r="G8058" s="17"/>
      <c r="H8058" s="15"/>
      <c r="I8058" s="15"/>
      <c r="J8058" s="15"/>
      <c r="K8058" s="17"/>
      <c r="L8058" s="16"/>
    </row>
    <row r="8059" spans="1:12" s="22" customFormat="1" x14ac:dyDescent="0.25">
      <c r="A8059" s="15"/>
      <c r="B8059" s="18"/>
      <c r="C8059" s="17"/>
      <c r="D8059" s="15"/>
      <c r="E8059" s="15"/>
      <c r="F8059" s="15"/>
      <c r="G8059" s="17"/>
      <c r="H8059" s="15"/>
      <c r="I8059" s="15"/>
      <c r="J8059" s="15"/>
      <c r="K8059" s="17"/>
      <c r="L8059" s="16"/>
    </row>
    <row r="8060" spans="1:12" s="22" customFormat="1" x14ac:dyDescent="0.25">
      <c r="A8060" s="15"/>
      <c r="B8060" s="18"/>
      <c r="C8060" s="17"/>
      <c r="D8060" s="15"/>
      <c r="E8060" s="15"/>
      <c r="F8060" s="15"/>
      <c r="G8060" s="17"/>
      <c r="H8060" s="15"/>
      <c r="I8060" s="15"/>
      <c r="J8060" s="15"/>
      <c r="K8060" s="17"/>
      <c r="L8060" s="16"/>
    </row>
    <row r="8061" spans="1:12" s="22" customFormat="1" x14ac:dyDescent="0.25">
      <c r="A8061" s="15"/>
      <c r="B8061" s="18"/>
      <c r="C8061" s="17"/>
      <c r="D8061" s="15"/>
      <c r="E8061" s="15"/>
      <c r="F8061" s="15"/>
      <c r="G8061" s="17"/>
      <c r="H8061" s="15"/>
      <c r="I8061" s="15"/>
      <c r="J8061" s="15"/>
      <c r="K8061" s="17"/>
      <c r="L8061" s="16"/>
    </row>
    <row r="8062" spans="1:12" s="22" customFormat="1" x14ac:dyDescent="0.25">
      <c r="A8062" s="15"/>
      <c r="B8062" s="18"/>
      <c r="C8062" s="17"/>
      <c r="D8062" s="15"/>
      <c r="E8062" s="15"/>
      <c r="F8062" s="15"/>
      <c r="G8062" s="17"/>
      <c r="H8062" s="15"/>
      <c r="I8062" s="15"/>
      <c r="J8062" s="15"/>
      <c r="K8062" s="17"/>
      <c r="L8062" s="16"/>
    </row>
    <row r="8063" spans="1:12" s="22" customFormat="1" x14ac:dyDescent="0.25">
      <c r="A8063" s="15"/>
      <c r="B8063" s="18"/>
      <c r="C8063" s="17"/>
      <c r="D8063" s="15"/>
      <c r="E8063" s="15"/>
      <c r="F8063" s="15"/>
      <c r="G8063" s="17"/>
      <c r="H8063" s="15"/>
      <c r="I8063" s="15"/>
      <c r="J8063" s="15"/>
      <c r="K8063" s="17"/>
      <c r="L8063" s="16"/>
    </row>
    <row r="8064" spans="1:12" s="22" customFormat="1" x14ac:dyDescent="0.25">
      <c r="A8064" s="15"/>
      <c r="B8064" s="18"/>
      <c r="C8064" s="17"/>
      <c r="D8064" s="15"/>
      <c r="E8064" s="15"/>
      <c r="F8064" s="15"/>
      <c r="G8064" s="17"/>
      <c r="H8064" s="15"/>
      <c r="I8064" s="15"/>
      <c r="J8064" s="15"/>
      <c r="K8064" s="17"/>
      <c r="L8064" s="16"/>
    </row>
    <row r="8065" spans="1:12" s="22" customFormat="1" x14ac:dyDescent="0.25">
      <c r="A8065" s="15"/>
      <c r="B8065" s="18"/>
      <c r="C8065" s="17"/>
      <c r="D8065" s="15"/>
      <c r="E8065" s="15"/>
      <c r="F8065" s="15"/>
      <c r="G8065" s="17"/>
      <c r="H8065" s="15"/>
      <c r="I8065" s="15"/>
      <c r="J8065" s="15"/>
      <c r="K8065" s="17"/>
      <c r="L8065" s="16"/>
    </row>
    <row r="8066" spans="1:12" s="22" customFormat="1" x14ac:dyDescent="0.25">
      <c r="A8066" s="15"/>
      <c r="B8066" s="18"/>
      <c r="C8066" s="17"/>
      <c r="D8066" s="15"/>
      <c r="E8066" s="15"/>
      <c r="F8066" s="15"/>
      <c r="G8066" s="17"/>
      <c r="H8066" s="15"/>
      <c r="I8066" s="15"/>
      <c r="J8066" s="15"/>
      <c r="K8066" s="17"/>
      <c r="L8066" s="16"/>
    </row>
    <row r="8067" spans="1:12" s="22" customFormat="1" x14ac:dyDescent="0.25">
      <c r="A8067" s="15"/>
      <c r="B8067" s="18"/>
      <c r="C8067" s="17"/>
      <c r="D8067" s="15"/>
      <c r="E8067" s="15"/>
      <c r="F8067" s="15"/>
      <c r="G8067" s="17"/>
      <c r="H8067" s="15"/>
      <c r="I8067" s="15"/>
      <c r="J8067" s="15"/>
      <c r="K8067" s="17"/>
      <c r="L8067" s="16"/>
    </row>
    <row r="8068" spans="1:12" s="22" customFormat="1" x14ac:dyDescent="0.25">
      <c r="A8068" s="15"/>
      <c r="B8068" s="18"/>
      <c r="C8068" s="17"/>
      <c r="D8068" s="15"/>
      <c r="E8068" s="15"/>
      <c r="F8068" s="15"/>
      <c r="G8068" s="17"/>
      <c r="H8068" s="15"/>
      <c r="I8068" s="15"/>
      <c r="J8068" s="15"/>
      <c r="K8068" s="17"/>
      <c r="L8068" s="16"/>
    </row>
    <row r="8069" spans="1:12" s="22" customFormat="1" x14ac:dyDescent="0.25">
      <c r="A8069" s="15"/>
      <c r="B8069" s="18"/>
      <c r="C8069" s="17"/>
      <c r="D8069" s="15"/>
      <c r="E8069" s="15"/>
      <c r="F8069" s="15"/>
      <c r="G8069" s="17"/>
      <c r="H8069" s="15"/>
      <c r="I8069" s="15"/>
      <c r="J8069" s="15"/>
      <c r="K8069" s="17"/>
      <c r="L8069" s="16"/>
    </row>
    <row r="8070" spans="1:12" s="22" customFormat="1" x14ac:dyDescent="0.25">
      <c r="A8070" s="15"/>
      <c r="B8070" s="18"/>
      <c r="C8070" s="17"/>
      <c r="D8070" s="15"/>
      <c r="E8070" s="15"/>
      <c r="F8070" s="15"/>
      <c r="G8070" s="17"/>
      <c r="H8070" s="15"/>
      <c r="I8070" s="15"/>
      <c r="J8070" s="15"/>
      <c r="K8070" s="17"/>
      <c r="L8070" s="16"/>
    </row>
    <row r="8071" spans="1:12" s="22" customFormat="1" x14ac:dyDescent="0.25">
      <c r="A8071" s="15"/>
      <c r="B8071" s="18"/>
      <c r="C8071" s="17"/>
      <c r="D8071" s="15"/>
      <c r="E8071" s="15"/>
      <c r="F8071" s="15"/>
      <c r="G8071" s="17"/>
      <c r="H8071" s="15"/>
      <c r="I8071" s="15"/>
      <c r="J8071" s="15"/>
      <c r="K8071" s="17"/>
      <c r="L8071" s="16"/>
    </row>
    <row r="8072" spans="1:12" s="22" customFormat="1" x14ac:dyDescent="0.25">
      <c r="A8072" s="15"/>
      <c r="B8072" s="18"/>
      <c r="C8072" s="17"/>
      <c r="D8072" s="15"/>
      <c r="E8072" s="15"/>
      <c r="F8072" s="15"/>
      <c r="G8072" s="17"/>
      <c r="H8072" s="15"/>
      <c r="I8072" s="15"/>
      <c r="J8072" s="15"/>
      <c r="K8072" s="17"/>
      <c r="L8072" s="16"/>
    </row>
    <row r="8073" spans="1:12" s="22" customFormat="1" x14ac:dyDescent="0.25">
      <c r="A8073" s="15"/>
      <c r="B8073" s="18"/>
      <c r="C8073" s="17"/>
      <c r="D8073" s="15"/>
      <c r="E8073" s="15"/>
      <c r="F8073" s="15"/>
      <c r="G8073" s="17"/>
      <c r="H8073" s="15"/>
      <c r="I8073" s="15"/>
      <c r="J8073" s="15"/>
      <c r="K8073" s="17"/>
      <c r="L8073" s="16"/>
    </row>
    <row r="8074" spans="1:12" s="23" customFormat="1" x14ac:dyDescent="0.25">
      <c r="A8074" s="15"/>
      <c r="B8074" s="18"/>
      <c r="C8074" s="17"/>
      <c r="D8074" s="15"/>
      <c r="E8074" s="15"/>
      <c r="F8074" s="15"/>
      <c r="G8074" s="17"/>
      <c r="H8074" s="15"/>
      <c r="I8074" s="15"/>
      <c r="J8074" s="15"/>
      <c r="K8074" s="17"/>
      <c r="L8074" s="16"/>
    </row>
    <row r="8075" spans="1:12" s="23" customFormat="1" x14ac:dyDescent="0.25">
      <c r="A8075" s="15"/>
      <c r="B8075" s="18"/>
      <c r="C8075" s="17"/>
      <c r="D8075" s="15"/>
      <c r="E8075" s="15"/>
      <c r="F8075" s="15"/>
      <c r="G8075" s="17"/>
      <c r="H8075" s="15"/>
      <c r="I8075" s="15"/>
      <c r="J8075" s="15"/>
      <c r="K8075" s="17"/>
      <c r="L8075" s="16"/>
    </row>
    <row r="8076" spans="1:12" s="23" customFormat="1" x14ac:dyDescent="0.25">
      <c r="A8076" s="15"/>
      <c r="B8076" s="18"/>
      <c r="C8076" s="17"/>
      <c r="D8076" s="15"/>
      <c r="E8076" s="15"/>
      <c r="F8076" s="15"/>
      <c r="G8076" s="17"/>
      <c r="H8076" s="15"/>
      <c r="I8076" s="15"/>
      <c r="J8076" s="15"/>
      <c r="K8076" s="17"/>
      <c r="L8076" s="16"/>
    </row>
    <row r="8077" spans="1:12" s="23" customFormat="1" x14ac:dyDescent="0.25">
      <c r="A8077" s="15"/>
      <c r="B8077" s="18"/>
      <c r="C8077" s="17"/>
      <c r="D8077" s="15"/>
      <c r="E8077" s="15"/>
      <c r="F8077" s="15"/>
      <c r="G8077" s="17"/>
      <c r="H8077" s="15"/>
      <c r="I8077" s="15"/>
      <c r="J8077" s="15"/>
      <c r="K8077" s="17"/>
      <c r="L8077" s="16"/>
    </row>
    <row r="8078" spans="1:12" s="23" customFormat="1" x14ac:dyDescent="0.25">
      <c r="A8078" s="15"/>
      <c r="B8078" s="18"/>
      <c r="C8078" s="17"/>
      <c r="D8078" s="15"/>
      <c r="E8078" s="15"/>
      <c r="F8078" s="15"/>
      <c r="G8078" s="17"/>
      <c r="H8078" s="15"/>
      <c r="I8078" s="15"/>
      <c r="J8078" s="15"/>
      <c r="K8078" s="17"/>
      <c r="L8078" s="16"/>
    </row>
    <row r="8079" spans="1:12" s="23" customFormat="1" x14ac:dyDescent="0.25">
      <c r="A8079" s="15"/>
      <c r="B8079" s="18"/>
      <c r="C8079" s="17"/>
      <c r="D8079" s="15"/>
      <c r="E8079" s="15"/>
      <c r="F8079" s="15"/>
      <c r="G8079" s="17"/>
      <c r="H8079" s="15"/>
      <c r="I8079" s="15"/>
      <c r="J8079" s="15"/>
      <c r="K8079" s="17"/>
      <c r="L8079" s="16"/>
    </row>
    <row r="8080" spans="1:12" s="23" customFormat="1" x14ac:dyDescent="0.25">
      <c r="A8080" s="15"/>
      <c r="B8080" s="18"/>
      <c r="C8080" s="17"/>
      <c r="D8080" s="15"/>
      <c r="E8080" s="15"/>
      <c r="F8080" s="15"/>
      <c r="G8080" s="17"/>
      <c r="H8080" s="15"/>
      <c r="I8080" s="15"/>
      <c r="J8080" s="15"/>
      <c r="K8080" s="17"/>
      <c r="L8080" s="16"/>
    </row>
    <row r="8081" spans="1:12" s="23" customFormat="1" x14ac:dyDescent="0.25">
      <c r="A8081" s="15"/>
      <c r="B8081" s="18"/>
      <c r="C8081" s="17"/>
      <c r="D8081" s="15"/>
      <c r="E8081" s="15"/>
      <c r="F8081" s="15"/>
      <c r="G8081" s="17"/>
      <c r="H8081" s="15"/>
      <c r="I8081" s="15"/>
      <c r="J8081" s="15"/>
      <c r="K8081" s="17"/>
      <c r="L8081" s="16"/>
    </row>
    <row r="8082" spans="1:12" s="23" customFormat="1" x14ac:dyDescent="0.25">
      <c r="A8082" s="15"/>
      <c r="B8082" s="18"/>
      <c r="C8082" s="17"/>
      <c r="D8082" s="15"/>
      <c r="E8082" s="15"/>
      <c r="F8082" s="15"/>
      <c r="G8082" s="17"/>
      <c r="H8082" s="15"/>
      <c r="I8082" s="15"/>
      <c r="J8082" s="15"/>
      <c r="K8082" s="17"/>
      <c r="L8082" s="16"/>
    </row>
    <row r="8083" spans="1:12" s="22" customFormat="1" x14ac:dyDescent="0.25">
      <c r="A8083" s="15"/>
      <c r="B8083" s="18"/>
      <c r="C8083" s="17"/>
      <c r="D8083" s="15"/>
      <c r="E8083" s="15"/>
      <c r="F8083" s="15"/>
      <c r="G8083" s="17"/>
      <c r="H8083" s="15"/>
      <c r="I8083" s="15"/>
      <c r="J8083" s="15"/>
      <c r="K8083" s="17"/>
      <c r="L8083" s="16"/>
    </row>
    <row r="8084" spans="1:12" s="22" customFormat="1" x14ac:dyDescent="0.25">
      <c r="A8084" s="15"/>
      <c r="B8084" s="18"/>
      <c r="C8084" s="17"/>
      <c r="D8084" s="15"/>
      <c r="E8084" s="15"/>
      <c r="F8084" s="15"/>
      <c r="G8084" s="17"/>
      <c r="H8084" s="15"/>
      <c r="I8084" s="15"/>
      <c r="J8084" s="15"/>
      <c r="K8084" s="17"/>
      <c r="L8084" s="16"/>
    </row>
    <row r="8085" spans="1:12" s="22" customFormat="1" x14ac:dyDescent="0.25">
      <c r="A8085" s="15"/>
      <c r="B8085" s="18"/>
      <c r="C8085" s="17"/>
      <c r="D8085" s="15"/>
      <c r="E8085" s="15"/>
      <c r="F8085" s="15"/>
      <c r="G8085" s="17"/>
      <c r="H8085" s="15"/>
      <c r="I8085" s="15"/>
      <c r="J8085" s="15"/>
      <c r="K8085" s="17"/>
      <c r="L8085" s="16"/>
    </row>
    <row r="8086" spans="1:12" s="22" customFormat="1" x14ac:dyDescent="0.25">
      <c r="A8086" s="15"/>
      <c r="B8086" s="18"/>
      <c r="C8086" s="17"/>
      <c r="D8086" s="15"/>
      <c r="E8086" s="15"/>
      <c r="F8086" s="15"/>
      <c r="G8086" s="17"/>
      <c r="H8086" s="15"/>
      <c r="I8086" s="15"/>
      <c r="J8086" s="15"/>
      <c r="K8086" s="17"/>
      <c r="L8086" s="16"/>
    </row>
    <row r="8087" spans="1:12" s="22" customFormat="1" x14ac:dyDescent="0.25">
      <c r="A8087" s="15"/>
      <c r="B8087" s="18"/>
      <c r="C8087" s="17"/>
      <c r="D8087" s="15"/>
      <c r="E8087" s="15"/>
      <c r="F8087" s="15"/>
      <c r="G8087" s="17"/>
      <c r="H8087" s="15"/>
      <c r="I8087" s="15"/>
      <c r="J8087" s="15"/>
      <c r="K8087" s="17"/>
      <c r="L8087" s="16"/>
    </row>
    <row r="8088" spans="1:12" s="22" customFormat="1" x14ac:dyDescent="0.25">
      <c r="A8088" s="15"/>
      <c r="B8088" s="18"/>
      <c r="C8088" s="17"/>
      <c r="D8088" s="15"/>
      <c r="E8088" s="15"/>
      <c r="F8088" s="15"/>
      <c r="G8088" s="17"/>
      <c r="H8088" s="15"/>
      <c r="I8088" s="15"/>
      <c r="J8088" s="15"/>
      <c r="K8088" s="17"/>
      <c r="L8088" s="16"/>
    </row>
    <row r="8089" spans="1:12" s="22" customFormat="1" x14ac:dyDescent="0.25">
      <c r="A8089" s="15"/>
      <c r="B8089" s="18"/>
      <c r="C8089" s="17"/>
      <c r="D8089" s="15"/>
      <c r="E8089" s="15"/>
      <c r="F8089" s="15"/>
      <c r="G8089" s="17"/>
      <c r="H8089" s="15"/>
      <c r="I8089" s="15"/>
      <c r="J8089" s="15"/>
      <c r="K8089" s="17"/>
      <c r="L8089" s="16"/>
    </row>
    <row r="8090" spans="1:12" s="22" customFormat="1" x14ac:dyDescent="0.25">
      <c r="A8090" s="15"/>
      <c r="B8090" s="18"/>
      <c r="C8090" s="17"/>
      <c r="D8090" s="15"/>
      <c r="E8090" s="15"/>
      <c r="F8090" s="15"/>
      <c r="G8090" s="17"/>
      <c r="H8090" s="15"/>
      <c r="I8090" s="15"/>
      <c r="J8090" s="15"/>
      <c r="K8090" s="17"/>
      <c r="L8090" s="16"/>
    </row>
    <row r="8091" spans="1:12" s="22" customFormat="1" x14ac:dyDescent="0.25">
      <c r="A8091" s="15"/>
      <c r="B8091" s="18"/>
      <c r="C8091" s="17"/>
      <c r="D8091" s="15"/>
      <c r="E8091" s="15"/>
      <c r="F8091" s="15"/>
      <c r="G8091" s="17"/>
      <c r="H8091" s="15"/>
      <c r="I8091" s="15"/>
      <c r="J8091" s="15"/>
      <c r="K8091" s="17"/>
      <c r="L8091" s="16"/>
    </row>
    <row r="8092" spans="1:12" s="22" customFormat="1" x14ac:dyDescent="0.25">
      <c r="A8092" s="15"/>
      <c r="B8092" s="18"/>
      <c r="C8092" s="17"/>
      <c r="D8092" s="15"/>
      <c r="E8092" s="15"/>
      <c r="F8092" s="15"/>
      <c r="G8092" s="17"/>
      <c r="H8092" s="15"/>
      <c r="I8092" s="15"/>
      <c r="J8092" s="15"/>
      <c r="K8092" s="17"/>
      <c r="L8092" s="16"/>
    </row>
    <row r="8093" spans="1:12" s="22" customFormat="1" x14ac:dyDescent="0.25">
      <c r="A8093" s="15"/>
      <c r="B8093" s="18"/>
      <c r="C8093" s="17"/>
      <c r="D8093" s="15"/>
      <c r="E8093" s="15"/>
      <c r="F8093" s="15"/>
      <c r="G8093" s="17"/>
      <c r="H8093" s="15"/>
      <c r="I8093" s="15"/>
      <c r="J8093" s="15"/>
      <c r="K8093" s="17"/>
      <c r="L8093" s="16"/>
    </row>
    <row r="8094" spans="1:12" s="22" customFormat="1" x14ac:dyDescent="0.25">
      <c r="A8094" s="15"/>
      <c r="B8094" s="18"/>
      <c r="C8094" s="17"/>
      <c r="D8094" s="15"/>
      <c r="E8094" s="15"/>
      <c r="F8094" s="15"/>
      <c r="G8094" s="17"/>
      <c r="H8094" s="15"/>
      <c r="I8094" s="15"/>
      <c r="J8094" s="15"/>
      <c r="K8094" s="17"/>
      <c r="L8094" s="16"/>
    </row>
    <row r="8095" spans="1:12" s="22" customFormat="1" x14ac:dyDescent="0.25">
      <c r="A8095" s="15"/>
      <c r="B8095" s="18"/>
      <c r="C8095" s="17"/>
      <c r="D8095" s="15"/>
      <c r="E8095" s="15"/>
      <c r="F8095" s="15"/>
      <c r="G8095" s="17"/>
      <c r="H8095" s="15"/>
      <c r="I8095" s="15"/>
      <c r="J8095" s="15"/>
      <c r="K8095" s="17"/>
      <c r="L8095" s="16"/>
    </row>
    <row r="8096" spans="1:12" s="22" customFormat="1" x14ac:dyDescent="0.25">
      <c r="A8096" s="15"/>
      <c r="B8096" s="18"/>
      <c r="C8096" s="17"/>
      <c r="D8096" s="15"/>
      <c r="E8096" s="15"/>
      <c r="F8096" s="15"/>
      <c r="G8096" s="17"/>
      <c r="H8096" s="15"/>
      <c r="I8096" s="15"/>
      <c r="J8096" s="15"/>
      <c r="K8096" s="17"/>
      <c r="L8096" s="16"/>
    </row>
    <row r="8098" spans="1:12" s="23" customFormat="1" x14ac:dyDescent="0.25">
      <c r="A8098" s="15"/>
      <c r="B8098" s="18"/>
      <c r="C8098" s="17"/>
      <c r="D8098" s="15"/>
      <c r="E8098" s="15"/>
      <c r="F8098" s="15"/>
      <c r="G8098" s="17"/>
      <c r="H8098" s="15"/>
      <c r="I8098" s="15"/>
      <c r="J8098" s="15"/>
      <c r="K8098" s="17"/>
      <c r="L8098" s="16"/>
    </row>
    <row r="8099" spans="1:12" s="23" customFormat="1" x14ac:dyDescent="0.25">
      <c r="A8099" s="15"/>
      <c r="B8099" s="18"/>
      <c r="C8099" s="17"/>
      <c r="D8099" s="15"/>
      <c r="E8099" s="15"/>
      <c r="F8099" s="15"/>
      <c r="G8099" s="17"/>
      <c r="H8099" s="15"/>
      <c r="I8099" s="15"/>
      <c r="J8099" s="15"/>
      <c r="K8099" s="17"/>
      <c r="L8099" s="16"/>
    </row>
    <row r="8101" spans="1:12" s="23" customFormat="1" x14ac:dyDescent="0.25">
      <c r="A8101" s="15"/>
      <c r="B8101" s="18"/>
      <c r="C8101" s="17"/>
      <c r="D8101" s="15"/>
      <c r="E8101" s="15"/>
      <c r="F8101" s="15"/>
      <c r="G8101" s="17"/>
      <c r="H8101" s="15"/>
      <c r="I8101" s="15"/>
      <c r="J8101" s="15"/>
      <c r="K8101" s="17"/>
      <c r="L8101" s="16"/>
    </row>
    <row r="8102" spans="1:12" s="22" customFormat="1" x14ac:dyDescent="0.25">
      <c r="A8102" s="15"/>
      <c r="B8102" s="18"/>
      <c r="C8102" s="17"/>
      <c r="D8102" s="15"/>
      <c r="E8102" s="15"/>
      <c r="F8102" s="15"/>
      <c r="G8102" s="17"/>
      <c r="H8102" s="15"/>
      <c r="I8102" s="15"/>
      <c r="J8102" s="15"/>
      <c r="K8102" s="17"/>
      <c r="L8102" s="16"/>
    </row>
    <row r="8104" spans="1:12" s="27" customFormat="1" x14ac:dyDescent="0.25">
      <c r="A8104" s="15"/>
      <c r="B8104" s="18"/>
      <c r="C8104" s="17"/>
      <c r="D8104" s="15"/>
      <c r="E8104" s="15"/>
      <c r="F8104" s="15"/>
      <c r="G8104" s="17"/>
      <c r="H8104" s="15"/>
      <c r="I8104" s="15"/>
      <c r="J8104" s="15"/>
      <c r="K8104" s="17"/>
      <c r="L8104" s="16"/>
    </row>
    <row r="8105" spans="1:12" s="27" customFormat="1" x14ac:dyDescent="0.25">
      <c r="A8105" s="15"/>
      <c r="B8105" s="18"/>
      <c r="C8105" s="17"/>
      <c r="D8105" s="15"/>
      <c r="E8105" s="15"/>
      <c r="F8105" s="15"/>
      <c r="G8105" s="17"/>
      <c r="H8105" s="15"/>
      <c r="I8105" s="15"/>
      <c r="J8105" s="15"/>
      <c r="K8105" s="17"/>
      <c r="L8105" s="16"/>
    </row>
    <row r="8107" spans="1:12" s="27" customFormat="1" x14ac:dyDescent="0.25">
      <c r="A8107" s="15"/>
      <c r="B8107" s="18"/>
      <c r="C8107" s="17"/>
      <c r="D8107" s="15"/>
      <c r="E8107" s="15"/>
      <c r="F8107" s="15"/>
      <c r="G8107" s="17"/>
      <c r="H8107" s="15"/>
      <c r="I8107" s="15"/>
      <c r="J8107" s="15"/>
      <c r="K8107" s="17"/>
      <c r="L8107" s="16"/>
    </row>
    <row r="8108" spans="1:12" s="22" customFormat="1" x14ac:dyDescent="0.25">
      <c r="A8108" s="15"/>
      <c r="B8108" s="18"/>
      <c r="C8108" s="17"/>
      <c r="D8108" s="15"/>
      <c r="E8108" s="15"/>
      <c r="F8108" s="15"/>
      <c r="G8108" s="17"/>
      <c r="H8108" s="15"/>
      <c r="I8108" s="15"/>
      <c r="J8108" s="15"/>
      <c r="K8108" s="17"/>
      <c r="L8108" s="16"/>
    </row>
    <row r="8109" spans="1:12" s="22" customFormat="1" x14ac:dyDescent="0.25">
      <c r="A8109" s="15"/>
      <c r="B8109" s="18"/>
      <c r="C8109" s="17"/>
      <c r="D8109" s="15"/>
      <c r="E8109" s="15"/>
      <c r="F8109" s="15"/>
      <c r="G8109" s="17"/>
      <c r="H8109" s="15"/>
      <c r="I8109" s="15"/>
      <c r="J8109" s="15"/>
      <c r="K8109" s="17"/>
      <c r="L8109" s="16"/>
    </row>
    <row r="8110" spans="1:12" s="22" customFormat="1" x14ac:dyDescent="0.25">
      <c r="A8110" s="15"/>
      <c r="B8110" s="18"/>
      <c r="C8110" s="17"/>
      <c r="D8110" s="15"/>
      <c r="E8110" s="15"/>
      <c r="F8110" s="15"/>
      <c r="G8110" s="17"/>
      <c r="H8110" s="15"/>
      <c r="I8110" s="15"/>
      <c r="J8110" s="15"/>
      <c r="K8110" s="17"/>
      <c r="L8110" s="16"/>
    </row>
    <row r="8117" spans="1:12" s="22" customFormat="1" x14ac:dyDescent="0.25">
      <c r="A8117" s="15"/>
      <c r="B8117" s="18"/>
      <c r="C8117" s="17"/>
      <c r="D8117" s="15"/>
      <c r="E8117" s="15"/>
      <c r="F8117" s="15"/>
      <c r="G8117" s="17"/>
      <c r="H8117" s="15"/>
      <c r="I8117" s="15"/>
      <c r="J8117" s="15"/>
      <c r="K8117" s="17"/>
      <c r="L8117" s="16"/>
    </row>
    <row r="8118" spans="1:12" s="22" customFormat="1" x14ac:dyDescent="0.25">
      <c r="A8118" s="15"/>
      <c r="B8118" s="18"/>
      <c r="C8118" s="17"/>
      <c r="D8118" s="15"/>
      <c r="E8118" s="15"/>
      <c r="F8118" s="15"/>
      <c r="G8118" s="17"/>
      <c r="H8118" s="15"/>
      <c r="I8118" s="15"/>
      <c r="J8118" s="15"/>
      <c r="K8118" s="17"/>
      <c r="L8118" s="16"/>
    </row>
    <row r="8119" spans="1:12" s="22" customFormat="1" x14ac:dyDescent="0.25">
      <c r="A8119" s="15"/>
      <c r="B8119" s="18"/>
      <c r="C8119" s="17"/>
      <c r="D8119" s="15"/>
      <c r="E8119" s="15"/>
      <c r="F8119" s="15"/>
      <c r="G8119" s="17"/>
      <c r="H8119" s="15"/>
      <c r="I8119" s="15"/>
      <c r="J8119" s="15"/>
      <c r="K8119" s="17"/>
      <c r="L8119" s="16"/>
    </row>
    <row r="8120" spans="1:12" s="22" customFormat="1" x14ac:dyDescent="0.25">
      <c r="A8120" s="15"/>
      <c r="B8120" s="18"/>
      <c r="C8120" s="17"/>
      <c r="D8120" s="15"/>
      <c r="E8120" s="15"/>
      <c r="F8120" s="15"/>
      <c r="G8120" s="17"/>
      <c r="H8120" s="15"/>
      <c r="I8120" s="15"/>
      <c r="J8120" s="15"/>
      <c r="K8120" s="17"/>
      <c r="L8120" s="16"/>
    </row>
    <row r="8121" spans="1:12" s="22" customFormat="1" x14ac:dyDescent="0.25">
      <c r="A8121" s="15"/>
      <c r="B8121" s="18"/>
      <c r="C8121" s="17"/>
      <c r="D8121" s="15"/>
      <c r="E8121" s="15"/>
      <c r="F8121" s="15"/>
      <c r="G8121" s="17"/>
      <c r="H8121" s="15"/>
      <c r="I8121" s="15"/>
      <c r="J8121" s="15"/>
      <c r="K8121" s="17"/>
      <c r="L8121" s="16"/>
    </row>
    <row r="8122" spans="1:12" s="22" customFormat="1" x14ac:dyDescent="0.25">
      <c r="A8122" s="15"/>
      <c r="B8122" s="18"/>
      <c r="C8122" s="17"/>
      <c r="D8122" s="15"/>
      <c r="E8122" s="15"/>
      <c r="F8122" s="15"/>
      <c r="G8122" s="17"/>
      <c r="H8122" s="15"/>
      <c r="I8122" s="15"/>
      <c r="J8122" s="15"/>
      <c r="K8122" s="17"/>
      <c r="L8122" s="16"/>
    </row>
    <row r="8123" spans="1:12" s="22" customFormat="1" x14ac:dyDescent="0.25">
      <c r="A8123" s="15"/>
      <c r="B8123" s="18"/>
      <c r="C8123" s="17"/>
      <c r="D8123" s="15"/>
      <c r="E8123" s="15"/>
      <c r="F8123" s="15"/>
      <c r="G8123" s="17"/>
      <c r="H8123" s="15"/>
      <c r="I8123" s="15"/>
      <c r="J8123" s="15"/>
      <c r="K8123" s="17"/>
      <c r="L8123" s="16"/>
    </row>
    <row r="8124" spans="1:12" s="22" customFormat="1" x14ac:dyDescent="0.25">
      <c r="A8124" s="15"/>
      <c r="B8124" s="18"/>
      <c r="C8124" s="17"/>
      <c r="D8124" s="15"/>
      <c r="E8124" s="15"/>
      <c r="F8124" s="15"/>
      <c r="G8124" s="17"/>
      <c r="H8124" s="15"/>
      <c r="I8124" s="15"/>
      <c r="J8124" s="15"/>
      <c r="K8124" s="17"/>
      <c r="L8124" s="16"/>
    </row>
    <row r="8125" spans="1:12" s="22" customFormat="1" x14ac:dyDescent="0.25">
      <c r="A8125" s="15"/>
      <c r="B8125" s="18"/>
      <c r="C8125" s="17"/>
      <c r="D8125" s="15"/>
      <c r="E8125" s="15"/>
      <c r="F8125" s="15"/>
      <c r="G8125" s="17"/>
      <c r="H8125" s="15"/>
      <c r="I8125" s="15"/>
      <c r="J8125" s="15"/>
      <c r="K8125" s="17"/>
      <c r="L8125" s="16"/>
    </row>
    <row r="8126" spans="1:12" s="22" customFormat="1" x14ac:dyDescent="0.25">
      <c r="A8126" s="15"/>
      <c r="B8126" s="18"/>
      <c r="C8126" s="17"/>
      <c r="D8126" s="15"/>
      <c r="E8126" s="15"/>
      <c r="F8126" s="15"/>
      <c r="G8126" s="17"/>
      <c r="H8126" s="15"/>
      <c r="I8126" s="15"/>
      <c r="J8126" s="15"/>
      <c r="K8126" s="17"/>
      <c r="L8126" s="16"/>
    </row>
    <row r="8127" spans="1:12" s="22" customFormat="1" x14ac:dyDescent="0.25">
      <c r="A8127" s="15"/>
      <c r="B8127" s="18"/>
      <c r="C8127" s="17"/>
      <c r="D8127" s="15"/>
      <c r="E8127" s="15"/>
      <c r="F8127" s="15"/>
      <c r="G8127" s="17"/>
      <c r="H8127" s="15"/>
      <c r="I8127" s="15"/>
      <c r="J8127" s="15"/>
      <c r="K8127" s="17"/>
      <c r="L8127" s="16"/>
    </row>
    <row r="8128" spans="1:12" s="22" customFormat="1" x14ac:dyDescent="0.25">
      <c r="A8128" s="15"/>
      <c r="B8128" s="18"/>
      <c r="C8128" s="17"/>
      <c r="D8128" s="15"/>
      <c r="E8128" s="15"/>
      <c r="F8128" s="15"/>
      <c r="G8128" s="17"/>
      <c r="H8128" s="15"/>
      <c r="I8128" s="15"/>
      <c r="J8128" s="15"/>
      <c r="K8128" s="17"/>
      <c r="L8128" s="16"/>
    </row>
    <row r="8129" spans="1:12" s="22" customFormat="1" x14ac:dyDescent="0.25">
      <c r="A8129" s="15"/>
      <c r="B8129" s="18"/>
      <c r="C8129" s="17"/>
      <c r="D8129" s="15"/>
      <c r="E8129" s="15"/>
      <c r="F8129" s="15"/>
      <c r="G8129" s="17"/>
      <c r="H8129" s="15"/>
      <c r="I8129" s="15"/>
      <c r="J8129" s="15"/>
      <c r="K8129" s="17"/>
      <c r="L8129" s="16"/>
    </row>
    <row r="8130" spans="1:12" s="22" customFormat="1" x14ac:dyDescent="0.25">
      <c r="A8130" s="15"/>
      <c r="B8130" s="18"/>
      <c r="C8130" s="17"/>
      <c r="D8130" s="15"/>
      <c r="E8130" s="15"/>
      <c r="F8130" s="15"/>
      <c r="G8130" s="17"/>
      <c r="H8130" s="15"/>
      <c r="I8130" s="15"/>
      <c r="J8130" s="15"/>
      <c r="K8130" s="17"/>
      <c r="L8130" s="16"/>
    </row>
    <row r="8131" spans="1:12" s="22" customFormat="1" x14ac:dyDescent="0.25">
      <c r="A8131" s="15"/>
      <c r="B8131" s="18"/>
      <c r="C8131" s="17"/>
      <c r="D8131" s="15"/>
      <c r="E8131" s="15"/>
      <c r="F8131" s="15"/>
      <c r="G8131" s="17"/>
      <c r="H8131" s="15"/>
      <c r="I8131" s="15"/>
      <c r="J8131" s="15"/>
      <c r="K8131" s="17"/>
      <c r="L8131" s="16"/>
    </row>
    <row r="8132" spans="1:12" s="22" customFormat="1" x14ac:dyDescent="0.25">
      <c r="A8132" s="15"/>
      <c r="B8132" s="18"/>
      <c r="C8132" s="17"/>
      <c r="D8132" s="15"/>
      <c r="E8132" s="15"/>
      <c r="F8132" s="15"/>
      <c r="G8132" s="17"/>
      <c r="H8132" s="15"/>
      <c r="I8132" s="15"/>
      <c r="J8132" s="15"/>
      <c r="K8132" s="17"/>
      <c r="L8132" s="16"/>
    </row>
    <row r="8133" spans="1:12" s="22" customFormat="1" x14ac:dyDescent="0.25">
      <c r="A8133" s="15"/>
      <c r="B8133" s="18"/>
      <c r="C8133" s="17"/>
      <c r="D8133" s="15"/>
      <c r="E8133" s="15"/>
      <c r="F8133" s="15"/>
      <c r="G8133" s="17"/>
      <c r="H8133" s="15"/>
      <c r="I8133" s="15"/>
      <c r="J8133" s="15"/>
      <c r="K8133" s="17"/>
      <c r="L8133" s="16"/>
    </row>
    <row r="8134" spans="1:12" s="22" customFormat="1" x14ac:dyDescent="0.25">
      <c r="A8134" s="15"/>
      <c r="B8134" s="18"/>
      <c r="C8134" s="17"/>
      <c r="D8134" s="15"/>
      <c r="E8134" s="15"/>
      <c r="F8134" s="15"/>
      <c r="G8134" s="17"/>
      <c r="H8134" s="15"/>
      <c r="I8134" s="15"/>
      <c r="J8134" s="15"/>
      <c r="K8134" s="17"/>
      <c r="L8134" s="16"/>
    </row>
    <row r="8135" spans="1:12" s="22" customFormat="1" x14ac:dyDescent="0.25">
      <c r="A8135" s="15"/>
      <c r="B8135" s="18"/>
      <c r="C8135" s="17"/>
      <c r="D8135" s="15"/>
      <c r="E8135" s="15"/>
      <c r="F8135" s="15"/>
      <c r="G8135" s="17"/>
      <c r="H8135" s="15"/>
      <c r="I8135" s="15"/>
      <c r="J8135" s="15"/>
      <c r="K8135" s="17"/>
      <c r="L8135" s="16"/>
    </row>
    <row r="8136" spans="1:12" s="22" customFormat="1" x14ac:dyDescent="0.25">
      <c r="A8136" s="15"/>
      <c r="B8136" s="18"/>
      <c r="C8136" s="17"/>
      <c r="D8136" s="15"/>
      <c r="E8136" s="15"/>
      <c r="F8136" s="15"/>
      <c r="G8136" s="17"/>
      <c r="H8136" s="15"/>
      <c r="I8136" s="15"/>
      <c r="J8136" s="15"/>
      <c r="K8136" s="17"/>
      <c r="L8136" s="16"/>
    </row>
    <row r="8137" spans="1:12" s="22" customFormat="1" x14ac:dyDescent="0.25">
      <c r="A8137" s="15"/>
      <c r="B8137" s="18"/>
      <c r="C8137" s="17"/>
      <c r="D8137" s="15"/>
      <c r="E8137" s="15"/>
      <c r="F8137" s="15"/>
      <c r="G8137" s="17"/>
      <c r="H8137" s="15"/>
      <c r="I8137" s="15"/>
      <c r="J8137" s="15"/>
      <c r="K8137" s="17"/>
      <c r="L8137" s="16"/>
    </row>
    <row r="8138" spans="1:12" s="22" customFormat="1" x14ac:dyDescent="0.25">
      <c r="A8138" s="15"/>
      <c r="B8138" s="18"/>
      <c r="C8138" s="17"/>
      <c r="D8138" s="15"/>
      <c r="E8138" s="15"/>
      <c r="F8138" s="15"/>
      <c r="G8138" s="17"/>
      <c r="H8138" s="15"/>
      <c r="I8138" s="15"/>
      <c r="J8138" s="15"/>
      <c r="K8138" s="17"/>
      <c r="L8138" s="16"/>
    </row>
    <row r="8139" spans="1:12" s="22" customFormat="1" x14ac:dyDescent="0.25">
      <c r="A8139" s="15"/>
      <c r="B8139" s="18"/>
      <c r="C8139" s="17"/>
      <c r="D8139" s="15"/>
      <c r="E8139" s="15"/>
      <c r="F8139" s="15"/>
      <c r="G8139" s="17"/>
      <c r="H8139" s="15"/>
      <c r="I8139" s="15"/>
      <c r="J8139" s="15"/>
      <c r="K8139" s="17"/>
      <c r="L8139" s="16"/>
    </row>
    <row r="8140" spans="1:12" s="22" customFormat="1" x14ac:dyDescent="0.25">
      <c r="A8140" s="15"/>
      <c r="B8140" s="18"/>
      <c r="C8140" s="17"/>
      <c r="D8140" s="15"/>
      <c r="E8140" s="15"/>
      <c r="F8140" s="15"/>
      <c r="G8140" s="17"/>
      <c r="H8140" s="15"/>
      <c r="I8140" s="15"/>
      <c r="J8140" s="15"/>
      <c r="K8140" s="17"/>
      <c r="L8140" s="16"/>
    </row>
    <row r="8141" spans="1:12" s="22" customFormat="1" x14ac:dyDescent="0.25">
      <c r="A8141" s="15"/>
      <c r="B8141" s="18"/>
      <c r="C8141" s="17"/>
      <c r="D8141" s="15"/>
      <c r="E8141" s="15"/>
      <c r="F8141" s="15"/>
      <c r="G8141" s="17"/>
      <c r="H8141" s="15"/>
      <c r="I8141" s="15"/>
      <c r="J8141" s="15"/>
      <c r="K8141" s="17"/>
      <c r="L8141" s="16"/>
    </row>
    <row r="8142" spans="1:12" s="22" customFormat="1" x14ac:dyDescent="0.25">
      <c r="A8142" s="15"/>
      <c r="B8142" s="18"/>
      <c r="C8142" s="17"/>
      <c r="D8142" s="15"/>
      <c r="E8142" s="15"/>
      <c r="F8142" s="15"/>
      <c r="G8142" s="17"/>
      <c r="H8142" s="15"/>
      <c r="I8142" s="15"/>
      <c r="J8142" s="15"/>
      <c r="K8142" s="17"/>
      <c r="L8142" s="16"/>
    </row>
    <row r="8143" spans="1:12" s="22" customFormat="1" x14ac:dyDescent="0.25">
      <c r="A8143" s="15"/>
      <c r="B8143" s="18"/>
      <c r="C8143" s="17"/>
      <c r="D8143" s="15"/>
      <c r="E8143" s="15"/>
      <c r="F8143" s="15"/>
      <c r="G8143" s="17"/>
      <c r="H8143" s="15"/>
      <c r="I8143" s="15"/>
      <c r="J8143" s="15"/>
      <c r="K8143" s="17"/>
      <c r="L8143" s="16"/>
    </row>
    <row r="8144" spans="1:12" s="22" customFormat="1" x14ac:dyDescent="0.25">
      <c r="A8144" s="15"/>
      <c r="B8144" s="18"/>
      <c r="C8144" s="17"/>
      <c r="D8144" s="15"/>
      <c r="E8144" s="15"/>
      <c r="F8144" s="15"/>
      <c r="G8144" s="17"/>
      <c r="H8144" s="15"/>
      <c r="I8144" s="15"/>
      <c r="J8144" s="15"/>
      <c r="K8144" s="17"/>
      <c r="L8144" s="16"/>
    </row>
    <row r="8145" spans="1:12" s="22" customFormat="1" x14ac:dyDescent="0.25">
      <c r="A8145" s="15"/>
      <c r="B8145" s="18"/>
      <c r="C8145" s="17"/>
      <c r="D8145" s="15"/>
      <c r="E8145" s="15"/>
      <c r="F8145" s="15"/>
      <c r="G8145" s="17"/>
      <c r="H8145" s="15"/>
      <c r="I8145" s="15"/>
      <c r="J8145" s="15"/>
      <c r="K8145" s="17"/>
      <c r="L8145" s="16"/>
    </row>
    <row r="8146" spans="1:12" s="22" customFormat="1" x14ac:dyDescent="0.25">
      <c r="A8146" s="15"/>
      <c r="B8146" s="18"/>
      <c r="C8146" s="17"/>
      <c r="D8146" s="15"/>
      <c r="E8146" s="15"/>
      <c r="F8146" s="15"/>
      <c r="G8146" s="17"/>
      <c r="H8146" s="15"/>
      <c r="I8146" s="15"/>
      <c r="J8146" s="15"/>
      <c r="K8146" s="17"/>
      <c r="L8146" s="16"/>
    </row>
    <row r="8147" spans="1:12" s="22" customFormat="1" x14ac:dyDescent="0.25">
      <c r="A8147" s="15"/>
      <c r="B8147" s="18"/>
      <c r="C8147" s="17"/>
      <c r="D8147" s="15"/>
      <c r="E8147" s="15"/>
      <c r="F8147" s="15"/>
      <c r="G8147" s="17"/>
      <c r="H8147" s="15"/>
      <c r="I8147" s="15"/>
      <c r="J8147" s="15"/>
      <c r="K8147" s="17"/>
      <c r="L8147" s="16"/>
    </row>
    <row r="8148" spans="1:12" s="22" customFormat="1" x14ac:dyDescent="0.25">
      <c r="A8148" s="15"/>
      <c r="B8148" s="18"/>
      <c r="C8148" s="17"/>
      <c r="D8148" s="15"/>
      <c r="E8148" s="15"/>
      <c r="F8148" s="15"/>
      <c r="G8148" s="17"/>
      <c r="H8148" s="15"/>
      <c r="I8148" s="15"/>
      <c r="J8148" s="15"/>
      <c r="K8148" s="17"/>
      <c r="L8148" s="16"/>
    </row>
    <row r="8149" spans="1:12" s="22" customFormat="1" x14ac:dyDescent="0.25">
      <c r="A8149" s="15"/>
      <c r="B8149" s="18"/>
      <c r="C8149" s="17"/>
      <c r="D8149" s="15"/>
      <c r="E8149" s="15"/>
      <c r="F8149" s="15"/>
      <c r="G8149" s="17"/>
      <c r="H8149" s="15"/>
      <c r="I8149" s="15"/>
      <c r="J8149" s="15"/>
      <c r="K8149" s="17"/>
      <c r="L8149" s="16"/>
    </row>
    <row r="8150" spans="1:12" s="22" customFormat="1" x14ac:dyDescent="0.25">
      <c r="A8150" s="15"/>
      <c r="B8150" s="18"/>
      <c r="C8150" s="17"/>
      <c r="D8150" s="15"/>
      <c r="E8150" s="15"/>
      <c r="F8150" s="15"/>
      <c r="G8150" s="17"/>
      <c r="H8150" s="15"/>
      <c r="I8150" s="15"/>
      <c r="J8150" s="15"/>
      <c r="K8150" s="17"/>
      <c r="L8150" s="16"/>
    </row>
    <row r="8151" spans="1:12" s="22" customFormat="1" x14ac:dyDescent="0.25">
      <c r="A8151" s="15"/>
      <c r="B8151" s="18"/>
      <c r="C8151" s="17"/>
      <c r="D8151" s="15"/>
      <c r="E8151" s="15"/>
      <c r="F8151" s="15"/>
      <c r="G8151" s="17"/>
      <c r="H8151" s="15"/>
      <c r="I8151" s="15"/>
      <c r="J8151" s="15"/>
      <c r="K8151" s="17"/>
      <c r="L8151" s="16"/>
    </row>
    <row r="8152" spans="1:12" s="22" customFormat="1" x14ac:dyDescent="0.25">
      <c r="A8152" s="15"/>
      <c r="B8152" s="18"/>
      <c r="C8152" s="17"/>
      <c r="D8152" s="15"/>
      <c r="E8152" s="15"/>
      <c r="F8152" s="15"/>
      <c r="G8152" s="17"/>
      <c r="H8152" s="15"/>
      <c r="I8152" s="15"/>
      <c r="J8152" s="15"/>
      <c r="K8152" s="17"/>
      <c r="L8152" s="16"/>
    </row>
    <row r="8153" spans="1:12" s="22" customFormat="1" x14ac:dyDescent="0.25">
      <c r="A8153" s="15"/>
      <c r="B8153" s="18"/>
      <c r="C8153" s="17"/>
      <c r="D8153" s="15"/>
      <c r="E8153" s="15"/>
      <c r="F8153" s="15"/>
      <c r="G8153" s="17"/>
      <c r="H8153" s="15"/>
      <c r="I8153" s="15"/>
      <c r="J8153" s="15"/>
      <c r="K8153" s="17"/>
      <c r="L8153" s="16"/>
    </row>
    <row r="8154" spans="1:12" s="22" customFormat="1" x14ac:dyDescent="0.25">
      <c r="A8154" s="15"/>
      <c r="B8154" s="18"/>
      <c r="C8154" s="17"/>
      <c r="D8154" s="15"/>
      <c r="E8154" s="15"/>
      <c r="F8154" s="15"/>
      <c r="G8154" s="17"/>
      <c r="H8154" s="15"/>
      <c r="I8154" s="15"/>
      <c r="J8154" s="15"/>
      <c r="K8154" s="17"/>
      <c r="L8154" s="16"/>
    </row>
    <row r="8155" spans="1:12" s="22" customFormat="1" x14ac:dyDescent="0.25">
      <c r="A8155" s="15"/>
      <c r="B8155" s="18"/>
      <c r="C8155" s="17"/>
      <c r="D8155" s="15"/>
      <c r="E8155" s="15"/>
      <c r="F8155" s="15"/>
      <c r="G8155" s="17"/>
      <c r="H8155" s="15"/>
      <c r="I8155" s="15"/>
      <c r="J8155" s="15"/>
      <c r="K8155" s="17"/>
      <c r="L8155" s="16"/>
    </row>
    <row r="8156" spans="1:12" s="22" customFormat="1" x14ac:dyDescent="0.25">
      <c r="A8156" s="15"/>
      <c r="B8156" s="18"/>
      <c r="C8156" s="17"/>
      <c r="D8156" s="15"/>
      <c r="E8156" s="15"/>
      <c r="F8156" s="15"/>
      <c r="G8156" s="17"/>
      <c r="H8156" s="15"/>
      <c r="I8156" s="15"/>
      <c r="J8156" s="15"/>
      <c r="K8156" s="17"/>
      <c r="L8156" s="16"/>
    </row>
    <row r="8157" spans="1:12" s="22" customFormat="1" x14ac:dyDescent="0.25">
      <c r="A8157" s="15"/>
      <c r="B8157" s="18"/>
      <c r="C8157" s="17"/>
      <c r="D8157" s="15"/>
      <c r="E8157" s="15"/>
      <c r="F8157" s="15"/>
      <c r="G8157" s="17"/>
      <c r="H8157" s="15"/>
      <c r="I8157" s="15"/>
      <c r="J8157" s="15"/>
      <c r="K8157" s="17"/>
      <c r="L8157" s="16"/>
    </row>
    <row r="8158" spans="1:12" s="22" customFormat="1" x14ac:dyDescent="0.25">
      <c r="A8158" s="15"/>
      <c r="B8158" s="18"/>
      <c r="C8158" s="17"/>
      <c r="D8158" s="15"/>
      <c r="E8158" s="15"/>
      <c r="F8158" s="15"/>
      <c r="G8158" s="17"/>
      <c r="H8158" s="15"/>
      <c r="I8158" s="15"/>
      <c r="J8158" s="15"/>
      <c r="K8158" s="17"/>
      <c r="L8158" s="16"/>
    </row>
    <row r="8159" spans="1:12" s="22" customFormat="1" x14ac:dyDescent="0.25">
      <c r="A8159" s="15"/>
      <c r="B8159" s="18"/>
      <c r="C8159" s="17"/>
      <c r="D8159" s="15"/>
      <c r="E8159" s="15"/>
      <c r="F8159" s="15"/>
      <c r="G8159" s="17"/>
      <c r="H8159" s="15"/>
      <c r="I8159" s="15"/>
      <c r="J8159" s="15"/>
      <c r="K8159" s="17"/>
      <c r="L8159" s="16"/>
    </row>
    <row r="8160" spans="1:12" s="22" customFormat="1" x14ac:dyDescent="0.25">
      <c r="A8160" s="15"/>
      <c r="B8160" s="18"/>
      <c r="C8160" s="17"/>
      <c r="D8160" s="15"/>
      <c r="E8160" s="15"/>
      <c r="F8160" s="15"/>
      <c r="G8160" s="17"/>
      <c r="H8160" s="15"/>
      <c r="I8160" s="15"/>
      <c r="J8160" s="15"/>
      <c r="K8160" s="17"/>
      <c r="L8160" s="16"/>
    </row>
    <row r="8161" spans="1:12" s="22" customFormat="1" x14ac:dyDescent="0.25">
      <c r="A8161" s="15"/>
      <c r="B8161" s="18"/>
      <c r="C8161" s="17"/>
      <c r="D8161" s="15"/>
      <c r="E8161" s="15"/>
      <c r="F8161" s="15"/>
      <c r="G8161" s="17"/>
      <c r="H8161" s="15"/>
      <c r="I8161" s="15"/>
      <c r="J8161" s="15"/>
      <c r="K8161" s="17"/>
      <c r="L8161" s="16"/>
    </row>
    <row r="8162" spans="1:12" s="22" customFormat="1" x14ac:dyDescent="0.25">
      <c r="A8162" s="15"/>
      <c r="B8162" s="18"/>
      <c r="C8162" s="17"/>
      <c r="D8162" s="15"/>
      <c r="E8162" s="15"/>
      <c r="F8162" s="15"/>
      <c r="G8162" s="17"/>
      <c r="H8162" s="15"/>
      <c r="I8162" s="15"/>
      <c r="J8162" s="15"/>
      <c r="K8162" s="17"/>
      <c r="L8162" s="16"/>
    </row>
    <row r="8163" spans="1:12" s="22" customFormat="1" x14ac:dyDescent="0.25">
      <c r="A8163" s="15"/>
      <c r="B8163" s="18"/>
      <c r="C8163" s="17"/>
      <c r="D8163" s="15"/>
      <c r="E8163" s="15"/>
      <c r="F8163" s="15"/>
      <c r="G8163" s="17"/>
      <c r="H8163" s="15"/>
      <c r="I8163" s="15"/>
      <c r="J8163" s="15"/>
      <c r="K8163" s="17"/>
      <c r="L8163" s="16"/>
    </row>
    <row r="8164" spans="1:12" s="22" customFormat="1" x14ac:dyDescent="0.25">
      <c r="A8164" s="15"/>
      <c r="B8164" s="18"/>
      <c r="C8164" s="17"/>
      <c r="D8164" s="15"/>
      <c r="E8164" s="15"/>
      <c r="F8164" s="15"/>
      <c r="G8164" s="17"/>
      <c r="H8164" s="15"/>
      <c r="I8164" s="15"/>
      <c r="J8164" s="15"/>
      <c r="K8164" s="17"/>
      <c r="L8164" s="16"/>
    </row>
    <row r="8165" spans="1:12" s="22" customFormat="1" x14ac:dyDescent="0.25">
      <c r="A8165" s="15"/>
      <c r="B8165" s="18"/>
      <c r="C8165" s="17"/>
      <c r="D8165" s="15"/>
      <c r="E8165" s="15"/>
      <c r="F8165" s="15"/>
      <c r="G8165" s="17"/>
      <c r="H8165" s="15"/>
      <c r="I8165" s="15"/>
      <c r="J8165" s="15"/>
      <c r="K8165" s="17"/>
      <c r="L8165" s="16"/>
    </row>
    <row r="8166" spans="1:12" s="22" customFormat="1" x14ac:dyDescent="0.25">
      <c r="A8166" s="15"/>
      <c r="B8166" s="18"/>
      <c r="C8166" s="17"/>
      <c r="D8166" s="15"/>
      <c r="E8166" s="15"/>
      <c r="F8166" s="15"/>
      <c r="G8166" s="17"/>
      <c r="H8166" s="15"/>
      <c r="I8166" s="15"/>
      <c r="J8166" s="15"/>
      <c r="K8166" s="17"/>
      <c r="L8166" s="16"/>
    </row>
    <row r="8167" spans="1:12" s="22" customFormat="1" x14ac:dyDescent="0.25">
      <c r="A8167" s="15"/>
      <c r="B8167" s="18"/>
      <c r="C8167" s="17"/>
      <c r="D8167" s="15"/>
      <c r="E8167" s="15"/>
      <c r="F8167" s="15"/>
      <c r="G8167" s="17"/>
      <c r="H8167" s="15"/>
      <c r="I8167" s="15"/>
      <c r="J8167" s="15"/>
      <c r="K8167" s="17"/>
      <c r="L8167" s="16"/>
    </row>
    <row r="8168" spans="1:12" s="22" customFormat="1" x14ac:dyDescent="0.25">
      <c r="A8168" s="15"/>
      <c r="B8168" s="18"/>
      <c r="C8168" s="17"/>
      <c r="D8168" s="15"/>
      <c r="E8168" s="15"/>
      <c r="F8168" s="15"/>
      <c r="G8168" s="17"/>
      <c r="H8168" s="15"/>
      <c r="I8168" s="15"/>
      <c r="J8168" s="15"/>
      <c r="K8168" s="17"/>
      <c r="L8168" s="16"/>
    </row>
    <row r="8169" spans="1:12" s="22" customFormat="1" x14ac:dyDescent="0.25">
      <c r="A8169" s="15"/>
      <c r="B8169" s="18"/>
      <c r="C8169" s="17"/>
      <c r="D8169" s="15"/>
      <c r="E8169" s="15"/>
      <c r="F8169" s="15"/>
      <c r="G8169" s="17"/>
      <c r="H8169" s="15"/>
      <c r="I8169" s="15"/>
      <c r="J8169" s="15"/>
      <c r="K8169" s="17"/>
      <c r="L8169" s="16"/>
    </row>
    <row r="8170" spans="1:12" s="22" customFormat="1" x14ac:dyDescent="0.25">
      <c r="A8170" s="15"/>
      <c r="B8170" s="18"/>
      <c r="C8170" s="17"/>
      <c r="D8170" s="15"/>
      <c r="E8170" s="15"/>
      <c r="F8170" s="15"/>
      <c r="G8170" s="17"/>
      <c r="H8170" s="15"/>
      <c r="I8170" s="15"/>
      <c r="J8170" s="15"/>
      <c r="K8170" s="17"/>
      <c r="L8170" s="16"/>
    </row>
    <row r="8171" spans="1:12" s="22" customFormat="1" x14ac:dyDescent="0.25">
      <c r="A8171" s="15"/>
      <c r="B8171" s="18"/>
      <c r="C8171" s="17"/>
      <c r="D8171" s="15"/>
      <c r="E8171" s="15"/>
      <c r="F8171" s="15"/>
      <c r="G8171" s="17"/>
      <c r="H8171" s="15"/>
      <c r="I8171" s="15"/>
      <c r="J8171" s="15"/>
      <c r="K8171" s="17"/>
      <c r="L8171" s="16"/>
    </row>
    <row r="8172" spans="1:12" s="22" customFormat="1" x14ac:dyDescent="0.25">
      <c r="A8172" s="15"/>
      <c r="B8172" s="18"/>
      <c r="C8172" s="17"/>
      <c r="D8172" s="15"/>
      <c r="E8172" s="15"/>
      <c r="F8172" s="15"/>
      <c r="G8172" s="17"/>
      <c r="H8172" s="15"/>
      <c r="I8172" s="15"/>
      <c r="J8172" s="15"/>
      <c r="K8172" s="17"/>
      <c r="L8172" s="16"/>
    </row>
    <row r="8173" spans="1:12" s="22" customFormat="1" x14ac:dyDescent="0.25">
      <c r="A8173" s="15"/>
      <c r="B8173" s="18"/>
      <c r="C8173" s="17"/>
      <c r="D8173" s="15"/>
      <c r="E8173" s="15"/>
      <c r="F8173" s="15"/>
      <c r="G8173" s="17"/>
      <c r="H8173" s="15"/>
      <c r="I8173" s="15"/>
      <c r="J8173" s="15"/>
      <c r="K8173" s="17"/>
      <c r="L8173" s="16"/>
    </row>
    <row r="8238" spans="1:12" s="22" customFormat="1" x14ac:dyDescent="0.25">
      <c r="A8238" s="15"/>
      <c r="B8238" s="18"/>
      <c r="C8238" s="17"/>
      <c r="D8238" s="15"/>
      <c r="E8238" s="15"/>
      <c r="F8238" s="15"/>
      <c r="G8238" s="17"/>
      <c r="H8238" s="15"/>
      <c r="I8238" s="15"/>
      <c r="J8238" s="15"/>
      <c r="K8238" s="17"/>
      <c r="L8238" s="16"/>
    </row>
    <row r="8239" spans="1:12" s="22" customFormat="1" x14ac:dyDescent="0.25">
      <c r="A8239" s="15"/>
      <c r="B8239" s="18"/>
      <c r="C8239" s="17"/>
      <c r="D8239" s="15"/>
      <c r="E8239" s="15"/>
      <c r="F8239" s="15"/>
      <c r="G8239" s="17"/>
      <c r="H8239" s="15"/>
      <c r="I8239" s="15"/>
      <c r="J8239" s="15"/>
      <c r="K8239" s="17"/>
      <c r="L8239" s="16"/>
    </row>
    <row r="8240" spans="1:12" s="22" customFormat="1" x14ac:dyDescent="0.25">
      <c r="A8240" s="15"/>
      <c r="B8240" s="18"/>
      <c r="C8240" s="17"/>
      <c r="D8240" s="15"/>
      <c r="E8240" s="15"/>
      <c r="F8240" s="15"/>
      <c r="G8240" s="17"/>
      <c r="H8240" s="15"/>
      <c r="I8240" s="15"/>
      <c r="J8240" s="15"/>
      <c r="K8240" s="17"/>
      <c r="L8240" s="16"/>
    </row>
    <row r="8241" spans="1:12" s="22" customFormat="1" x14ac:dyDescent="0.25">
      <c r="A8241" s="15"/>
      <c r="B8241" s="18"/>
      <c r="C8241" s="17"/>
      <c r="D8241" s="15"/>
      <c r="E8241" s="15"/>
      <c r="F8241" s="15"/>
      <c r="G8241" s="17"/>
      <c r="H8241" s="15"/>
      <c r="I8241" s="15"/>
      <c r="J8241" s="15"/>
      <c r="K8241" s="17"/>
      <c r="L8241" s="16"/>
    </row>
    <row r="8242" spans="1:12" s="22" customFormat="1" x14ac:dyDescent="0.25">
      <c r="A8242" s="15"/>
      <c r="B8242" s="18"/>
      <c r="C8242" s="17"/>
      <c r="D8242" s="15"/>
      <c r="E8242" s="15"/>
      <c r="F8242" s="15"/>
      <c r="G8242" s="17"/>
      <c r="H8242" s="15"/>
      <c r="I8242" s="15"/>
      <c r="J8242" s="15"/>
      <c r="K8242" s="17"/>
      <c r="L8242" s="16"/>
    </row>
    <row r="8243" spans="1:12" s="22" customFormat="1" x14ac:dyDescent="0.25">
      <c r="A8243" s="15"/>
      <c r="B8243" s="18"/>
      <c r="C8243" s="17"/>
      <c r="D8243" s="15"/>
      <c r="E8243" s="15"/>
      <c r="F8243" s="15"/>
      <c r="G8243" s="17"/>
      <c r="H8243" s="15"/>
      <c r="I8243" s="15"/>
      <c r="J8243" s="15"/>
      <c r="K8243" s="17"/>
      <c r="L8243" s="16"/>
    </row>
    <row r="8244" spans="1:12" s="22" customFormat="1" x14ac:dyDescent="0.25">
      <c r="A8244" s="15"/>
      <c r="B8244" s="18"/>
      <c r="C8244" s="17"/>
      <c r="D8244" s="15"/>
      <c r="E8244" s="15"/>
      <c r="F8244" s="15"/>
      <c r="G8244" s="17"/>
      <c r="H8244" s="15"/>
      <c r="I8244" s="15"/>
      <c r="J8244" s="15"/>
      <c r="K8244" s="17"/>
      <c r="L8244" s="16"/>
    </row>
    <row r="8245" spans="1:12" s="22" customFormat="1" x14ac:dyDescent="0.25">
      <c r="A8245" s="15"/>
      <c r="B8245" s="18"/>
      <c r="C8245" s="17"/>
      <c r="D8245" s="15"/>
      <c r="E8245" s="15"/>
      <c r="F8245" s="15"/>
      <c r="G8245" s="17"/>
      <c r="H8245" s="15"/>
      <c r="I8245" s="15"/>
      <c r="J8245" s="15"/>
      <c r="K8245" s="17"/>
      <c r="L8245" s="16"/>
    </row>
    <row r="8246" spans="1:12" s="22" customFormat="1" x14ac:dyDescent="0.25">
      <c r="A8246" s="15"/>
      <c r="B8246" s="18"/>
      <c r="C8246" s="17"/>
      <c r="D8246" s="15"/>
      <c r="E8246" s="15"/>
      <c r="F8246" s="15"/>
      <c r="G8246" s="17"/>
      <c r="H8246" s="15"/>
      <c r="I8246" s="15"/>
      <c r="J8246" s="15"/>
      <c r="K8246" s="17"/>
      <c r="L8246" s="16"/>
    </row>
    <row r="8247" spans="1:12" s="22" customFormat="1" x14ac:dyDescent="0.25">
      <c r="A8247" s="15"/>
      <c r="B8247" s="18"/>
      <c r="C8247" s="17"/>
      <c r="D8247" s="15"/>
      <c r="E8247" s="15"/>
      <c r="F8247" s="15"/>
      <c r="G8247" s="17"/>
      <c r="H8247" s="15"/>
      <c r="I8247" s="15"/>
      <c r="J8247" s="15"/>
      <c r="K8247" s="17"/>
      <c r="L8247" s="16"/>
    </row>
    <row r="8248" spans="1:12" s="22" customFormat="1" x14ac:dyDescent="0.25">
      <c r="A8248" s="15"/>
      <c r="B8248" s="18"/>
      <c r="C8248" s="17"/>
      <c r="D8248" s="15"/>
      <c r="E8248" s="15"/>
      <c r="F8248" s="15"/>
      <c r="G8248" s="17"/>
      <c r="H8248" s="15"/>
      <c r="I8248" s="15"/>
      <c r="J8248" s="15"/>
      <c r="K8248" s="17"/>
      <c r="L8248" s="16"/>
    </row>
    <row r="8249" spans="1:12" s="22" customFormat="1" x14ac:dyDescent="0.25">
      <c r="A8249" s="15"/>
      <c r="B8249" s="18"/>
      <c r="C8249" s="17"/>
      <c r="D8249" s="15"/>
      <c r="E8249" s="15"/>
      <c r="F8249" s="15"/>
      <c r="G8249" s="17"/>
      <c r="H8249" s="15"/>
      <c r="I8249" s="15"/>
      <c r="J8249" s="15"/>
      <c r="K8249" s="17"/>
      <c r="L8249" s="16"/>
    </row>
    <row r="8250" spans="1:12" s="22" customFormat="1" x14ac:dyDescent="0.25">
      <c r="A8250" s="15"/>
      <c r="B8250" s="18"/>
      <c r="C8250" s="17"/>
      <c r="D8250" s="15"/>
      <c r="E8250" s="15"/>
      <c r="F8250" s="15"/>
      <c r="G8250" s="17"/>
      <c r="H8250" s="15"/>
      <c r="I8250" s="15"/>
      <c r="J8250" s="15"/>
      <c r="K8250" s="17"/>
      <c r="L8250" s="16"/>
    </row>
    <row r="8251" spans="1:12" s="22" customFormat="1" x14ac:dyDescent="0.25">
      <c r="A8251" s="15"/>
      <c r="B8251" s="18"/>
      <c r="C8251" s="17"/>
      <c r="D8251" s="15"/>
      <c r="E8251" s="15"/>
      <c r="F8251" s="15"/>
      <c r="G8251" s="17"/>
      <c r="H8251" s="15"/>
      <c r="I8251" s="15"/>
      <c r="J8251" s="15"/>
      <c r="K8251" s="17"/>
      <c r="L8251" s="16"/>
    </row>
    <row r="8252" spans="1:12" s="22" customFormat="1" x14ac:dyDescent="0.25">
      <c r="A8252" s="15"/>
      <c r="B8252" s="18"/>
      <c r="C8252" s="17"/>
      <c r="D8252" s="15"/>
      <c r="E8252" s="15"/>
      <c r="F8252" s="15"/>
      <c r="G8252" s="17"/>
      <c r="H8252" s="15"/>
      <c r="I8252" s="15"/>
      <c r="J8252" s="15"/>
      <c r="K8252" s="17"/>
      <c r="L8252" s="16"/>
    </row>
    <row r="8253" spans="1:12" s="22" customFormat="1" x14ac:dyDescent="0.25">
      <c r="A8253" s="15"/>
      <c r="B8253" s="18"/>
      <c r="C8253" s="17"/>
      <c r="D8253" s="15"/>
      <c r="E8253" s="15"/>
      <c r="F8253" s="15"/>
      <c r="G8253" s="17"/>
      <c r="H8253" s="15"/>
      <c r="I8253" s="15"/>
      <c r="J8253" s="15"/>
      <c r="K8253" s="17"/>
      <c r="L8253" s="16"/>
    </row>
    <row r="8254" spans="1:12" s="22" customFormat="1" x14ac:dyDescent="0.25">
      <c r="A8254" s="15"/>
      <c r="B8254" s="18"/>
      <c r="C8254" s="17"/>
      <c r="D8254" s="15"/>
      <c r="E8254" s="15"/>
      <c r="F8254" s="15"/>
      <c r="G8254" s="17"/>
      <c r="H8254" s="15"/>
      <c r="I8254" s="15"/>
      <c r="J8254" s="15"/>
      <c r="K8254" s="17"/>
      <c r="L8254" s="16"/>
    </row>
    <row r="8255" spans="1:12" s="22" customFormat="1" x14ac:dyDescent="0.25">
      <c r="A8255" s="15"/>
      <c r="B8255" s="18"/>
      <c r="C8255" s="17"/>
      <c r="D8255" s="15"/>
      <c r="E8255" s="15"/>
      <c r="F8255" s="15"/>
      <c r="G8255" s="17"/>
      <c r="H8255" s="15"/>
      <c r="I8255" s="15"/>
      <c r="J8255" s="15"/>
      <c r="K8255" s="17"/>
      <c r="L8255" s="16"/>
    </row>
    <row r="8256" spans="1:12" s="22" customFormat="1" x14ac:dyDescent="0.25">
      <c r="A8256" s="15"/>
      <c r="B8256" s="18"/>
      <c r="C8256" s="17"/>
      <c r="D8256" s="15"/>
      <c r="E8256" s="15"/>
      <c r="F8256" s="15"/>
      <c r="G8256" s="17"/>
      <c r="H8256" s="15"/>
      <c r="I8256" s="15"/>
      <c r="J8256" s="15"/>
      <c r="K8256" s="17"/>
      <c r="L8256" s="16"/>
    </row>
    <row r="8257" spans="1:12" s="22" customFormat="1" x14ac:dyDescent="0.25">
      <c r="A8257" s="15"/>
      <c r="B8257" s="18"/>
      <c r="C8257" s="17"/>
      <c r="D8257" s="15"/>
      <c r="E8257" s="15"/>
      <c r="F8257" s="15"/>
      <c r="G8257" s="17"/>
      <c r="H8257" s="15"/>
      <c r="I8257" s="15"/>
      <c r="J8257" s="15"/>
      <c r="K8257" s="17"/>
      <c r="L8257" s="16"/>
    </row>
    <row r="8258" spans="1:12" s="22" customFormat="1" x14ac:dyDescent="0.25">
      <c r="A8258" s="15"/>
      <c r="B8258" s="18"/>
      <c r="C8258" s="17"/>
      <c r="D8258" s="15"/>
      <c r="E8258" s="15"/>
      <c r="F8258" s="15"/>
      <c r="G8258" s="17"/>
      <c r="H8258" s="15"/>
      <c r="I8258" s="15"/>
      <c r="J8258" s="15"/>
      <c r="K8258" s="17"/>
      <c r="L8258" s="16"/>
    </row>
    <row r="8259" spans="1:12" s="22" customFormat="1" x14ac:dyDescent="0.25">
      <c r="A8259" s="15"/>
      <c r="B8259" s="18"/>
      <c r="C8259" s="17"/>
      <c r="D8259" s="15"/>
      <c r="E8259" s="15"/>
      <c r="F8259" s="15"/>
      <c r="G8259" s="17"/>
      <c r="H8259" s="15"/>
      <c r="I8259" s="15"/>
      <c r="J8259" s="15"/>
      <c r="K8259" s="17"/>
      <c r="L8259" s="16"/>
    </row>
    <row r="8260" spans="1:12" s="22" customFormat="1" x14ac:dyDescent="0.25">
      <c r="A8260" s="15"/>
      <c r="B8260" s="18"/>
      <c r="C8260" s="17"/>
      <c r="D8260" s="15"/>
      <c r="E8260" s="15"/>
      <c r="F8260" s="15"/>
      <c r="G8260" s="17"/>
      <c r="H8260" s="15"/>
      <c r="I8260" s="15"/>
      <c r="J8260" s="15"/>
      <c r="K8260" s="17"/>
      <c r="L8260" s="16"/>
    </row>
    <row r="8261" spans="1:12" s="22" customFormat="1" x14ac:dyDescent="0.25">
      <c r="A8261" s="15"/>
      <c r="B8261" s="18"/>
      <c r="C8261" s="17"/>
      <c r="D8261" s="15"/>
      <c r="E8261" s="15"/>
      <c r="F8261" s="15"/>
      <c r="G8261" s="17"/>
      <c r="H8261" s="15"/>
      <c r="I8261" s="15"/>
      <c r="J8261" s="15"/>
      <c r="K8261" s="17"/>
      <c r="L8261" s="16"/>
    </row>
    <row r="8262" spans="1:12" s="22" customFormat="1" x14ac:dyDescent="0.25">
      <c r="A8262" s="15"/>
      <c r="B8262" s="18"/>
      <c r="C8262" s="17"/>
      <c r="D8262" s="15"/>
      <c r="E8262" s="15"/>
      <c r="F8262" s="15"/>
      <c r="G8262" s="17"/>
      <c r="H8262" s="15"/>
      <c r="I8262" s="15"/>
      <c r="J8262" s="15"/>
      <c r="K8262" s="17"/>
      <c r="L8262" s="16"/>
    </row>
    <row r="8263" spans="1:12" s="22" customFormat="1" x14ac:dyDescent="0.25">
      <c r="A8263" s="15"/>
      <c r="B8263" s="18"/>
      <c r="C8263" s="17"/>
      <c r="D8263" s="15"/>
      <c r="E8263" s="15"/>
      <c r="F8263" s="15"/>
      <c r="G8263" s="17"/>
      <c r="H8263" s="15"/>
      <c r="I8263" s="15"/>
      <c r="J8263" s="15"/>
      <c r="K8263" s="17"/>
      <c r="L8263" s="16"/>
    </row>
    <row r="8264" spans="1:12" s="22" customFormat="1" x14ac:dyDescent="0.25">
      <c r="A8264" s="15"/>
      <c r="B8264" s="18"/>
      <c r="C8264" s="17"/>
      <c r="D8264" s="15"/>
      <c r="E8264" s="15"/>
      <c r="F8264" s="15"/>
      <c r="G8264" s="17"/>
      <c r="H8264" s="15"/>
      <c r="I8264" s="15"/>
      <c r="J8264" s="15"/>
      <c r="K8264" s="17"/>
      <c r="L8264" s="16"/>
    </row>
    <row r="8265" spans="1:12" s="22" customFormat="1" x14ac:dyDescent="0.25">
      <c r="A8265" s="15"/>
      <c r="B8265" s="18"/>
      <c r="C8265" s="17"/>
      <c r="D8265" s="15"/>
      <c r="E8265" s="15"/>
      <c r="F8265" s="15"/>
      <c r="G8265" s="17"/>
      <c r="H8265" s="15"/>
      <c r="I8265" s="15"/>
      <c r="J8265" s="15"/>
      <c r="K8265" s="17"/>
      <c r="L8265" s="16"/>
    </row>
    <row r="8266" spans="1:12" s="22" customFormat="1" x14ac:dyDescent="0.25">
      <c r="A8266" s="15"/>
      <c r="B8266" s="18"/>
      <c r="C8266" s="17"/>
      <c r="D8266" s="15"/>
      <c r="E8266" s="15"/>
      <c r="F8266" s="15"/>
      <c r="G8266" s="17"/>
      <c r="H8266" s="15"/>
      <c r="I8266" s="15"/>
      <c r="J8266" s="15"/>
      <c r="K8266" s="17"/>
      <c r="L8266" s="16"/>
    </row>
    <row r="8267" spans="1:12" s="22" customFormat="1" x14ac:dyDescent="0.25">
      <c r="A8267" s="15"/>
      <c r="B8267" s="18"/>
      <c r="C8267" s="17"/>
      <c r="D8267" s="15"/>
      <c r="E8267" s="15"/>
      <c r="F8267" s="15"/>
      <c r="G8267" s="17"/>
      <c r="H8267" s="15"/>
      <c r="I8267" s="15"/>
      <c r="J8267" s="15"/>
      <c r="K8267" s="17"/>
      <c r="L8267" s="16"/>
    </row>
    <row r="8268" spans="1:12" s="22" customFormat="1" x14ac:dyDescent="0.25">
      <c r="A8268" s="15"/>
      <c r="B8268" s="18"/>
      <c r="C8268" s="17"/>
      <c r="D8268" s="15"/>
      <c r="E8268" s="15"/>
      <c r="F8268" s="15"/>
      <c r="G8268" s="17"/>
      <c r="H8268" s="15"/>
      <c r="I8268" s="15"/>
      <c r="J8268" s="15"/>
      <c r="K8268" s="17"/>
      <c r="L8268" s="16"/>
    </row>
    <row r="8269" spans="1:12" s="22" customFormat="1" x14ac:dyDescent="0.25">
      <c r="A8269" s="15"/>
      <c r="B8269" s="18"/>
      <c r="C8269" s="17"/>
      <c r="D8269" s="15"/>
      <c r="E8269" s="15"/>
      <c r="F8269" s="15"/>
      <c r="G8269" s="17"/>
      <c r="H8269" s="15"/>
      <c r="I8269" s="15"/>
      <c r="J8269" s="15"/>
      <c r="K8269" s="17"/>
      <c r="L8269" s="16"/>
    </row>
    <row r="8270" spans="1:12" s="22" customFormat="1" x14ac:dyDescent="0.25">
      <c r="A8270" s="15"/>
      <c r="B8270" s="18"/>
      <c r="C8270" s="17"/>
      <c r="D8270" s="15"/>
      <c r="E8270" s="15"/>
      <c r="F8270" s="15"/>
      <c r="G8270" s="17"/>
      <c r="H8270" s="15"/>
      <c r="I8270" s="15"/>
      <c r="J8270" s="15"/>
      <c r="K8270" s="17"/>
      <c r="L8270" s="16"/>
    </row>
    <row r="8271" spans="1:12" s="22" customFormat="1" x14ac:dyDescent="0.25">
      <c r="A8271" s="15"/>
      <c r="B8271" s="18"/>
      <c r="C8271" s="17"/>
      <c r="D8271" s="15"/>
      <c r="E8271" s="15"/>
      <c r="F8271" s="15"/>
      <c r="G8271" s="17"/>
      <c r="H8271" s="15"/>
      <c r="I8271" s="15"/>
      <c r="J8271" s="15"/>
      <c r="K8271" s="17"/>
      <c r="L8271" s="16"/>
    </row>
    <row r="8272" spans="1:12" s="22" customFormat="1" x14ac:dyDescent="0.25">
      <c r="A8272" s="15"/>
      <c r="B8272" s="18"/>
      <c r="C8272" s="17"/>
      <c r="D8272" s="15"/>
      <c r="E8272" s="15"/>
      <c r="F8272" s="15"/>
      <c r="G8272" s="17"/>
      <c r="H8272" s="15"/>
      <c r="I8272" s="15"/>
      <c r="J8272" s="15"/>
      <c r="K8272" s="17"/>
      <c r="L8272" s="16"/>
    </row>
    <row r="8273" spans="1:12" s="22" customFormat="1" x14ac:dyDescent="0.25">
      <c r="A8273" s="15"/>
      <c r="B8273" s="18"/>
      <c r="C8273" s="17"/>
      <c r="D8273" s="15"/>
      <c r="E8273" s="15"/>
      <c r="F8273" s="15"/>
      <c r="G8273" s="17"/>
      <c r="H8273" s="15"/>
      <c r="I8273" s="15"/>
      <c r="J8273" s="15"/>
      <c r="K8273" s="17"/>
      <c r="L8273" s="16"/>
    </row>
    <row r="8274" spans="1:12" s="22" customFormat="1" x14ac:dyDescent="0.25">
      <c r="A8274" s="15"/>
      <c r="B8274" s="18"/>
      <c r="C8274" s="17"/>
      <c r="D8274" s="15"/>
      <c r="E8274" s="15"/>
      <c r="F8274" s="15"/>
      <c r="G8274" s="17"/>
      <c r="H8274" s="15"/>
      <c r="I8274" s="15"/>
      <c r="J8274" s="15"/>
      <c r="K8274" s="17"/>
      <c r="L8274" s="16"/>
    </row>
    <row r="8275" spans="1:12" s="22" customFormat="1" x14ac:dyDescent="0.25">
      <c r="A8275" s="15"/>
      <c r="B8275" s="18"/>
      <c r="C8275" s="17"/>
      <c r="D8275" s="15"/>
      <c r="E8275" s="15"/>
      <c r="F8275" s="15"/>
      <c r="G8275" s="17"/>
      <c r="H8275" s="15"/>
      <c r="I8275" s="15"/>
      <c r="J8275" s="15"/>
      <c r="K8275" s="17"/>
      <c r="L8275" s="16"/>
    </row>
    <row r="8276" spans="1:12" s="22" customFormat="1" x14ac:dyDescent="0.25">
      <c r="A8276" s="15"/>
      <c r="B8276" s="18"/>
      <c r="C8276" s="17"/>
      <c r="D8276" s="15"/>
      <c r="E8276" s="15"/>
      <c r="F8276" s="15"/>
      <c r="G8276" s="17"/>
      <c r="H8276" s="15"/>
      <c r="I8276" s="15"/>
      <c r="J8276" s="15"/>
      <c r="K8276" s="17"/>
      <c r="L8276" s="16"/>
    </row>
    <row r="8277" spans="1:12" s="22" customFormat="1" x14ac:dyDescent="0.25">
      <c r="A8277" s="15"/>
      <c r="B8277" s="18"/>
      <c r="C8277" s="17"/>
      <c r="D8277" s="15"/>
      <c r="E8277" s="15"/>
      <c r="F8277" s="15"/>
      <c r="G8277" s="17"/>
      <c r="H8277" s="15"/>
      <c r="I8277" s="15"/>
      <c r="J8277" s="15"/>
      <c r="K8277" s="17"/>
      <c r="L8277" s="16"/>
    </row>
    <row r="8278" spans="1:12" s="22" customFormat="1" x14ac:dyDescent="0.25">
      <c r="A8278" s="15"/>
      <c r="B8278" s="18"/>
      <c r="C8278" s="17"/>
      <c r="D8278" s="15"/>
      <c r="E8278" s="15"/>
      <c r="F8278" s="15"/>
      <c r="G8278" s="17"/>
      <c r="H8278" s="15"/>
      <c r="I8278" s="15"/>
      <c r="J8278" s="15"/>
      <c r="K8278" s="17"/>
      <c r="L8278" s="16"/>
    </row>
    <row r="8279" spans="1:12" s="22" customFormat="1" x14ac:dyDescent="0.25">
      <c r="A8279" s="15"/>
      <c r="B8279" s="18"/>
      <c r="C8279" s="17"/>
      <c r="D8279" s="15"/>
      <c r="E8279" s="15"/>
      <c r="F8279" s="15"/>
      <c r="G8279" s="17"/>
      <c r="H8279" s="15"/>
      <c r="I8279" s="15"/>
      <c r="J8279" s="15"/>
      <c r="K8279" s="17"/>
      <c r="L8279" s="16"/>
    </row>
    <row r="8280" spans="1:12" s="22" customFormat="1" x14ac:dyDescent="0.25">
      <c r="A8280" s="15"/>
      <c r="B8280" s="18"/>
      <c r="C8280" s="17"/>
      <c r="D8280" s="15"/>
      <c r="E8280" s="15"/>
      <c r="F8280" s="15"/>
      <c r="G8280" s="17"/>
      <c r="H8280" s="15"/>
      <c r="I8280" s="15"/>
      <c r="J8280" s="15"/>
      <c r="K8280" s="17"/>
      <c r="L8280" s="16"/>
    </row>
    <row r="8281" spans="1:12" s="22" customFormat="1" x14ac:dyDescent="0.25">
      <c r="A8281" s="15"/>
      <c r="B8281" s="18"/>
      <c r="C8281" s="17"/>
      <c r="D8281" s="15"/>
      <c r="E8281" s="15"/>
      <c r="F8281" s="15"/>
      <c r="G8281" s="17"/>
      <c r="H8281" s="15"/>
      <c r="I8281" s="15"/>
      <c r="J8281" s="15"/>
      <c r="K8281" s="17"/>
      <c r="L8281" s="16"/>
    </row>
    <row r="8282" spans="1:12" s="22" customFormat="1" x14ac:dyDescent="0.25">
      <c r="A8282" s="15"/>
      <c r="B8282" s="18"/>
      <c r="C8282" s="17"/>
      <c r="D8282" s="15"/>
      <c r="E8282" s="15"/>
      <c r="F8282" s="15"/>
      <c r="G8282" s="17"/>
      <c r="H8282" s="15"/>
      <c r="I8282" s="15"/>
      <c r="J8282" s="15"/>
      <c r="K8282" s="17"/>
      <c r="L8282" s="16"/>
    </row>
    <row r="8283" spans="1:12" s="22" customFormat="1" x14ac:dyDescent="0.25">
      <c r="A8283" s="15"/>
      <c r="B8283" s="18"/>
      <c r="C8283" s="17"/>
      <c r="D8283" s="15"/>
      <c r="E8283" s="15"/>
      <c r="F8283" s="15"/>
      <c r="G8283" s="17"/>
      <c r="H8283" s="15"/>
      <c r="I8283" s="15"/>
      <c r="J8283" s="15"/>
      <c r="K8283" s="17"/>
      <c r="L8283" s="16"/>
    </row>
    <row r="8284" spans="1:12" s="22" customFormat="1" x14ac:dyDescent="0.25">
      <c r="A8284" s="15"/>
      <c r="B8284" s="18"/>
      <c r="C8284" s="17"/>
      <c r="D8284" s="15"/>
      <c r="E8284" s="15"/>
      <c r="F8284" s="15"/>
      <c r="G8284" s="17"/>
      <c r="H8284" s="15"/>
      <c r="I8284" s="15"/>
      <c r="J8284" s="15"/>
      <c r="K8284" s="17"/>
      <c r="L8284" s="16"/>
    </row>
    <row r="8285" spans="1:12" s="22" customFormat="1" x14ac:dyDescent="0.25">
      <c r="A8285" s="15"/>
      <c r="B8285" s="18"/>
      <c r="C8285" s="17"/>
      <c r="D8285" s="15"/>
      <c r="E8285" s="15"/>
      <c r="F8285" s="15"/>
      <c r="G8285" s="17"/>
      <c r="H8285" s="15"/>
      <c r="I8285" s="15"/>
      <c r="J8285" s="15"/>
      <c r="K8285" s="17"/>
      <c r="L8285" s="16"/>
    </row>
    <row r="8286" spans="1:12" s="22" customFormat="1" x14ac:dyDescent="0.25">
      <c r="A8286" s="15"/>
      <c r="B8286" s="18"/>
      <c r="C8286" s="17"/>
      <c r="D8286" s="15"/>
      <c r="E8286" s="15"/>
      <c r="F8286" s="15"/>
      <c r="G8286" s="17"/>
      <c r="H8286" s="15"/>
      <c r="I8286" s="15"/>
      <c r="J8286" s="15"/>
      <c r="K8286" s="17"/>
      <c r="L8286" s="16"/>
    </row>
    <row r="8287" spans="1:12" s="22" customFormat="1" x14ac:dyDescent="0.25">
      <c r="A8287" s="15"/>
      <c r="B8287" s="18"/>
      <c r="C8287" s="17"/>
      <c r="D8287" s="15"/>
      <c r="E8287" s="15"/>
      <c r="F8287" s="15"/>
      <c r="G8287" s="17"/>
      <c r="H8287" s="15"/>
      <c r="I8287" s="15"/>
      <c r="J8287" s="15"/>
      <c r="K8287" s="17"/>
      <c r="L8287" s="16"/>
    </row>
    <row r="8288" spans="1:12" s="22" customFormat="1" x14ac:dyDescent="0.25">
      <c r="A8288" s="15"/>
      <c r="B8288" s="18"/>
      <c r="C8288" s="17"/>
      <c r="D8288" s="15"/>
      <c r="E8288" s="15"/>
      <c r="F8288" s="15"/>
      <c r="G8288" s="17"/>
      <c r="H8288" s="15"/>
      <c r="I8288" s="15"/>
      <c r="J8288" s="15"/>
      <c r="K8288" s="17"/>
      <c r="L8288" s="16"/>
    </row>
    <row r="8289" spans="1:12" s="22" customFormat="1" x14ac:dyDescent="0.25">
      <c r="A8289" s="15"/>
      <c r="B8289" s="18"/>
      <c r="C8289" s="17"/>
      <c r="D8289" s="15"/>
      <c r="E8289" s="15"/>
      <c r="F8289" s="15"/>
      <c r="G8289" s="17"/>
      <c r="H8289" s="15"/>
      <c r="I8289" s="15"/>
      <c r="J8289" s="15"/>
      <c r="K8289" s="17"/>
      <c r="L8289" s="16"/>
    </row>
    <row r="8290" spans="1:12" s="22" customFormat="1" x14ac:dyDescent="0.25">
      <c r="A8290" s="15"/>
      <c r="B8290" s="18"/>
      <c r="C8290" s="17"/>
      <c r="D8290" s="15"/>
      <c r="E8290" s="15"/>
      <c r="F8290" s="15"/>
      <c r="G8290" s="17"/>
      <c r="H8290" s="15"/>
      <c r="I8290" s="15"/>
      <c r="J8290" s="15"/>
      <c r="K8290" s="17"/>
      <c r="L8290" s="16"/>
    </row>
    <row r="8291" spans="1:12" s="22" customFormat="1" x14ac:dyDescent="0.25">
      <c r="A8291" s="15"/>
      <c r="B8291" s="18"/>
      <c r="C8291" s="17"/>
      <c r="D8291" s="15"/>
      <c r="E8291" s="15"/>
      <c r="F8291" s="15"/>
      <c r="G8291" s="17"/>
      <c r="H8291" s="15"/>
      <c r="I8291" s="15"/>
      <c r="J8291" s="15"/>
      <c r="K8291" s="17"/>
      <c r="L8291" s="16"/>
    </row>
    <row r="8292" spans="1:12" s="22" customFormat="1" x14ac:dyDescent="0.25">
      <c r="A8292" s="15"/>
      <c r="B8292" s="18"/>
      <c r="C8292" s="17"/>
      <c r="D8292" s="15"/>
      <c r="E8292" s="15"/>
      <c r="F8292" s="15"/>
      <c r="G8292" s="17"/>
      <c r="H8292" s="15"/>
      <c r="I8292" s="15"/>
      <c r="J8292" s="15"/>
      <c r="K8292" s="17"/>
      <c r="L8292" s="16"/>
    </row>
    <row r="8293" spans="1:12" s="22" customFormat="1" x14ac:dyDescent="0.25">
      <c r="A8293" s="15"/>
      <c r="B8293" s="18"/>
      <c r="C8293" s="17"/>
      <c r="D8293" s="15"/>
      <c r="E8293" s="15"/>
      <c r="F8293" s="15"/>
      <c r="G8293" s="17"/>
      <c r="H8293" s="15"/>
      <c r="I8293" s="15"/>
      <c r="J8293" s="15"/>
      <c r="K8293" s="17"/>
      <c r="L8293" s="16"/>
    </row>
    <row r="8294" spans="1:12" s="22" customFormat="1" x14ac:dyDescent="0.25">
      <c r="A8294" s="15"/>
      <c r="B8294" s="18"/>
      <c r="C8294" s="17"/>
      <c r="D8294" s="15"/>
      <c r="E8294" s="15"/>
      <c r="F8294" s="15"/>
      <c r="G8294" s="17"/>
      <c r="H8294" s="15"/>
      <c r="I8294" s="15"/>
      <c r="J8294" s="15"/>
      <c r="K8294" s="17"/>
      <c r="L8294" s="16"/>
    </row>
    <row r="8295" spans="1:12" s="22" customFormat="1" x14ac:dyDescent="0.25">
      <c r="A8295" s="15"/>
      <c r="B8295" s="18"/>
      <c r="C8295" s="17"/>
      <c r="D8295" s="15"/>
      <c r="E8295" s="15"/>
      <c r="F8295" s="15"/>
      <c r="G8295" s="17"/>
      <c r="H8295" s="15"/>
      <c r="I8295" s="15"/>
      <c r="J8295" s="15"/>
      <c r="K8295" s="17"/>
      <c r="L8295" s="16"/>
    </row>
    <row r="8296" spans="1:12" s="22" customFormat="1" x14ac:dyDescent="0.25">
      <c r="A8296" s="15"/>
      <c r="B8296" s="18"/>
      <c r="C8296" s="17"/>
      <c r="D8296" s="15"/>
      <c r="E8296" s="15"/>
      <c r="F8296" s="15"/>
      <c r="G8296" s="17"/>
      <c r="H8296" s="15"/>
      <c r="I8296" s="15"/>
      <c r="J8296" s="15"/>
      <c r="K8296" s="17"/>
      <c r="L8296" s="16"/>
    </row>
    <row r="8297" spans="1:12" s="22" customFormat="1" x14ac:dyDescent="0.25">
      <c r="A8297" s="15"/>
      <c r="B8297" s="18"/>
      <c r="C8297" s="17"/>
      <c r="D8297" s="15"/>
      <c r="E8297" s="15"/>
      <c r="F8297" s="15"/>
      <c r="G8297" s="17"/>
      <c r="H8297" s="15"/>
      <c r="I8297" s="15"/>
      <c r="J8297" s="15"/>
      <c r="K8297" s="17"/>
      <c r="L8297" s="16"/>
    </row>
    <row r="8298" spans="1:12" s="22" customFormat="1" x14ac:dyDescent="0.25">
      <c r="A8298" s="15"/>
      <c r="B8298" s="18"/>
      <c r="C8298" s="17"/>
      <c r="D8298" s="15"/>
      <c r="E8298" s="15"/>
      <c r="F8298" s="15"/>
      <c r="G8298" s="17"/>
      <c r="H8298" s="15"/>
      <c r="I8298" s="15"/>
      <c r="J8298" s="15"/>
      <c r="K8298" s="17"/>
      <c r="L8298" s="16"/>
    </row>
    <row r="8299" spans="1:12" s="22" customFormat="1" x14ac:dyDescent="0.25">
      <c r="A8299" s="15"/>
      <c r="B8299" s="18"/>
      <c r="C8299" s="17"/>
      <c r="D8299" s="15"/>
      <c r="E8299" s="15"/>
      <c r="F8299" s="15"/>
      <c r="G8299" s="17"/>
      <c r="H8299" s="15"/>
      <c r="I8299" s="15"/>
      <c r="J8299" s="15"/>
      <c r="K8299" s="17"/>
      <c r="L8299" s="16"/>
    </row>
    <row r="8300" spans="1:12" s="22" customFormat="1" x14ac:dyDescent="0.25">
      <c r="A8300" s="15"/>
      <c r="B8300" s="18"/>
      <c r="C8300" s="17"/>
      <c r="D8300" s="15"/>
      <c r="E8300" s="15"/>
      <c r="F8300" s="15"/>
      <c r="G8300" s="17"/>
      <c r="H8300" s="15"/>
      <c r="I8300" s="15"/>
      <c r="J8300" s="15"/>
      <c r="K8300" s="17"/>
      <c r="L8300" s="16"/>
    </row>
    <row r="8301" spans="1:12" s="22" customFormat="1" x14ac:dyDescent="0.25">
      <c r="A8301" s="15"/>
      <c r="B8301" s="18"/>
      <c r="C8301" s="17"/>
      <c r="D8301" s="15"/>
      <c r="E8301" s="15"/>
      <c r="F8301" s="15"/>
      <c r="G8301" s="17"/>
      <c r="H8301" s="15"/>
      <c r="I8301" s="15"/>
      <c r="J8301" s="15"/>
      <c r="K8301" s="17"/>
      <c r="L8301" s="16"/>
    </row>
    <row r="8302" spans="1:12" s="22" customFormat="1" x14ac:dyDescent="0.25">
      <c r="A8302" s="15"/>
      <c r="B8302" s="18"/>
      <c r="C8302" s="17"/>
      <c r="D8302" s="15"/>
      <c r="E8302" s="15"/>
      <c r="F8302" s="15"/>
      <c r="G8302" s="17"/>
      <c r="H8302" s="15"/>
      <c r="I8302" s="15"/>
      <c r="J8302" s="15"/>
      <c r="K8302" s="17"/>
      <c r="L8302" s="16"/>
    </row>
    <row r="8303" spans="1:12" s="22" customFormat="1" x14ac:dyDescent="0.25">
      <c r="A8303" s="15"/>
      <c r="B8303" s="18"/>
      <c r="C8303" s="17"/>
      <c r="D8303" s="15"/>
      <c r="E8303" s="15"/>
      <c r="F8303" s="15"/>
      <c r="G8303" s="17"/>
      <c r="H8303" s="15"/>
      <c r="I8303" s="15"/>
      <c r="J8303" s="15"/>
      <c r="K8303" s="17"/>
      <c r="L8303" s="16"/>
    </row>
    <row r="8304" spans="1:12" s="22" customFormat="1" x14ac:dyDescent="0.25">
      <c r="A8304" s="15"/>
      <c r="B8304" s="18"/>
      <c r="C8304" s="17"/>
      <c r="D8304" s="15"/>
      <c r="E8304" s="15"/>
      <c r="F8304" s="15"/>
      <c r="G8304" s="17"/>
      <c r="H8304" s="15"/>
      <c r="I8304" s="15"/>
      <c r="J8304" s="15"/>
      <c r="K8304" s="17"/>
      <c r="L8304" s="16"/>
    </row>
    <row r="8305" spans="1:12" s="22" customFormat="1" x14ac:dyDescent="0.25">
      <c r="A8305" s="15"/>
      <c r="B8305" s="18"/>
      <c r="C8305" s="17"/>
      <c r="D8305" s="15"/>
      <c r="E8305" s="15"/>
      <c r="F8305" s="15"/>
      <c r="G8305" s="17"/>
      <c r="H8305" s="15"/>
      <c r="I8305" s="15"/>
      <c r="J8305" s="15"/>
      <c r="K8305" s="17"/>
      <c r="L8305" s="16"/>
    </row>
    <row r="8306" spans="1:12" s="23" customFormat="1" x14ac:dyDescent="0.25">
      <c r="A8306" s="15"/>
      <c r="B8306" s="18"/>
      <c r="C8306" s="17"/>
      <c r="D8306" s="15"/>
      <c r="E8306" s="15"/>
      <c r="F8306" s="15"/>
      <c r="G8306" s="17"/>
      <c r="H8306" s="15"/>
      <c r="I8306" s="15"/>
      <c r="J8306" s="15"/>
      <c r="K8306" s="17"/>
      <c r="L8306" s="16"/>
    </row>
    <row r="8307" spans="1:12" s="23" customFormat="1" x14ac:dyDescent="0.25">
      <c r="A8307" s="15"/>
      <c r="B8307" s="18"/>
      <c r="C8307" s="17"/>
      <c r="D8307" s="15"/>
      <c r="E8307" s="15"/>
      <c r="F8307" s="15"/>
      <c r="G8307" s="17"/>
      <c r="H8307" s="15"/>
      <c r="I8307" s="15"/>
      <c r="J8307" s="15"/>
      <c r="K8307" s="17"/>
      <c r="L8307" s="16"/>
    </row>
    <row r="8308" spans="1:12" s="23" customFormat="1" x14ac:dyDescent="0.25">
      <c r="A8308" s="15"/>
      <c r="B8308" s="18"/>
      <c r="C8308" s="17"/>
      <c r="D8308" s="15"/>
      <c r="E8308" s="15"/>
      <c r="F8308" s="15"/>
      <c r="G8308" s="17"/>
      <c r="H8308" s="15"/>
      <c r="I8308" s="15"/>
      <c r="J8308" s="15"/>
      <c r="K8308" s="17"/>
      <c r="L8308" s="16"/>
    </row>
    <row r="8309" spans="1:12" s="23" customFormat="1" x14ac:dyDescent="0.25">
      <c r="A8309" s="15"/>
      <c r="B8309" s="18"/>
      <c r="C8309" s="17"/>
      <c r="D8309" s="15"/>
      <c r="E8309" s="15"/>
      <c r="F8309" s="15"/>
      <c r="G8309" s="17"/>
      <c r="H8309" s="15"/>
      <c r="I8309" s="15"/>
      <c r="J8309" s="15"/>
      <c r="K8309" s="17"/>
      <c r="L8309" s="16"/>
    </row>
    <row r="8310" spans="1:12" s="23" customFormat="1" x14ac:dyDescent="0.25">
      <c r="A8310" s="15"/>
      <c r="B8310" s="18"/>
      <c r="C8310" s="17"/>
      <c r="D8310" s="15"/>
      <c r="E8310" s="15"/>
      <c r="F8310" s="15"/>
      <c r="G8310" s="17"/>
      <c r="H8310" s="15"/>
      <c r="I8310" s="15"/>
      <c r="J8310" s="15"/>
      <c r="K8310" s="17"/>
      <c r="L8310" s="16"/>
    </row>
    <row r="8311" spans="1:12" s="23" customFormat="1" x14ac:dyDescent="0.25">
      <c r="A8311" s="15"/>
      <c r="B8311" s="18"/>
      <c r="C8311" s="17"/>
      <c r="D8311" s="15"/>
      <c r="E8311" s="15"/>
      <c r="F8311" s="15"/>
      <c r="G8311" s="17"/>
      <c r="H8311" s="15"/>
      <c r="I8311" s="15"/>
      <c r="J8311" s="15"/>
      <c r="K8311" s="17"/>
      <c r="L8311" s="16"/>
    </row>
    <row r="8312" spans="1:12" s="23" customFormat="1" x14ac:dyDescent="0.25">
      <c r="A8312" s="15"/>
      <c r="B8312" s="18"/>
      <c r="C8312" s="17"/>
      <c r="D8312" s="15"/>
      <c r="E8312" s="15"/>
      <c r="F8312" s="15"/>
      <c r="G8312" s="17"/>
      <c r="H8312" s="15"/>
      <c r="I8312" s="15"/>
      <c r="J8312" s="15"/>
      <c r="K8312" s="17"/>
      <c r="L8312" s="16"/>
    </row>
    <row r="8313" spans="1:12" s="23" customFormat="1" x14ac:dyDescent="0.25">
      <c r="A8313" s="15"/>
      <c r="B8313" s="18"/>
      <c r="C8313" s="17"/>
      <c r="D8313" s="15"/>
      <c r="E8313" s="15"/>
      <c r="F8313" s="15"/>
      <c r="G8313" s="17"/>
      <c r="H8313" s="15"/>
      <c r="I8313" s="15"/>
      <c r="J8313" s="15"/>
      <c r="K8313" s="17"/>
      <c r="L8313" s="16"/>
    </row>
    <row r="8314" spans="1:12" s="23" customFormat="1" x14ac:dyDescent="0.25">
      <c r="A8314" s="15"/>
      <c r="B8314" s="18"/>
      <c r="C8314" s="17"/>
      <c r="D8314" s="15"/>
      <c r="E8314" s="15"/>
      <c r="F8314" s="15"/>
      <c r="G8314" s="17"/>
      <c r="H8314" s="15"/>
      <c r="I8314" s="15"/>
      <c r="J8314" s="15"/>
      <c r="K8314" s="17"/>
      <c r="L8314" s="16"/>
    </row>
    <row r="8315" spans="1:12" s="23" customFormat="1" x14ac:dyDescent="0.25">
      <c r="A8315" s="15"/>
      <c r="B8315" s="18"/>
      <c r="C8315" s="17"/>
      <c r="D8315" s="15"/>
      <c r="E8315" s="15"/>
      <c r="F8315" s="15"/>
      <c r="G8315" s="17"/>
      <c r="H8315" s="15"/>
      <c r="I8315" s="15"/>
      <c r="J8315" s="15"/>
      <c r="K8315" s="17"/>
      <c r="L8315" s="16"/>
    </row>
    <row r="8316" spans="1:12" s="22" customFormat="1" x14ac:dyDescent="0.25">
      <c r="A8316" s="15"/>
      <c r="B8316" s="18"/>
      <c r="C8316" s="17"/>
      <c r="D8316" s="15"/>
      <c r="E8316" s="15"/>
      <c r="F8316" s="15"/>
      <c r="G8316" s="17"/>
      <c r="H8316" s="15"/>
      <c r="I8316" s="15"/>
      <c r="J8316" s="15"/>
      <c r="K8316" s="17"/>
      <c r="L8316" s="16"/>
    </row>
    <row r="8318" spans="1:12" s="22" customFormat="1" x14ac:dyDescent="0.25">
      <c r="A8318" s="15"/>
      <c r="B8318" s="18"/>
      <c r="C8318" s="17"/>
      <c r="D8318" s="15"/>
      <c r="E8318" s="15"/>
      <c r="F8318" s="15"/>
      <c r="G8318" s="17"/>
      <c r="H8318" s="15"/>
      <c r="I8318" s="15"/>
      <c r="J8318" s="15"/>
      <c r="K8318" s="17"/>
      <c r="L8318" s="16"/>
    </row>
    <row r="8319" spans="1:12" s="22" customFormat="1" x14ac:dyDescent="0.25">
      <c r="A8319" s="15"/>
      <c r="B8319" s="18"/>
      <c r="C8319" s="17"/>
      <c r="D8319" s="15"/>
      <c r="E8319" s="15"/>
      <c r="F8319" s="15"/>
      <c r="G8319" s="17"/>
      <c r="H8319" s="15"/>
      <c r="I8319" s="15"/>
      <c r="J8319" s="15"/>
      <c r="K8319" s="17"/>
      <c r="L8319" s="16"/>
    </row>
    <row r="8320" spans="1:12" s="22" customFormat="1" x14ac:dyDescent="0.25">
      <c r="A8320" s="15"/>
      <c r="B8320" s="18"/>
      <c r="C8320" s="17"/>
      <c r="D8320" s="15"/>
      <c r="E8320" s="15"/>
      <c r="F8320" s="15"/>
      <c r="G8320" s="17"/>
      <c r="H8320" s="15"/>
      <c r="I8320" s="15"/>
      <c r="J8320" s="15"/>
      <c r="K8320" s="17"/>
      <c r="L8320" s="16"/>
    </row>
    <row r="8321" spans="1:12" s="23" customFormat="1" x14ac:dyDescent="0.25">
      <c r="A8321" s="15"/>
      <c r="B8321" s="18"/>
      <c r="C8321" s="17"/>
      <c r="D8321" s="15"/>
      <c r="E8321" s="15"/>
      <c r="F8321" s="15"/>
      <c r="G8321" s="17"/>
      <c r="H8321" s="15"/>
      <c r="I8321" s="15"/>
      <c r="J8321" s="15"/>
      <c r="K8321" s="17"/>
      <c r="L8321" s="16"/>
    </row>
    <row r="8322" spans="1:12" s="22" customFormat="1" x14ac:dyDescent="0.25">
      <c r="A8322" s="15"/>
      <c r="B8322" s="18"/>
      <c r="C8322" s="17"/>
      <c r="D8322" s="15"/>
      <c r="E8322" s="15"/>
      <c r="F8322" s="15"/>
      <c r="G8322" s="17"/>
      <c r="H8322" s="15"/>
      <c r="I8322" s="15"/>
      <c r="J8322" s="15"/>
      <c r="K8322" s="17"/>
      <c r="L8322" s="16"/>
    </row>
    <row r="8323" spans="1:12" s="22" customFormat="1" x14ac:dyDescent="0.25">
      <c r="A8323" s="15"/>
      <c r="B8323" s="18"/>
      <c r="C8323" s="17"/>
      <c r="D8323" s="15"/>
      <c r="E8323" s="15"/>
      <c r="F8323" s="15"/>
      <c r="G8323" s="17"/>
      <c r="H8323" s="15"/>
      <c r="I8323" s="15"/>
      <c r="J8323" s="15"/>
      <c r="K8323" s="17"/>
      <c r="L8323" s="16"/>
    </row>
    <row r="8324" spans="1:12" s="22" customFormat="1" x14ac:dyDescent="0.25">
      <c r="A8324" s="15"/>
      <c r="B8324" s="18"/>
      <c r="C8324" s="17"/>
      <c r="D8324" s="15"/>
      <c r="E8324" s="15"/>
      <c r="F8324" s="15"/>
      <c r="G8324" s="17"/>
      <c r="H8324" s="15"/>
      <c r="I8324" s="15"/>
      <c r="J8324" s="15"/>
      <c r="K8324" s="17"/>
      <c r="L8324" s="16"/>
    </row>
    <row r="8325" spans="1:12" s="22" customFormat="1" x14ac:dyDescent="0.25">
      <c r="A8325" s="15"/>
      <c r="B8325" s="18"/>
      <c r="C8325" s="17"/>
      <c r="D8325" s="15"/>
      <c r="E8325" s="15"/>
      <c r="F8325" s="15"/>
      <c r="G8325" s="17"/>
      <c r="H8325" s="15"/>
      <c r="I8325" s="15"/>
      <c r="J8325" s="15"/>
      <c r="K8325" s="17"/>
      <c r="L8325" s="16"/>
    </row>
    <row r="8326" spans="1:12" s="22" customFormat="1" x14ac:dyDescent="0.25">
      <c r="A8326" s="15"/>
      <c r="B8326" s="18"/>
      <c r="C8326" s="17"/>
      <c r="D8326" s="15"/>
      <c r="E8326" s="15"/>
      <c r="F8326" s="15"/>
      <c r="G8326" s="17"/>
      <c r="H8326" s="15"/>
      <c r="I8326" s="15"/>
      <c r="J8326" s="15"/>
      <c r="K8326" s="17"/>
      <c r="L8326" s="16"/>
    </row>
    <row r="8327" spans="1:12" s="22" customFormat="1" x14ac:dyDescent="0.25">
      <c r="A8327" s="15"/>
      <c r="B8327" s="18"/>
      <c r="C8327" s="17"/>
      <c r="D8327" s="15"/>
      <c r="E8327" s="15"/>
      <c r="F8327" s="15"/>
      <c r="G8327" s="17"/>
      <c r="H8327" s="15"/>
      <c r="I8327" s="15"/>
      <c r="J8327" s="15"/>
      <c r="K8327" s="17"/>
      <c r="L8327" s="16"/>
    </row>
    <row r="8328" spans="1:12" s="22" customFormat="1" x14ac:dyDescent="0.25">
      <c r="A8328" s="15"/>
      <c r="B8328" s="18"/>
      <c r="C8328" s="17"/>
      <c r="D8328" s="15"/>
      <c r="E8328" s="15"/>
      <c r="F8328" s="15"/>
      <c r="G8328" s="17"/>
      <c r="H8328" s="15"/>
      <c r="I8328" s="15"/>
      <c r="J8328" s="15"/>
      <c r="K8328" s="17"/>
      <c r="L8328" s="16"/>
    </row>
    <row r="8329" spans="1:12" s="22" customFormat="1" x14ac:dyDescent="0.25">
      <c r="A8329" s="15"/>
      <c r="B8329" s="18"/>
      <c r="C8329" s="17"/>
      <c r="D8329" s="15"/>
      <c r="E8329" s="15"/>
      <c r="F8329" s="15"/>
      <c r="G8329" s="17"/>
      <c r="H8329" s="15"/>
      <c r="I8329" s="15"/>
      <c r="J8329" s="15"/>
      <c r="K8329" s="17"/>
      <c r="L8329" s="16"/>
    </row>
    <row r="8330" spans="1:12" s="22" customFormat="1" x14ac:dyDescent="0.25">
      <c r="A8330" s="15"/>
      <c r="B8330" s="18"/>
      <c r="C8330" s="17"/>
      <c r="D8330" s="15"/>
      <c r="E8330" s="15"/>
      <c r="F8330" s="15"/>
      <c r="G8330" s="17"/>
      <c r="H8330" s="15"/>
      <c r="I8330" s="15"/>
      <c r="J8330" s="15"/>
      <c r="K8330" s="17"/>
      <c r="L8330" s="16"/>
    </row>
    <row r="8331" spans="1:12" s="22" customFormat="1" x14ac:dyDescent="0.25">
      <c r="A8331" s="15"/>
      <c r="B8331" s="18"/>
      <c r="C8331" s="17"/>
      <c r="D8331" s="15"/>
      <c r="E8331" s="15"/>
      <c r="F8331" s="15"/>
      <c r="G8331" s="17"/>
      <c r="H8331" s="15"/>
      <c r="I8331" s="15"/>
      <c r="J8331" s="15"/>
      <c r="K8331" s="17"/>
      <c r="L8331" s="16"/>
    </row>
    <row r="8332" spans="1:12" s="22" customFormat="1" x14ac:dyDescent="0.25">
      <c r="A8332" s="15"/>
      <c r="B8332" s="18"/>
      <c r="C8332" s="17"/>
      <c r="D8332" s="15"/>
      <c r="E8332" s="15"/>
      <c r="F8332" s="15"/>
      <c r="G8332" s="17"/>
      <c r="H8332" s="15"/>
      <c r="I8332" s="15"/>
      <c r="J8332" s="15"/>
      <c r="K8332" s="17"/>
      <c r="L8332" s="16"/>
    </row>
    <row r="8333" spans="1:12" s="22" customFormat="1" x14ac:dyDescent="0.25">
      <c r="A8333" s="15"/>
      <c r="B8333" s="18"/>
      <c r="C8333" s="17"/>
      <c r="D8333" s="15"/>
      <c r="E8333" s="15"/>
      <c r="F8333" s="15"/>
      <c r="G8333" s="17"/>
      <c r="H8333" s="15"/>
      <c r="I8333" s="15"/>
      <c r="J8333" s="15"/>
      <c r="K8333" s="17"/>
      <c r="L8333" s="16"/>
    </row>
    <row r="8334" spans="1:12" s="22" customFormat="1" x14ac:dyDescent="0.25">
      <c r="A8334" s="15"/>
      <c r="B8334" s="18"/>
      <c r="C8334" s="17"/>
      <c r="D8334" s="15"/>
      <c r="E8334" s="15"/>
      <c r="F8334" s="15"/>
      <c r="G8334" s="17"/>
      <c r="H8334" s="15"/>
      <c r="I8334" s="15"/>
      <c r="J8334" s="15"/>
      <c r="K8334" s="17"/>
      <c r="L8334" s="16"/>
    </row>
    <row r="8335" spans="1:12" s="22" customFormat="1" x14ac:dyDescent="0.25">
      <c r="A8335" s="15"/>
      <c r="B8335" s="18"/>
      <c r="C8335" s="17"/>
      <c r="D8335" s="15"/>
      <c r="E8335" s="15"/>
      <c r="F8335" s="15"/>
      <c r="G8335" s="17"/>
      <c r="H8335" s="15"/>
      <c r="I8335" s="15"/>
      <c r="J8335" s="15"/>
      <c r="K8335" s="17"/>
      <c r="L8335" s="16"/>
    </row>
    <row r="8336" spans="1:12" s="22" customFormat="1" x14ac:dyDescent="0.25">
      <c r="A8336" s="15"/>
      <c r="B8336" s="18"/>
      <c r="C8336" s="17"/>
      <c r="D8336" s="15"/>
      <c r="E8336" s="15"/>
      <c r="F8336" s="15"/>
      <c r="G8336" s="17"/>
      <c r="H8336" s="15"/>
      <c r="I8336" s="15"/>
      <c r="J8336" s="15"/>
      <c r="K8336" s="17"/>
      <c r="L8336" s="16"/>
    </row>
    <row r="8337" spans="1:12" s="22" customFormat="1" x14ac:dyDescent="0.25">
      <c r="A8337" s="15"/>
      <c r="B8337" s="18"/>
      <c r="C8337" s="17"/>
      <c r="D8337" s="15"/>
      <c r="E8337" s="15"/>
      <c r="F8337" s="15"/>
      <c r="G8337" s="17"/>
      <c r="H8337" s="15"/>
      <c r="I8337" s="15"/>
      <c r="J8337" s="15"/>
      <c r="K8337" s="17"/>
      <c r="L8337" s="16"/>
    </row>
    <row r="8338" spans="1:12" s="22" customFormat="1" x14ac:dyDescent="0.25">
      <c r="A8338" s="15"/>
      <c r="B8338" s="18"/>
      <c r="C8338" s="17"/>
      <c r="D8338" s="15"/>
      <c r="E8338" s="15"/>
      <c r="F8338" s="15"/>
      <c r="G8338" s="17"/>
      <c r="H8338" s="15"/>
      <c r="I8338" s="15"/>
      <c r="J8338" s="15"/>
      <c r="K8338" s="17"/>
      <c r="L8338" s="16"/>
    </row>
    <row r="8339" spans="1:12" s="22" customFormat="1" x14ac:dyDescent="0.25">
      <c r="A8339" s="15"/>
      <c r="B8339" s="18"/>
      <c r="C8339" s="17"/>
      <c r="D8339" s="15"/>
      <c r="E8339" s="15"/>
      <c r="F8339" s="15"/>
      <c r="G8339" s="17"/>
      <c r="H8339" s="15"/>
      <c r="I8339" s="15"/>
      <c r="J8339" s="15"/>
      <c r="K8339" s="17"/>
      <c r="L8339" s="16"/>
    </row>
    <row r="8340" spans="1:12" s="22" customFormat="1" x14ac:dyDescent="0.25">
      <c r="A8340" s="15"/>
      <c r="B8340" s="18"/>
      <c r="C8340" s="17"/>
      <c r="D8340" s="15"/>
      <c r="E8340" s="15"/>
      <c r="F8340" s="15"/>
      <c r="G8340" s="17"/>
      <c r="H8340" s="15"/>
      <c r="I8340" s="15"/>
      <c r="J8340" s="15"/>
      <c r="K8340" s="17"/>
      <c r="L8340" s="16"/>
    </row>
    <row r="8341" spans="1:12" s="22" customFormat="1" x14ac:dyDescent="0.25">
      <c r="A8341" s="15"/>
      <c r="B8341" s="18"/>
      <c r="C8341" s="17"/>
      <c r="D8341" s="15"/>
      <c r="E8341" s="15"/>
      <c r="F8341" s="15"/>
      <c r="G8341" s="17"/>
      <c r="H8341" s="15"/>
      <c r="I8341" s="15"/>
      <c r="J8341" s="15"/>
      <c r="K8341" s="17"/>
      <c r="L8341" s="16"/>
    </row>
    <row r="8342" spans="1:12" s="22" customFormat="1" x14ac:dyDescent="0.25">
      <c r="A8342" s="15"/>
      <c r="B8342" s="18"/>
      <c r="C8342" s="17"/>
      <c r="D8342" s="15"/>
      <c r="E8342" s="15"/>
      <c r="F8342" s="15"/>
      <c r="G8342" s="17"/>
      <c r="H8342" s="15"/>
      <c r="I8342" s="15"/>
      <c r="J8342" s="15"/>
      <c r="K8342" s="17"/>
      <c r="L8342" s="16"/>
    </row>
    <row r="8343" spans="1:12" s="22" customFormat="1" x14ac:dyDescent="0.25">
      <c r="A8343" s="15"/>
      <c r="B8343" s="18"/>
      <c r="C8343" s="17"/>
      <c r="D8343" s="15"/>
      <c r="E8343" s="15"/>
      <c r="F8343" s="15"/>
      <c r="G8343" s="17"/>
      <c r="H8343" s="15"/>
      <c r="I8343" s="15"/>
      <c r="J8343" s="15"/>
      <c r="K8343" s="17"/>
      <c r="L8343" s="16"/>
    </row>
    <row r="8344" spans="1:12" s="22" customFormat="1" x14ac:dyDescent="0.25">
      <c r="A8344" s="15"/>
      <c r="B8344" s="18"/>
      <c r="C8344" s="17"/>
      <c r="D8344" s="15"/>
      <c r="E8344" s="15"/>
      <c r="F8344" s="15"/>
      <c r="G8344" s="17"/>
      <c r="H8344" s="15"/>
      <c r="I8344" s="15"/>
      <c r="J8344" s="15"/>
      <c r="K8344" s="17"/>
      <c r="L8344" s="16"/>
    </row>
    <row r="8345" spans="1:12" s="22" customFormat="1" x14ac:dyDescent="0.25">
      <c r="A8345" s="15"/>
      <c r="B8345" s="18"/>
      <c r="C8345" s="17"/>
      <c r="D8345" s="15"/>
      <c r="E8345" s="15"/>
      <c r="F8345" s="15"/>
      <c r="G8345" s="17"/>
      <c r="H8345" s="15"/>
      <c r="I8345" s="15"/>
      <c r="J8345" s="15"/>
      <c r="K8345" s="17"/>
      <c r="L8345" s="16"/>
    </row>
    <row r="8346" spans="1:12" s="22" customFormat="1" x14ac:dyDescent="0.25">
      <c r="A8346" s="15"/>
      <c r="B8346" s="18"/>
      <c r="C8346" s="17"/>
      <c r="D8346" s="15"/>
      <c r="E8346" s="15"/>
      <c r="F8346" s="15"/>
      <c r="G8346" s="17"/>
      <c r="H8346" s="15"/>
      <c r="I8346" s="15"/>
      <c r="J8346" s="15"/>
      <c r="K8346" s="17"/>
      <c r="L8346" s="16"/>
    </row>
    <row r="8347" spans="1:12" s="22" customFormat="1" x14ac:dyDescent="0.25">
      <c r="A8347" s="15"/>
      <c r="B8347" s="18"/>
      <c r="C8347" s="17"/>
      <c r="D8347" s="15"/>
      <c r="E8347" s="15"/>
      <c r="F8347" s="15"/>
      <c r="G8347" s="17"/>
      <c r="H8347" s="15"/>
      <c r="I8347" s="15"/>
      <c r="J8347" s="15"/>
      <c r="K8347" s="17"/>
      <c r="L8347" s="16"/>
    </row>
    <row r="8348" spans="1:12" s="22" customFormat="1" x14ac:dyDescent="0.25">
      <c r="A8348" s="15"/>
      <c r="B8348" s="18"/>
      <c r="C8348" s="17"/>
      <c r="D8348" s="15"/>
      <c r="E8348" s="15"/>
      <c r="F8348" s="15"/>
      <c r="G8348" s="17"/>
      <c r="H8348" s="15"/>
      <c r="I8348" s="15"/>
      <c r="J8348" s="15"/>
      <c r="K8348" s="17"/>
      <c r="L8348" s="16"/>
    </row>
    <row r="8349" spans="1:12" s="22" customFormat="1" x14ac:dyDescent="0.25">
      <c r="A8349" s="15"/>
      <c r="B8349" s="18"/>
      <c r="C8349" s="17"/>
      <c r="D8349" s="15"/>
      <c r="E8349" s="15"/>
      <c r="F8349" s="15"/>
      <c r="G8349" s="17"/>
      <c r="H8349" s="15"/>
      <c r="I8349" s="15"/>
      <c r="J8349" s="15"/>
      <c r="K8349" s="17"/>
      <c r="L8349" s="16"/>
    </row>
    <row r="8350" spans="1:12" s="22" customFormat="1" x14ac:dyDescent="0.25">
      <c r="A8350" s="15"/>
      <c r="B8350" s="18"/>
      <c r="C8350" s="17"/>
      <c r="D8350" s="15"/>
      <c r="E8350" s="15"/>
      <c r="F8350" s="15"/>
      <c r="G8350" s="17"/>
      <c r="H8350" s="15"/>
      <c r="I8350" s="15"/>
      <c r="J8350" s="15"/>
      <c r="K8350" s="17"/>
      <c r="L8350" s="16"/>
    </row>
    <row r="8351" spans="1:12" s="22" customFormat="1" x14ac:dyDescent="0.25">
      <c r="A8351" s="15"/>
      <c r="B8351" s="18"/>
      <c r="C8351" s="17"/>
      <c r="D8351" s="15"/>
      <c r="E8351" s="15"/>
      <c r="F8351" s="15"/>
      <c r="G8351" s="17"/>
      <c r="H8351" s="15"/>
      <c r="I8351" s="15"/>
      <c r="J8351" s="15"/>
      <c r="K8351" s="17"/>
      <c r="L8351" s="16"/>
    </row>
    <row r="8352" spans="1:12" s="22" customFormat="1" x14ac:dyDescent="0.25">
      <c r="A8352" s="15"/>
      <c r="B8352" s="18"/>
      <c r="C8352" s="17"/>
      <c r="D8352" s="15"/>
      <c r="E8352" s="15"/>
      <c r="F8352" s="15"/>
      <c r="G8352" s="17"/>
      <c r="H8352" s="15"/>
      <c r="I8352" s="15"/>
      <c r="J8352" s="15"/>
      <c r="K8352" s="17"/>
      <c r="L8352" s="16"/>
    </row>
    <row r="8353" spans="1:12" s="22" customFormat="1" x14ac:dyDescent="0.25">
      <c r="A8353" s="15"/>
      <c r="B8353" s="18"/>
      <c r="C8353" s="17"/>
      <c r="D8353" s="15"/>
      <c r="E8353" s="15"/>
      <c r="F8353" s="15"/>
      <c r="G8353" s="17"/>
      <c r="H8353" s="15"/>
      <c r="I8353" s="15"/>
      <c r="J8353" s="15"/>
      <c r="K8353" s="17"/>
      <c r="L8353" s="16"/>
    </row>
    <row r="8354" spans="1:12" s="22" customFormat="1" x14ac:dyDescent="0.25">
      <c r="A8354" s="15"/>
      <c r="B8354" s="18"/>
      <c r="C8354" s="17"/>
      <c r="D8354" s="15"/>
      <c r="E8354" s="15"/>
      <c r="F8354" s="15"/>
      <c r="G8354" s="17"/>
      <c r="H8354" s="15"/>
      <c r="I8354" s="15"/>
      <c r="J8354" s="15"/>
      <c r="K8354" s="17"/>
      <c r="L8354" s="16"/>
    </row>
    <row r="8355" spans="1:12" s="22" customFormat="1" x14ac:dyDescent="0.25">
      <c r="A8355" s="15"/>
      <c r="B8355" s="18"/>
      <c r="C8355" s="17"/>
      <c r="D8355" s="15"/>
      <c r="E8355" s="15"/>
      <c r="F8355" s="15"/>
      <c r="G8355" s="17"/>
      <c r="H8355" s="15"/>
      <c r="I8355" s="15"/>
      <c r="J8355" s="15"/>
      <c r="K8355" s="17"/>
      <c r="L8355" s="16"/>
    </row>
    <row r="8356" spans="1:12" s="22" customFormat="1" x14ac:dyDescent="0.25">
      <c r="A8356" s="15"/>
      <c r="B8356" s="18"/>
      <c r="C8356" s="17"/>
      <c r="D8356" s="15"/>
      <c r="E8356" s="15"/>
      <c r="F8356" s="15"/>
      <c r="G8356" s="17"/>
      <c r="H8356" s="15"/>
      <c r="I8356" s="15"/>
      <c r="J8356" s="15"/>
      <c r="K8356" s="17"/>
      <c r="L8356" s="16"/>
    </row>
    <row r="8357" spans="1:12" s="22" customFormat="1" x14ac:dyDescent="0.25">
      <c r="A8357" s="15"/>
      <c r="B8357" s="18"/>
      <c r="C8357" s="17"/>
      <c r="D8357" s="15"/>
      <c r="E8357" s="15"/>
      <c r="F8357" s="15"/>
      <c r="G8357" s="17"/>
      <c r="H8357" s="15"/>
      <c r="I8357" s="15"/>
      <c r="J8357" s="15"/>
      <c r="K8357" s="17"/>
      <c r="L8357" s="16"/>
    </row>
    <row r="8358" spans="1:12" s="22" customFormat="1" x14ac:dyDescent="0.25">
      <c r="A8358" s="15"/>
      <c r="B8358" s="18"/>
      <c r="C8358" s="17"/>
      <c r="D8358" s="15"/>
      <c r="E8358" s="15"/>
      <c r="F8358" s="15"/>
      <c r="G8358" s="17"/>
      <c r="H8358" s="15"/>
      <c r="I8358" s="15"/>
      <c r="J8358" s="15"/>
      <c r="K8358" s="17"/>
      <c r="L8358" s="16"/>
    </row>
    <row r="8359" spans="1:12" s="22" customFormat="1" x14ac:dyDescent="0.25">
      <c r="A8359" s="15"/>
      <c r="B8359" s="18"/>
      <c r="C8359" s="17"/>
      <c r="D8359" s="15"/>
      <c r="E8359" s="15"/>
      <c r="F8359" s="15"/>
      <c r="G8359" s="17"/>
      <c r="H8359" s="15"/>
      <c r="I8359" s="15"/>
      <c r="J8359" s="15"/>
      <c r="K8359" s="17"/>
      <c r="L8359" s="16"/>
    </row>
    <row r="8360" spans="1:12" s="22" customFormat="1" x14ac:dyDescent="0.25">
      <c r="A8360" s="15"/>
      <c r="B8360" s="18"/>
      <c r="C8360" s="17"/>
      <c r="D8360" s="15"/>
      <c r="E8360" s="15"/>
      <c r="F8360" s="15"/>
      <c r="G8360" s="17"/>
      <c r="H8360" s="15"/>
      <c r="I8360" s="15"/>
      <c r="J8360" s="15"/>
      <c r="K8360" s="17"/>
      <c r="L8360" s="16"/>
    </row>
    <row r="8361" spans="1:12" s="22" customFormat="1" x14ac:dyDescent="0.25">
      <c r="A8361" s="15"/>
      <c r="B8361" s="18"/>
      <c r="C8361" s="17"/>
      <c r="D8361" s="15"/>
      <c r="E8361" s="15"/>
      <c r="F8361" s="15"/>
      <c r="G8361" s="17"/>
      <c r="H8361" s="15"/>
      <c r="I8361" s="15"/>
      <c r="J8361" s="15"/>
      <c r="K8361" s="17"/>
      <c r="L8361" s="16"/>
    </row>
    <row r="8362" spans="1:12" s="22" customFormat="1" x14ac:dyDescent="0.25">
      <c r="A8362" s="15"/>
      <c r="B8362" s="18"/>
      <c r="C8362" s="17"/>
      <c r="D8362" s="15"/>
      <c r="E8362" s="15"/>
      <c r="F8362" s="15"/>
      <c r="G8362" s="17"/>
      <c r="H8362" s="15"/>
      <c r="I8362" s="15"/>
      <c r="J8362" s="15"/>
      <c r="K8362" s="17"/>
      <c r="L8362" s="16"/>
    </row>
    <row r="8363" spans="1:12" s="22" customFormat="1" x14ac:dyDescent="0.25">
      <c r="A8363" s="15"/>
      <c r="B8363" s="18"/>
      <c r="C8363" s="17"/>
      <c r="D8363" s="15"/>
      <c r="E8363" s="15"/>
      <c r="F8363" s="15"/>
      <c r="G8363" s="17"/>
      <c r="H8363" s="15"/>
      <c r="I8363" s="15"/>
      <c r="J8363" s="15"/>
      <c r="K8363" s="17"/>
      <c r="L8363" s="16"/>
    </row>
    <row r="8364" spans="1:12" s="22" customFormat="1" x14ac:dyDescent="0.25">
      <c r="A8364" s="15"/>
      <c r="B8364" s="18"/>
      <c r="C8364" s="17"/>
      <c r="D8364" s="15"/>
      <c r="E8364" s="15"/>
      <c r="F8364" s="15"/>
      <c r="G8364" s="17"/>
      <c r="H8364" s="15"/>
      <c r="I8364" s="15"/>
      <c r="J8364" s="15"/>
      <c r="K8364" s="17"/>
      <c r="L8364" s="16"/>
    </row>
    <row r="8365" spans="1:12" s="22" customFormat="1" x14ac:dyDescent="0.25">
      <c r="A8365" s="15"/>
      <c r="B8365" s="18"/>
      <c r="C8365" s="17"/>
      <c r="D8365" s="15"/>
      <c r="E8365" s="15"/>
      <c r="F8365" s="15"/>
      <c r="G8365" s="17"/>
      <c r="H8365" s="15"/>
      <c r="I8365" s="15"/>
      <c r="J8365" s="15"/>
      <c r="K8365" s="17"/>
      <c r="L8365" s="16"/>
    </row>
    <row r="8366" spans="1:12" s="22" customFormat="1" x14ac:dyDescent="0.25">
      <c r="A8366" s="15"/>
      <c r="B8366" s="18"/>
      <c r="C8366" s="17"/>
      <c r="D8366" s="15"/>
      <c r="E8366" s="15"/>
      <c r="F8366" s="15"/>
      <c r="G8366" s="17"/>
      <c r="H8366" s="15"/>
      <c r="I8366" s="15"/>
      <c r="J8366" s="15"/>
      <c r="K8366" s="17"/>
      <c r="L8366" s="16"/>
    </row>
    <row r="8367" spans="1:12" s="22" customFormat="1" x14ac:dyDescent="0.25">
      <c r="A8367" s="15"/>
      <c r="B8367" s="18"/>
      <c r="C8367" s="17"/>
      <c r="D8367" s="15"/>
      <c r="E8367" s="15"/>
      <c r="F8367" s="15"/>
      <c r="G8367" s="17"/>
      <c r="H8367" s="15"/>
      <c r="I8367" s="15"/>
      <c r="J8367" s="15"/>
      <c r="K8367" s="17"/>
      <c r="L8367" s="16"/>
    </row>
    <row r="8368" spans="1:12" s="22" customFormat="1" x14ac:dyDescent="0.25">
      <c r="A8368" s="15"/>
      <c r="B8368" s="18"/>
      <c r="C8368" s="17"/>
      <c r="D8368" s="15"/>
      <c r="E8368" s="15"/>
      <c r="F8368" s="15"/>
      <c r="G8368" s="17"/>
      <c r="H8368" s="15"/>
      <c r="I8368" s="15"/>
      <c r="J8368" s="15"/>
      <c r="K8368" s="17"/>
      <c r="L8368" s="16"/>
    </row>
    <row r="8369" spans="1:12" s="22" customFormat="1" x14ac:dyDescent="0.25">
      <c r="A8369" s="15"/>
      <c r="B8369" s="18"/>
      <c r="C8369" s="17"/>
      <c r="D8369" s="15"/>
      <c r="E8369" s="15"/>
      <c r="F8369" s="15"/>
      <c r="G8369" s="17"/>
      <c r="H8369" s="15"/>
      <c r="I8369" s="15"/>
      <c r="J8369" s="15"/>
      <c r="K8369" s="17"/>
      <c r="L8369" s="16"/>
    </row>
    <row r="8427" spans="1:12" s="22" customFormat="1" x14ac:dyDescent="0.25">
      <c r="A8427" s="15"/>
      <c r="B8427" s="18"/>
      <c r="C8427" s="17"/>
      <c r="D8427" s="15"/>
      <c r="E8427" s="15"/>
      <c r="F8427" s="15"/>
      <c r="G8427" s="17"/>
      <c r="H8427" s="15"/>
      <c r="I8427" s="15"/>
      <c r="J8427" s="15"/>
      <c r="K8427" s="17"/>
      <c r="L8427" s="16"/>
    </row>
    <row r="8428" spans="1:12" s="22" customFormat="1" x14ac:dyDescent="0.25">
      <c r="A8428" s="15"/>
      <c r="B8428" s="18"/>
      <c r="C8428" s="17"/>
      <c r="D8428" s="15"/>
      <c r="E8428" s="15"/>
      <c r="F8428" s="15"/>
      <c r="G8428" s="17"/>
      <c r="H8428" s="15"/>
      <c r="I8428" s="15"/>
      <c r="J8428" s="15"/>
      <c r="K8428" s="17"/>
      <c r="L8428" s="16"/>
    </row>
    <row r="8429" spans="1:12" s="22" customFormat="1" x14ac:dyDescent="0.25">
      <c r="A8429" s="15"/>
      <c r="B8429" s="18"/>
      <c r="C8429" s="17"/>
      <c r="D8429" s="15"/>
      <c r="E8429" s="15"/>
      <c r="F8429" s="15"/>
      <c r="G8429" s="17"/>
      <c r="H8429" s="15"/>
      <c r="I8429" s="15"/>
      <c r="J8429" s="15"/>
      <c r="K8429" s="17"/>
      <c r="L8429" s="16"/>
    </row>
    <row r="8430" spans="1:12" s="22" customFormat="1" x14ac:dyDescent="0.25">
      <c r="A8430" s="15"/>
      <c r="B8430" s="18"/>
      <c r="C8430" s="17"/>
      <c r="D8430" s="15"/>
      <c r="E8430" s="15"/>
      <c r="F8430" s="15"/>
      <c r="G8430" s="17"/>
      <c r="H8430" s="15"/>
      <c r="I8430" s="15"/>
      <c r="J8430" s="15"/>
      <c r="K8430" s="17"/>
      <c r="L8430" s="16"/>
    </row>
    <row r="8431" spans="1:12" s="22" customFormat="1" x14ac:dyDescent="0.25">
      <c r="A8431" s="15"/>
      <c r="B8431" s="18"/>
      <c r="C8431" s="17"/>
      <c r="D8431" s="15"/>
      <c r="E8431" s="15"/>
      <c r="F8431" s="15"/>
      <c r="G8431" s="17"/>
      <c r="H8431" s="15"/>
      <c r="I8431" s="15"/>
      <c r="J8431" s="15"/>
      <c r="K8431" s="17"/>
      <c r="L8431" s="16"/>
    </row>
    <row r="8432" spans="1:12" s="22" customFormat="1" x14ac:dyDescent="0.25">
      <c r="A8432" s="15"/>
      <c r="B8432" s="18"/>
      <c r="C8432" s="17"/>
      <c r="D8432" s="15"/>
      <c r="E8432" s="15"/>
      <c r="F8432" s="15"/>
      <c r="G8432" s="17"/>
      <c r="H8432" s="15"/>
      <c r="I8432" s="15"/>
      <c r="J8432" s="15"/>
      <c r="K8432" s="17"/>
      <c r="L8432" s="16"/>
    </row>
    <row r="8433" spans="1:12" s="22" customFormat="1" x14ac:dyDescent="0.25">
      <c r="A8433" s="15"/>
      <c r="B8433" s="18"/>
      <c r="C8433" s="17"/>
      <c r="D8433" s="15"/>
      <c r="E8433" s="15"/>
      <c r="F8433" s="15"/>
      <c r="G8433" s="17"/>
      <c r="H8433" s="15"/>
      <c r="I8433" s="15"/>
      <c r="J8433" s="15"/>
      <c r="K8433" s="17"/>
      <c r="L8433" s="16"/>
    </row>
    <row r="8434" spans="1:12" s="22" customFormat="1" x14ac:dyDescent="0.25">
      <c r="A8434" s="15"/>
      <c r="B8434" s="18"/>
      <c r="C8434" s="17"/>
      <c r="D8434" s="15"/>
      <c r="E8434" s="15"/>
      <c r="F8434" s="15"/>
      <c r="G8434" s="17"/>
      <c r="H8434" s="15"/>
      <c r="I8434" s="15"/>
      <c r="J8434" s="15"/>
      <c r="K8434" s="17"/>
      <c r="L8434" s="16"/>
    </row>
    <row r="8435" spans="1:12" s="22" customFormat="1" x14ac:dyDescent="0.25">
      <c r="A8435" s="15"/>
      <c r="B8435" s="18"/>
      <c r="C8435" s="17"/>
      <c r="D8435" s="15"/>
      <c r="E8435" s="15"/>
      <c r="F8435" s="15"/>
      <c r="G8435" s="17"/>
      <c r="H8435" s="15"/>
      <c r="I8435" s="15"/>
      <c r="J8435" s="15"/>
      <c r="K8435" s="17"/>
      <c r="L8435" s="16"/>
    </row>
    <row r="8436" spans="1:12" s="22" customFormat="1" x14ac:dyDescent="0.25">
      <c r="A8436" s="15"/>
      <c r="B8436" s="18"/>
      <c r="C8436" s="17"/>
      <c r="D8436" s="15"/>
      <c r="E8436" s="15"/>
      <c r="F8436" s="15"/>
      <c r="G8436" s="17"/>
      <c r="H8436" s="15"/>
      <c r="I8436" s="15"/>
      <c r="J8436" s="15"/>
      <c r="K8436" s="17"/>
      <c r="L8436" s="16"/>
    </row>
    <row r="8437" spans="1:12" s="22" customFormat="1" x14ac:dyDescent="0.25">
      <c r="A8437" s="15"/>
      <c r="B8437" s="18"/>
      <c r="C8437" s="17"/>
      <c r="D8437" s="15"/>
      <c r="E8437" s="15"/>
      <c r="F8437" s="15"/>
      <c r="G8437" s="17"/>
      <c r="H8437" s="15"/>
      <c r="I8437" s="15"/>
      <c r="J8437" s="15"/>
      <c r="K8437" s="17"/>
      <c r="L8437" s="16"/>
    </row>
    <row r="8438" spans="1:12" s="22" customFormat="1" x14ac:dyDescent="0.25">
      <c r="A8438" s="15"/>
      <c r="B8438" s="18"/>
      <c r="C8438" s="17"/>
      <c r="D8438" s="15"/>
      <c r="E8438" s="15"/>
      <c r="F8438" s="15"/>
      <c r="G8438" s="17"/>
      <c r="H8438" s="15"/>
      <c r="I8438" s="15"/>
      <c r="J8438" s="15"/>
      <c r="K8438" s="17"/>
      <c r="L8438" s="16"/>
    </row>
    <row r="8443" spans="1:12" s="22" customFormat="1" x14ac:dyDescent="0.25">
      <c r="A8443" s="15"/>
      <c r="B8443" s="18"/>
      <c r="C8443" s="17"/>
      <c r="D8443" s="15"/>
      <c r="E8443" s="15"/>
      <c r="F8443" s="15"/>
      <c r="G8443" s="17"/>
      <c r="H8443" s="15"/>
      <c r="I8443" s="15"/>
      <c r="J8443" s="15"/>
      <c r="K8443" s="17"/>
      <c r="L8443" s="16"/>
    </row>
    <row r="8444" spans="1:12" s="22" customFormat="1" x14ac:dyDescent="0.25">
      <c r="A8444" s="15"/>
      <c r="B8444" s="18"/>
      <c r="C8444" s="17"/>
      <c r="D8444" s="15"/>
      <c r="E8444" s="15"/>
      <c r="F8444" s="15"/>
      <c r="G8444" s="17"/>
      <c r="H8444" s="15"/>
      <c r="I8444" s="15"/>
      <c r="J8444" s="15"/>
      <c r="K8444" s="17"/>
      <c r="L8444" s="16"/>
    </row>
    <row r="8445" spans="1:12" s="22" customFormat="1" x14ac:dyDescent="0.25">
      <c r="A8445" s="15"/>
      <c r="B8445" s="18"/>
      <c r="C8445" s="17"/>
      <c r="D8445" s="15"/>
      <c r="E8445" s="15"/>
      <c r="F8445" s="15"/>
      <c r="G8445" s="17"/>
      <c r="H8445" s="15"/>
      <c r="I8445" s="15"/>
      <c r="J8445" s="15"/>
      <c r="K8445" s="17"/>
      <c r="L8445" s="16"/>
    </row>
    <row r="8446" spans="1:12" s="22" customFormat="1" x14ac:dyDescent="0.25">
      <c r="A8446" s="15"/>
      <c r="B8446" s="18"/>
      <c r="C8446" s="17"/>
      <c r="D8446" s="15"/>
      <c r="E8446" s="15"/>
      <c r="F8446" s="15"/>
      <c r="G8446" s="17"/>
      <c r="H8446" s="15"/>
      <c r="I8446" s="15"/>
      <c r="J8446" s="15"/>
      <c r="K8446" s="17"/>
      <c r="L8446" s="16"/>
    </row>
    <row r="8447" spans="1:12" s="22" customFormat="1" x14ac:dyDescent="0.25">
      <c r="A8447" s="15"/>
      <c r="B8447" s="18"/>
      <c r="C8447" s="17"/>
      <c r="D8447" s="15"/>
      <c r="E8447" s="15"/>
      <c r="F8447" s="15"/>
      <c r="G8447" s="17"/>
      <c r="H8447" s="15"/>
      <c r="I8447" s="15"/>
      <c r="J8447" s="15"/>
      <c r="K8447" s="17"/>
      <c r="L8447" s="16"/>
    </row>
    <row r="8448" spans="1:12" s="22" customFormat="1" x14ac:dyDescent="0.25">
      <c r="A8448" s="15"/>
      <c r="B8448" s="18"/>
      <c r="C8448" s="17"/>
      <c r="D8448" s="15"/>
      <c r="E8448" s="15"/>
      <c r="F8448" s="15"/>
      <c r="G8448" s="17"/>
      <c r="H8448" s="15"/>
      <c r="I8448" s="15"/>
      <c r="J8448" s="15"/>
      <c r="K8448" s="17"/>
      <c r="L8448" s="16"/>
    </row>
    <row r="8449" spans="1:12" s="22" customFormat="1" x14ac:dyDescent="0.25">
      <c r="A8449" s="15"/>
      <c r="B8449" s="18"/>
      <c r="C8449" s="17"/>
      <c r="D8449" s="15"/>
      <c r="E8449" s="15"/>
      <c r="F8449" s="15"/>
      <c r="G8449" s="17"/>
      <c r="H8449" s="15"/>
      <c r="I8449" s="15"/>
      <c r="J8449" s="15"/>
      <c r="K8449" s="17"/>
      <c r="L8449" s="16"/>
    </row>
    <row r="8450" spans="1:12" s="22" customFormat="1" x14ac:dyDescent="0.25">
      <c r="A8450" s="15"/>
      <c r="B8450" s="18"/>
      <c r="C8450" s="17"/>
      <c r="D8450" s="15"/>
      <c r="E8450" s="15"/>
      <c r="F8450" s="15"/>
      <c r="G8450" s="17"/>
      <c r="H8450" s="15"/>
      <c r="I8450" s="15"/>
      <c r="J8450" s="15"/>
      <c r="K8450" s="17"/>
      <c r="L8450" s="16"/>
    </row>
    <row r="8451" spans="1:12" s="22" customFormat="1" x14ac:dyDescent="0.25">
      <c r="A8451" s="15"/>
      <c r="B8451" s="18"/>
      <c r="C8451" s="17"/>
      <c r="D8451" s="15"/>
      <c r="E8451" s="15"/>
      <c r="F8451" s="15"/>
      <c r="G8451" s="17"/>
      <c r="H8451" s="15"/>
      <c r="I8451" s="15"/>
      <c r="J8451" s="15"/>
      <c r="K8451" s="17"/>
      <c r="L8451" s="16"/>
    </row>
    <row r="8452" spans="1:12" s="22" customFormat="1" x14ac:dyDescent="0.25">
      <c r="A8452" s="15"/>
      <c r="B8452" s="18"/>
      <c r="C8452" s="17"/>
      <c r="D8452" s="15"/>
      <c r="E8452" s="15"/>
      <c r="F8452" s="15"/>
      <c r="G8452" s="17"/>
      <c r="H8452" s="15"/>
      <c r="I8452" s="15"/>
      <c r="J8452" s="15"/>
      <c r="K8452" s="17"/>
      <c r="L8452" s="16"/>
    </row>
    <row r="8453" spans="1:12" s="22" customFormat="1" x14ac:dyDescent="0.25">
      <c r="A8453" s="15"/>
      <c r="B8453" s="18"/>
      <c r="C8453" s="17"/>
      <c r="D8453" s="15"/>
      <c r="E8453" s="15"/>
      <c r="F8453" s="15"/>
      <c r="G8453" s="17"/>
      <c r="H8453" s="15"/>
      <c r="I8453" s="15"/>
      <c r="J8453" s="15"/>
      <c r="K8453" s="17"/>
      <c r="L8453" s="16"/>
    </row>
    <row r="8454" spans="1:12" s="22" customFormat="1" x14ac:dyDescent="0.25">
      <c r="A8454" s="15"/>
      <c r="B8454" s="18"/>
      <c r="C8454" s="17"/>
      <c r="D8454" s="15"/>
      <c r="E8454" s="15"/>
      <c r="F8454" s="15"/>
      <c r="G8454" s="17"/>
      <c r="H8454" s="15"/>
      <c r="I8454" s="15"/>
      <c r="J8454" s="15"/>
      <c r="K8454" s="17"/>
      <c r="L8454" s="16"/>
    </row>
    <row r="8455" spans="1:12" s="22" customFormat="1" x14ac:dyDescent="0.25">
      <c r="A8455" s="15"/>
      <c r="B8455" s="18"/>
      <c r="C8455" s="17"/>
      <c r="D8455" s="15"/>
      <c r="E8455" s="15"/>
      <c r="F8455" s="15"/>
      <c r="G8455" s="17"/>
      <c r="H8455" s="15"/>
      <c r="I8455" s="15"/>
      <c r="J8455" s="15"/>
      <c r="K8455" s="17"/>
      <c r="L8455" s="16"/>
    </row>
    <row r="8456" spans="1:12" s="22" customFormat="1" x14ac:dyDescent="0.25">
      <c r="A8456" s="15"/>
      <c r="B8456" s="18"/>
      <c r="C8456" s="17"/>
      <c r="D8456" s="15"/>
      <c r="E8456" s="15"/>
      <c r="F8456" s="15"/>
      <c r="G8456" s="17"/>
      <c r="H8456" s="15"/>
      <c r="I8456" s="15"/>
      <c r="J8456" s="15"/>
      <c r="K8456" s="17"/>
      <c r="L8456" s="16"/>
    </row>
    <row r="8457" spans="1:12" s="22" customFormat="1" x14ac:dyDescent="0.25">
      <c r="A8457" s="15"/>
      <c r="B8457" s="18"/>
      <c r="C8457" s="17"/>
      <c r="D8457" s="15"/>
      <c r="E8457" s="15"/>
      <c r="F8457" s="15"/>
      <c r="G8457" s="17"/>
      <c r="H8457" s="15"/>
      <c r="I8457" s="15"/>
      <c r="J8457" s="15"/>
      <c r="K8457" s="17"/>
      <c r="L8457" s="16"/>
    </row>
    <row r="8458" spans="1:12" s="22" customFormat="1" x14ac:dyDescent="0.25">
      <c r="A8458" s="15"/>
      <c r="B8458" s="18"/>
      <c r="C8458" s="17"/>
      <c r="D8458" s="15"/>
      <c r="E8458" s="15"/>
      <c r="F8458" s="15"/>
      <c r="G8458" s="17"/>
      <c r="H8458" s="15"/>
      <c r="I8458" s="15"/>
      <c r="J8458" s="15"/>
      <c r="K8458" s="17"/>
      <c r="L8458" s="16"/>
    </row>
    <row r="8459" spans="1:12" s="22" customFormat="1" x14ac:dyDescent="0.25">
      <c r="A8459" s="15"/>
      <c r="B8459" s="18"/>
      <c r="C8459" s="17"/>
      <c r="D8459" s="15"/>
      <c r="E8459" s="15"/>
      <c r="F8459" s="15"/>
      <c r="G8459" s="17"/>
      <c r="H8459" s="15"/>
      <c r="I8459" s="15"/>
      <c r="J8459" s="15"/>
      <c r="K8459" s="17"/>
      <c r="L8459" s="16"/>
    </row>
    <row r="8460" spans="1:12" s="22" customFormat="1" x14ac:dyDescent="0.25">
      <c r="A8460" s="15"/>
      <c r="B8460" s="18"/>
      <c r="C8460" s="17"/>
      <c r="D8460" s="15"/>
      <c r="E8460" s="15"/>
      <c r="F8460" s="15"/>
      <c r="G8460" s="17"/>
      <c r="H8460" s="15"/>
      <c r="I8460" s="15"/>
      <c r="J8460" s="15"/>
      <c r="K8460" s="17"/>
      <c r="L8460" s="16"/>
    </row>
    <row r="8461" spans="1:12" s="22" customFormat="1" x14ac:dyDescent="0.25">
      <c r="A8461" s="15"/>
      <c r="B8461" s="18"/>
      <c r="C8461" s="17"/>
      <c r="D8461" s="15"/>
      <c r="E8461" s="15"/>
      <c r="F8461" s="15"/>
      <c r="G8461" s="17"/>
      <c r="H8461" s="15"/>
      <c r="I8461" s="15"/>
      <c r="J8461" s="15"/>
      <c r="K8461" s="17"/>
      <c r="L8461" s="16"/>
    </row>
    <row r="8462" spans="1:12" s="22" customFormat="1" x14ac:dyDescent="0.25">
      <c r="A8462" s="15"/>
      <c r="B8462" s="18"/>
      <c r="C8462" s="17"/>
      <c r="D8462" s="15"/>
      <c r="E8462" s="15"/>
      <c r="F8462" s="15"/>
      <c r="G8462" s="17"/>
      <c r="H8462" s="15"/>
      <c r="I8462" s="15"/>
      <c r="J8462" s="15"/>
      <c r="K8462" s="17"/>
      <c r="L8462" s="16"/>
    </row>
    <row r="8463" spans="1:12" s="22" customFormat="1" x14ac:dyDescent="0.25">
      <c r="A8463" s="15"/>
      <c r="B8463" s="18"/>
      <c r="C8463" s="17"/>
      <c r="D8463" s="15"/>
      <c r="E8463" s="15"/>
      <c r="F8463" s="15"/>
      <c r="G8463" s="17"/>
      <c r="H8463" s="15"/>
      <c r="I8463" s="15"/>
      <c r="J8463" s="15"/>
      <c r="K8463" s="17"/>
      <c r="L8463" s="16"/>
    </row>
    <row r="8464" spans="1:12" s="22" customFormat="1" x14ac:dyDescent="0.25">
      <c r="A8464" s="15"/>
      <c r="B8464" s="18"/>
      <c r="C8464" s="17"/>
      <c r="D8464" s="15"/>
      <c r="E8464" s="15"/>
      <c r="F8464" s="15"/>
      <c r="G8464" s="17"/>
      <c r="H8464" s="15"/>
      <c r="I8464" s="15"/>
      <c r="J8464" s="15"/>
      <c r="K8464" s="17"/>
      <c r="L8464" s="16"/>
    </row>
    <row r="8465" spans="1:12" s="22" customFormat="1" x14ac:dyDescent="0.25">
      <c r="A8465" s="15"/>
      <c r="B8465" s="18"/>
      <c r="C8465" s="17"/>
      <c r="D8465" s="15"/>
      <c r="E8465" s="15"/>
      <c r="F8465" s="15"/>
      <c r="G8465" s="17"/>
      <c r="H8465" s="15"/>
      <c r="I8465" s="15"/>
      <c r="J8465" s="15"/>
      <c r="K8465" s="17"/>
      <c r="L8465" s="16"/>
    </row>
    <row r="8466" spans="1:12" s="22" customFormat="1" x14ac:dyDescent="0.25">
      <c r="A8466" s="15"/>
      <c r="B8466" s="18"/>
      <c r="C8466" s="17"/>
      <c r="D8466" s="15"/>
      <c r="E8466" s="15"/>
      <c r="F8466" s="15"/>
      <c r="G8466" s="17"/>
      <c r="H8466" s="15"/>
      <c r="I8466" s="15"/>
      <c r="J8466" s="15"/>
      <c r="K8466" s="17"/>
      <c r="L8466" s="16"/>
    </row>
    <row r="8467" spans="1:12" s="22" customFormat="1" x14ac:dyDescent="0.25">
      <c r="A8467" s="15"/>
      <c r="B8467" s="18"/>
      <c r="C8467" s="17"/>
      <c r="D8467" s="15"/>
      <c r="E8467" s="15"/>
      <c r="F8467" s="15"/>
      <c r="G8467" s="17"/>
      <c r="H8467" s="15"/>
      <c r="I8467" s="15"/>
      <c r="J8467" s="15"/>
      <c r="K8467" s="17"/>
      <c r="L8467" s="16"/>
    </row>
    <row r="8468" spans="1:12" s="22" customFormat="1" x14ac:dyDescent="0.25">
      <c r="A8468" s="15"/>
      <c r="B8468" s="18"/>
      <c r="C8468" s="17"/>
      <c r="D8468" s="15"/>
      <c r="E8468" s="15"/>
      <c r="F8468" s="15"/>
      <c r="G8468" s="17"/>
      <c r="H8468" s="15"/>
      <c r="I8468" s="15"/>
      <c r="J8468" s="15"/>
      <c r="K8468" s="17"/>
      <c r="L8468" s="16"/>
    </row>
    <row r="8469" spans="1:12" s="22" customFormat="1" x14ac:dyDescent="0.25">
      <c r="A8469" s="15"/>
      <c r="B8469" s="18"/>
      <c r="C8469" s="17"/>
      <c r="D8469" s="15"/>
      <c r="E8469" s="15"/>
      <c r="F8469" s="15"/>
      <c r="G8469" s="17"/>
      <c r="H8469" s="15"/>
      <c r="I8469" s="15"/>
      <c r="J8469" s="15"/>
      <c r="K8469" s="17"/>
      <c r="L8469" s="16"/>
    </row>
    <row r="8470" spans="1:12" s="22" customFormat="1" x14ac:dyDescent="0.25">
      <c r="A8470" s="15"/>
      <c r="B8470" s="18"/>
      <c r="C8470" s="17"/>
      <c r="D8470" s="15"/>
      <c r="E8470" s="15"/>
      <c r="F8470" s="15"/>
      <c r="G8470" s="17"/>
      <c r="H8470" s="15"/>
      <c r="I8470" s="15"/>
      <c r="J8470" s="15"/>
      <c r="K8470" s="17"/>
      <c r="L8470" s="16"/>
    </row>
    <row r="8471" spans="1:12" s="22" customFormat="1" x14ac:dyDescent="0.25">
      <c r="A8471" s="15"/>
      <c r="B8471" s="18"/>
      <c r="C8471" s="17"/>
      <c r="D8471" s="15"/>
      <c r="E8471" s="15"/>
      <c r="F8471" s="15"/>
      <c r="G8471" s="17"/>
      <c r="H8471" s="15"/>
      <c r="I8471" s="15"/>
      <c r="J8471" s="15"/>
      <c r="K8471" s="17"/>
      <c r="L8471" s="16"/>
    </row>
    <row r="8472" spans="1:12" s="22" customFormat="1" x14ac:dyDescent="0.25">
      <c r="A8472" s="15"/>
      <c r="B8472" s="18"/>
      <c r="C8472" s="17"/>
      <c r="D8472" s="15"/>
      <c r="E8472" s="15"/>
      <c r="F8472" s="15"/>
      <c r="G8472" s="17"/>
      <c r="H8472" s="15"/>
      <c r="I8472" s="15"/>
      <c r="J8472" s="15"/>
      <c r="K8472" s="17"/>
      <c r="L8472" s="16"/>
    </row>
    <row r="8473" spans="1:12" s="22" customFormat="1" x14ac:dyDescent="0.25">
      <c r="A8473" s="15"/>
      <c r="B8473" s="18"/>
      <c r="C8473" s="17"/>
      <c r="D8473" s="15"/>
      <c r="E8473" s="15"/>
      <c r="F8473" s="15"/>
      <c r="G8473" s="17"/>
      <c r="H8473" s="15"/>
      <c r="I8473" s="15"/>
      <c r="J8473" s="15"/>
      <c r="K8473" s="17"/>
      <c r="L8473" s="16"/>
    </row>
    <row r="8474" spans="1:12" s="22" customFormat="1" x14ac:dyDescent="0.25">
      <c r="A8474" s="15"/>
      <c r="B8474" s="18"/>
      <c r="C8474" s="17"/>
      <c r="D8474" s="15"/>
      <c r="E8474" s="15"/>
      <c r="F8474" s="15"/>
      <c r="G8474" s="17"/>
      <c r="H8474" s="15"/>
      <c r="I8474" s="15"/>
      <c r="J8474" s="15"/>
      <c r="K8474" s="17"/>
      <c r="L8474" s="16"/>
    </row>
    <row r="8475" spans="1:12" s="22" customFormat="1" x14ac:dyDescent="0.25">
      <c r="A8475" s="15"/>
      <c r="B8475" s="18"/>
      <c r="C8475" s="17"/>
      <c r="D8475" s="15"/>
      <c r="E8475" s="15"/>
      <c r="F8475" s="15"/>
      <c r="G8475" s="17"/>
      <c r="H8475" s="15"/>
      <c r="I8475" s="15"/>
      <c r="J8475" s="15"/>
      <c r="K8475" s="17"/>
      <c r="L8475" s="16"/>
    </row>
    <row r="8476" spans="1:12" s="22" customFormat="1" x14ac:dyDescent="0.25">
      <c r="A8476" s="15"/>
      <c r="B8476" s="18"/>
      <c r="C8476" s="17"/>
      <c r="D8476" s="15"/>
      <c r="E8476" s="15"/>
      <c r="F8476" s="15"/>
      <c r="G8476" s="17"/>
      <c r="H8476" s="15"/>
      <c r="I8476" s="15"/>
      <c r="J8476" s="15"/>
      <c r="K8476" s="17"/>
      <c r="L8476" s="16"/>
    </row>
    <row r="8477" spans="1:12" s="22" customFormat="1" x14ac:dyDescent="0.25">
      <c r="A8477" s="15"/>
      <c r="B8477" s="18"/>
      <c r="C8477" s="17"/>
      <c r="D8477" s="15"/>
      <c r="E8477" s="15"/>
      <c r="F8477" s="15"/>
      <c r="G8477" s="17"/>
      <c r="H8477" s="15"/>
      <c r="I8477" s="15"/>
      <c r="J8477" s="15"/>
      <c r="K8477" s="17"/>
      <c r="L8477" s="16"/>
    </row>
    <row r="8478" spans="1:12" s="22" customFormat="1" x14ac:dyDescent="0.25">
      <c r="A8478" s="15"/>
      <c r="B8478" s="18"/>
      <c r="C8478" s="17"/>
      <c r="D8478" s="15"/>
      <c r="E8478" s="15"/>
      <c r="F8478" s="15"/>
      <c r="G8478" s="17"/>
      <c r="H8478" s="15"/>
      <c r="I8478" s="15"/>
      <c r="J8478" s="15"/>
      <c r="K8478" s="17"/>
      <c r="L8478" s="16"/>
    </row>
    <row r="8479" spans="1:12" s="22" customFormat="1" x14ac:dyDescent="0.25">
      <c r="A8479" s="15"/>
      <c r="B8479" s="18"/>
      <c r="C8479" s="17"/>
      <c r="D8479" s="15"/>
      <c r="E8479" s="15"/>
      <c r="F8479" s="15"/>
      <c r="G8479" s="17"/>
      <c r="H8479" s="15"/>
      <c r="I8479" s="15"/>
      <c r="J8479" s="15"/>
      <c r="K8479" s="17"/>
      <c r="L8479" s="16"/>
    </row>
    <row r="8480" spans="1:12" s="22" customFormat="1" x14ac:dyDescent="0.25">
      <c r="A8480" s="15"/>
      <c r="B8480" s="18"/>
      <c r="C8480" s="17"/>
      <c r="D8480" s="15"/>
      <c r="E8480" s="15"/>
      <c r="F8480" s="15"/>
      <c r="G8480" s="17"/>
      <c r="H8480" s="15"/>
      <c r="I8480" s="15"/>
      <c r="J8480" s="15"/>
      <c r="K8480" s="17"/>
      <c r="L8480" s="16"/>
    </row>
    <row r="8481" spans="1:12" s="22" customFormat="1" x14ac:dyDescent="0.25">
      <c r="A8481" s="15"/>
      <c r="B8481" s="18"/>
      <c r="C8481" s="17"/>
      <c r="D8481" s="15"/>
      <c r="E8481" s="15"/>
      <c r="F8481" s="15"/>
      <c r="G8481" s="17"/>
      <c r="H8481" s="15"/>
      <c r="I8481" s="15"/>
      <c r="J8481" s="15"/>
      <c r="K8481" s="17"/>
      <c r="L8481" s="16"/>
    </row>
    <row r="8482" spans="1:12" s="22" customFormat="1" x14ac:dyDescent="0.25">
      <c r="A8482" s="15"/>
      <c r="B8482" s="18"/>
      <c r="C8482" s="17"/>
      <c r="D8482" s="15"/>
      <c r="E8482" s="15"/>
      <c r="F8482" s="15"/>
      <c r="G8482" s="17"/>
      <c r="H8482" s="15"/>
      <c r="I8482" s="15"/>
      <c r="J8482" s="15"/>
      <c r="K8482" s="17"/>
      <c r="L8482" s="16"/>
    </row>
    <row r="8483" spans="1:12" s="22" customFormat="1" x14ac:dyDescent="0.25">
      <c r="A8483" s="15"/>
      <c r="B8483" s="18"/>
      <c r="C8483" s="17"/>
      <c r="D8483" s="15"/>
      <c r="E8483" s="15"/>
      <c r="F8483" s="15"/>
      <c r="G8483" s="17"/>
      <c r="H8483" s="15"/>
      <c r="I8483" s="15"/>
      <c r="J8483" s="15"/>
      <c r="K8483" s="17"/>
      <c r="L8483" s="16"/>
    </row>
    <row r="8484" spans="1:12" s="22" customFormat="1" x14ac:dyDescent="0.25">
      <c r="A8484" s="15"/>
      <c r="B8484" s="18"/>
      <c r="C8484" s="17"/>
      <c r="D8484" s="15"/>
      <c r="E8484" s="15"/>
      <c r="F8484" s="15"/>
      <c r="G8484" s="17"/>
      <c r="H8484" s="15"/>
      <c r="I8484" s="15"/>
      <c r="J8484" s="15"/>
      <c r="K8484" s="17"/>
      <c r="L8484" s="16"/>
    </row>
    <row r="8485" spans="1:12" s="22" customFormat="1" x14ac:dyDescent="0.25">
      <c r="A8485" s="15"/>
      <c r="B8485" s="18"/>
      <c r="C8485" s="17"/>
      <c r="D8485" s="15"/>
      <c r="E8485" s="15"/>
      <c r="F8485" s="15"/>
      <c r="G8485" s="17"/>
      <c r="H8485" s="15"/>
      <c r="I8485" s="15"/>
      <c r="J8485" s="15"/>
      <c r="K8485" s="17"/>
      <c r="L8485" s="16"/>
    </row>
    <row r="8486" spans="1:12" s="22" customFormat="1" x14ac:dyDescent="0.25">
      <c r="A8486" s="15"/>
      <c r="B8486" s="18"/>
      <c r="C8486" s="17"/>
      <c r="D8486" s="15"/>
      <c r="E8486" s="15"/>
      <c r="F8486" s="15"/>
      <c r="G8486" s="17"/>
      <c r="H8486" s="15"/>
      <c r="I8486" s="15"/>
      <c r="J8486" s="15"/>
      <c r="K8486" s="17"/>
      <c r="L8486" s="16"/>
    </row>
    <row r="8487" spans="1:12" s="22" customFormat="1" x14ac:dyDescent="0.25">
      <c r="A8487" s="15"/>
      <c r="B8487" s="18"/>
      <c r="C8487" s="17"/>
      <c r="D8487" s="15"/>
      <c r="E8487" s="15"/>
      <c r="F8487" s="15"/>
      <c r="G8487" s="17"/>
      <c r="H8487" s="15"/>
      <c r="I8487" s="15"/>
      <c r="J8487" s="15"/>
      <c r="K8487" s="17"/>
      <c r="L8487" s="16"/>
    </row>
    <row r="8488" spans="1:12" s="22" customFormat="1" x14ac:dyDescent="0.25">
      <c r="A8488" s="15"/>
      <c r="B8488" s="18"/>
      <c r="C8488" s="17"/>
      <c r="D8488" s="15"/>
      <c r="E8488" s="15"/>
      <c r="F8488" s="15"/>
      <c r="G8488" s="17"/>
      <c r="H8488" s="15"/>
      <c r="I8488" s="15"/>
      <c r="J8488" s="15"/>
      <c r="K8488" s="17"/>
      <c r="L8488" s="16"/>
    </row>
    <row r="8489" spans="1:12" s="22" customFormat="1" x14ac:dyDescent="0.25">
      <c r="A8489" s="15"/>
      <c r="B8489" s="18"/>
      <c r="C8489" s="17"/>
      <c r="D8489" s="15"/>
      <c r="E8489" s="15"/>
      <c r="F8489" s="15"/>
      <c r="G8489" s="17"/>
      <c r="H8489" s="15"/>
      <c r="I8489" s="15"/>
      <c r="J8489" s="15"/>
      <c r="K8489" s="17"/>
      <c r="L8489" s="16"/>
    </row>
    <row r="8490" spans="1:12" s="22" customFormat="1" x14ac:dyDescent="0.25">
      <c r="A8490" s="15"/>
      <c r="B8490" s="18"/>
      <c r="C8490" s="17"/>
      <c r="D8490" s="15"/>
      <c r="E8490" s="15"/>
      <c r="F8490" s="15"/>
      <c r="G8490" s="17"/>
      <c r="H8490" s="15"/>
      <c r="I8490" s="15"/>
      <c r="J8490" s="15"/>
      <c r="K8490" s="17"/>
      <c r="L8490" s="16"/>
    </row>
    <row r="8491" spans="1:12" s="22" customFormat="1" x14ac:dyDescent="0.25">
      <c r="A8491" s="15"/>
      <c r="B8491" s="18"/>
      <c r="C8491" s="17"/>
      <c r="D8491" s="15"/>
      <c r="E8491" s="15"/>
      <c r="F8491" s="15"/>
      <c r="G8491" s="17"/>
      <c r="H8491" s="15"/>
      <c r="I8491" s="15"/>
      <c r="J8491" s="15"/>
      <c r="K8491" s="17"/>
      <c r="L8491" s="16"/>
    </row>
    <row r="8492" spans="1:12" s="22" customFormat="1" x14ac:dyDescent="0.25">
      <c r="A8492" s="15"/>
      <c r="B8492" s="18"/>
      <c r="C8492" s="17"/>
      <c r="D8492" s="15"/>
      <c r="E8492" s="15"/>
      <c r="F8492" s="15"/>
      <c r="G8492" s="17"/>
      <c r="H8492" s="15"/>
      <c r="I8492" s="15"/>
      <c r="J8492" s="15"/>
      <c r="K8492" s="17"/>
      <c r="L8492" s="16"/>
    </row>
    <row r="8493" spans="1:12" s="22" customFormat="1" x14ac:dyDescent="0.25">
      <c r="A8493" s="15"/>
      <c r="B8493" s="18"/>
      <c r="C8493" s="17"/>
      <c r="D8493" s="15"/>
      <c r="E8493" s="15"/>
      <c r="F8493" s="15"/>
      <c r="G8493" s="17"/>
      <c r="H8493" s="15"/>
      <c r="I8493" s="15"/>
      <c r="J8493" s="15"/>
      <c r="K8493" s="17"/>
      <c r="L8493" s="16"/>
    </row>
    <row r="8494" spans="1:12" s="22" customFormat="1" x14ac:dyDescent="0.25">
      <c r="A8494" s="15"/>
      <c r="B8494" s="18"/>
      <c r="C8494" s="17"/>
      <c r="D8494" s="15"/>
      <c r="E8494" s="15"/>
      <c r="F8494" s="15"/>
      <c r="G8494" s="17"/>
      <c r="H8494" s="15"/>
      <c r="I8494" s="15"/>
      <c r="J8494" s="15"/>
      <c r="K8494" s="17"/>
      <c r="L8494" s="16"/>
    </row>
    <row r="8495" spans="1:12" s="22" customFormat="1" x14ac:dyDescent="0.25">
      <c r="A8495" s="15"/>
      <c r="B8495" s="18"/>
      <c r="C8495" s="17"/>
      <c r="D8495" s="15"/>
      <c r="E8495" s="15"/>
      <c r="F8495" s="15"/>
      <c r="G8495" s="17"/>
      <c r="H8495" s="15"/>
      <c r="I8495" s="15"/>
      <c r="J8495" s="15"/>
      <c r="K8495" s="17"/>
      <c r="L8495" s="16"/>
    </row>
    <row r="8496" spans="1:12" s="22" customFormat="1" x14ac:dyDescent="0.25">
      <c r="A8496" s="15"/>
      <c r="B8496" s="18"/>
      <c r="C8496" s="17"/>
      <c r="D8496" s="15"/>
      <c r="E8496" s="15"/>
      <c r="F8496" s="15"/>
      <c r="G8496" s="17"/>
      <c r="H8496" s="15"/>
      <c r="I8496" s="15"/>
      <c r="J8496" s="15"/>
      <c r="K8496" s="17"/>
      <c r="L8496" s="16"/>
    </row>
    <row r="8497" spans="1:12" s="22" customFormat="1" x14ac:dyDescent="0.25">
      <c r="A8497" s="15"/>
      <c r="B8497" s="18"/>
      <c r="C8497" s="17"/>
      <c r="D8497" s="15"/>
      <c r="E8497" s="15"/>
      <c r="F8497" s="15"/>
      <c r="G8497" s="17"/>
      <c r="H8497" s="15"/>
      <c r="I8497" s="15"/>
      <c r="J8497" s="15"/>
      <c r="K8497" s="17"/>
      <c r="L8497" s="16"/>
    </row>
    <row r="8498" spans="1:12" s="22" customFormat="1" x14ac:dyDescent="0.25">
      <c r="A8498" s="15"/>
      <c r="B8498" s="18"/>
      <c r="C8498" s="17"/>
      <c r="D8498" s="15"/>
      <c r="E8498" s="15"/>
      <c r="F8498" s="15"/>
      <c r="G8498" s="17"/>
      <c r="H8498" s="15"/>
      <c r="I8498" s="15"/>
      <c r="J8498" s="15"/>
      <c r="K8498" s="17"/>
      <c r="L8498" s="16"/>
    </row>
    <row r="8499" spans="1:12" s="23" customFormat="1" x14ac:dyDescent="0.25">
      <c r="A8499" s="15"/>
      <c r="B8499" s="18"/>
      <c r="C8499" s="17"/>
      <c r="D8499" s="15"/>
      <c r="E8499" s="15"/>
      <c r="F8499" s="15"/>
      <c r="G8499" s="17"/>
      <c r="H8499" s="15"/>
      <c r="I8499" s="15"/>
      <c r="J8499" s="15"/>
      <c r="K8499" s="17"/>
      <c r="L8499" s="16"/>
    </row>
    <row r="8500" spans="1:12" s="22" customFormat="1" x14ac:dyDescent="0.25">
      <c r="A8500" s="15"/>
      <c r="B8500" s="18"/>
      <c r="C8500" s="17"/>
      <c r="D8500" s="15"/>
      <c r="E8500" s="15"/>
      <c r="F8500" s="15"/>
      <c r="G8500" s="17"/>
      <c r="H8500" s="15"/>
      <c r="I8500" s="15"/>
      <c r="J8500" s="15"/>
      <c r="K8500" s="17"/>
      <c r="L8500" s="16"/>
    </row>
    <row r="8501" spans="1:12" s="22" customFormat="1" x14ac:dyDescent="0.25">
      <c r="A8501" s="15"/>
      <c r="B8501" s="18"/>
      <c r="C8501" s="17"/>
      <c r="D8501" s="15"/>
      <c r="E8501" s="15"/>
      <c r="F8501" s="15"/>
      <c r="G8501" s="17"/>
      <c r="H8501" s="15"/>
      <c r="I8501" s="15"/>
      <c r="J8501" s="15"/>
      <c r="K8501" s="17"/>
      <c r="L8501" s="16"/>
    </row>
    <row r="8502" spans="1:12" s="22" customFormat="1" x14ac:dyDescent="0.25">
      <c r="A8502" s="15"/>
      <c r="B8502" s="18"/>
      <c r="C8502" s="17"/>
      <c r="D8502" s="15"/>
      <c r="E8502" s="15"/>
      <c r="F8502" s="15"/>
      <c r="G8502" s="17"/>
      <c r="H8502" s="15"/>
      <c r="I8502" s="15"/>
      <c r="J8502" s="15"/>
      <c r="K8502" s="17"/>
      <c r="L8502" s="16"/>
    </row>
    <row r="8503" spans="1:12" s="22" customFormat="1" x14ac:dyDescent="0.25">
      <c r="A8503" s="15"/>
      <c r="B8503" s="18"/>
      <c r="C8503" s="17"/>
      <c r="D8503" s="15"/>
      <c r="E8503" s="15"/>
      <c r="F8503" s="15"/>
      <c r="G8503" s="17"/>
      <c r="H8503" s="15"/>
      <c r="I8503" s="15"/>
      <c r="J8503" s="15"/>
      <c r="K8503" s="17"/>
      <c r="L8503" s="16"/>
    </row>
    <row r="8504" spans="1:12" s="22" customFormat="1" x14ac:dyDescent="0.25">
      <c r="A8504" s="15"/>
      <c r="B8504" s="18"/>
      <c r="C8504" s="17"/>
      <c r="D8504" s="15"/>
      <c r="E8504" s="15"/>
      <c r="F8504" s="15"/>
      <c r="G8504" s="17"/>
      <c r="H8504" s="15"/>
      <c r="I8504" s="15"/>
      <c r="J8504" s="15"/>
      <c r="K8504" s="17"/>
      <c r="L8504" s="16"/>
    </row>
    <row r="8505" spans="1:12" s="22" customFormat="1" x14ac:dyDescent="0.25">
      <c r="A8505" s="15"/>
      <c r="B8505" s="18"/>
      <c r="C8505" s="17"/>
      <c r="D8505" s="15"/>
      <c r="E8505" s="15"/>
      <c r="F8505" s="15"/>
      <c r="G8505" s="17"/>
      <c r="H8505" s="15"/>
      <c r="I8505" s="15"/>
      <c r="J8505" s="15"/>
      <c r="K8505" s="17"/>
      <c r="L8505" s="16"/>
    </row>
    <row r="8506" spans="1:12" s="22" customFormat="1" x14ac:dyDescent="0.25">
      <c r="A8506" s="15"/>
      <c r="B8506" s="18"/>
      <c r="C8506" s="17"/>
      <c r="D8506" s="15"/>
      <c r="E8506" s="15"/>
      <c r="F8506" s="15"/>
      <c r="G8506" s="17"/>
      <c r="H8506" s="15"/>
      <c r="I8506" s="15"/>
      <c r="J8506" s="15"/>
      <c r="K8506" s="17"/>
      <c r="L8506" s="16"/>
    </row>
    <row r="8507" spans="1:12" s="23" customFormat="1" x14ac:dyDescent="0.25">
      <c r="A8507" s="15"/>
      <c r="B8507" s="18"/>
      <c r="C8507" s="17"/>
      <c r="D8507" s="15"/>
      <c r="E8507" s="15"/>
      <c r="F8507" s="15"/>
      <c r="G8507" s="17"/>
      <c r="H8507" s="15"/>
      <c r="I8507" s="15"/>
      <c r="J8507" s="15"/>
      <c r="K8507" s="17"/>
      <c r="L8507" s="16"/>
    </row>
    <row r="8508" spans="1:12" s="22" customFormat="1" x14ac:dyDescent="0.25">
      <c r="A8508" s="15"/>
      <c r="B8508" s="18"/>
      <c r="C8508" s="17"/>
      <c r="D8508" s="15"/>
      <c r="E8508" s="15"/>
      <c r="F8508" s="15"/>
      <c r="G8508" s="17"/>
      <c r="H8508" s="15"/>
      <c r="I8508" s="15"/>
      <c r="J8508" s="15"/>
      <c r="K8508" s="17"/>
      <c r="L8508" s="16"/>
    </row>
    <row r="8509" spans="1:12" s="22" customFormat="1" x14ac:dyDescent="0.25">
      <c r="A8509" s="15"/>
      <c r="B8509" s="18"/>
      <c r="C8509" s="17"/>
      <c r="D8509" s="15"/>
      <c r="E8509" s="15"/>
      <c r="F8509" s="15"/>
      <c r="G8509" s="17"/>
      <c r="H8509" s="15"/>
      <c r="I8509" s="15"/>
      <c r="J8509" s="15"/>
      <c r="K8509" s="17"/>
      <c r="L8509" s="16"/>
    </row>
    <row r="8510" spans="1:12" s="22" customFormat="1" x14ac:dyDescent="0.25">
      <c r="A8510" s="15"/>
      <c r="B8510" s="18"/>
      <c r="C8510" s="17"/>
      <c r="D8510" s="15"/>
      <c r="E8510" s="15"/>
      <c r="F8510" s="15"/>
      <c r="G8510" s="17"/>
      <c r="H8510" s="15"/>
      <c r="I8510" s="15"/>
      <c r="J8510" s="15"/>
      <c r="K8510" s="17"/>
      <c r="L8510" s="16"/>
    </row>
    <row r="8511" spans="1:12" s="22" customFormat="1" x14ac:dyDescent="0.25">
      <c r="A8511" s="15"/>
      <c r="B8511" s="18"/>
      <c r="C8511" s="17"/>
      <c r="D8511" s="15"/>
      <c r="E8511" s="15"/>
      <c r="F8511" s="15"/>
      <c r="G8511" s="17"/>
      <c r="H8511" s="15"/>
      <c r="I8511" s="15"/>
      <c r="J8511" s="15"/>
      <c r="K8511" s="17"/>
      <c r="L8511" s="16"/>
    </row>
    <row r="8512" spans="1:12" s="22" customFormat="1" x14ac:dyDescent="0.25">
      <c r="A8512" s="15"/>
      <c r="B8512" s="18"/>
      <c r="C8512" s="17"/>
      <c r="D8512" s="15"/>
      <c r="E8512" s="15"/>
      <c r="F8512" s="15"/>
      <c r="G8512" s="17"/>
      <c r="H8512" s="15"/>
      <c r="I8512" s="15"/>
      <c r="J8512" s="15"/>
      <c r="K8512" s="17"/>
      <c r="L8512" s="16"/>
    </row>
    <row r="8513" spans="1:12" s="22" customFormat="1" x14ac:dyDescent="0.25">
      <c r="A8513" s="15"/>
      <c r="B8513" s="18"/>
      <c r="C8513" s="17"/>
      <c r="D8513" s="15"/>
      <c r="E8513" s="15"/>
      <c r="F8513" s="15"/>
      <c r="G8513" s="17"/>
      <c r="H8513" s="15"/>
      <c r="I8513" s="15"/>
      <c r="J8513" s="15"/>
      <c r="K8513" s="17"/>
      <c r="L8513" s="16"/>
    </row>
    <row r="8514" spans="1:12" s="22" customFormat="1" x14ac:dyDescent="0.25">
      <c r="A8514" s="15"/>
      <c r="B8514" s="18"/>
      <c r="C8514" s="17"/>
      <c r="D8514" s="15"/>
      <c r="E8514" s="15"/>
      <c r="F8514" s="15"/>
      <c r="G8514" s="17"/>
      <c r="H8514" s="15"/>
      <c r="I8514" s="15"/>
      <c r="J8514" s="15"/>
      <c r="K8514" s="17"/>
      <c r="L8514" s="16"/>
    </row>
    <row r="8515" spans="1:12" s="22" customFormat="1" x14ac:dyDescent="0.25">
      <c r="A8515" s="15"/>
      <c r="B8515" s="18"/>
      <c r="C8515" s="17"/>
      <c r="D8515" s="15"/>
      <c r="E8515" s="15"/>
      <c r="F8515" s="15"/>
      <c r="G8515" s="17"/>
      <c r="H8515" s="15"/>
      <c r="I8515" s="15"/>
      <c r="J8515" s="15"/>
      <c r="K8515" s="17"/>
      <c r="L8515" s="16"/>
    </row>
    <row r="8516" spans="1:12" s="22" customFormat="1" x14ac:dyDescent="0.25">
      <c r="A8516" s="15"/>
      <c r="B8516" s="18"/>
      <c r="C8516" s="17"/>
      <c r="D8516" s="15"/>
      <c r="E8516" s="15"/>
      <c r="F8516" s="15"/>
      <c r="G8516" s="17"/>
      <c r="H8516" s="15"/>
      <c r="I8516" s="15"/>
      <c r="J8516" s="15"/>
      <c r="K8516" s="17"/>
      <c r="L8516" s="16"/>
    </row>
    <row r="8517" spans="1:12" s="22" customFormat="1" x14ac:dyDescent="0.25">
      <c r="A8517" s="15"/>
      <c r="B8517" s="18"/>
      <c r="C8517" s="17"/>
      <c r="D8517" s="15"/>
      <c r="E8517" s="15"/>
      <c r="F8517" s="15"/>
      <c r="G8517" s="17"/>
      <c r="H8517" s="15"/>
      <c r="I8517" s="15"/>
      <c r="J8517" s="15"/>
      <c r="K8517" s="17"/>
      <c r="L8517" s="16"/>
    </row>
    <row r="8518" spans="1:12" s="22" customFormat="1" x14ac:dyDescent="0.25">
      <c r="A8518" s="15"/>
      <c r="B8518" s="18"/>
      <c r="C8518" s="17"/>
      <c r="D8518" s="15"/>
      <c r="E8518" s="15"/>
      <c r="F8518" s="15"/>
      <c r="G8518" s="17"/>
      <c r="H8518" s="15"/>
      <c r="I8518" s="15"/>
      <c r="J8518" s="15"/>
      <c r="K8518" s="17"/>
      <c r="L8518" s="16"/>
    </row>
    <row r="8519" spans="1:12" s="22" customFormat="1" x14ac:dyDescent="0.25">
      <c r="A8519" s="15"/>
      <c r="B8519" s="18"/>
      <c r="C8519" s="17"/>
      <c r="D8519" s="15"/>
      <c r="E8519" s="15"/>
      <c r="F8519" s="15"/>
      <c r="G8519" s="17"/>
      <c r="H8519" s="15"/>
      <c r="I8519" s="15"/>
      <c r="J8519" s="15"/>
      <c r="K8519" s="17"/>
      <c r="L8519" s="16"/>
    </row>
    <row r="8520" spans="1:12" s="22" customFormat="1" x14ac:dyDescent="0.25">
      <c r="A8520" s="15"/>
      <c r="B8520" s="18"/>
      <c r="C8520" s="17"/>
      <c r="D8520" s="15"/>
      <c r="E8520" s="15"/>
      <c r="F8520" s="15"/>
      <c r="G8520" s="17"/>
      <c r="H8520" s="15"/>
      <c r="I8520" s="15"/>
      <c r="J8520" s="15"/>
      <c r="K8520" s="17"/>
      <c r="L8520" s="16"/>
    </row>
    <row r="8521" spans="1:12" s="22" customFormat="1" x14ac:dyDescent="0.25">
      <c r="A8521" s="15"/>
      <c r="B8521" s="18"/>
      <c r="C8521" s="17"/>
      <c r="D8521" s="15"/>
      <c r="E8521" s="15"/>
      <c r="F8521" s="15"/>
      <c r="G8521" s="17"/>
      <c r="H8521" s="15"/>
      <c r="I8521" s="15"/>
      <c r="J8521" s="15"/>
      <c r="K8521" s="17"/>
      <c r="L8521" s="16"/>
    </row>
    <row r="8522" spans="1:12" s="22" customFormat="1" x14ac:dyDescent="0.25">
      <c r="A8522" s="15"/>
      <c r="B8522" s="18"/>
      <c r="C8522" s="17"/>
      <c r="D8522" s="15"/>
      <c r="E8522" s="15"/>
      <c r="F8522" s="15"/>
      <c r="G8522" s="17"/>
      <c r="H8522" s="15"/>
      <c r="I8522" s="15"/>
      <c r="J8522" s="15"/>
      <c r="K8522" s="17"/>
      <c r="L8522" s="16"/>
    </row>
    <row r="8523" spans="1:12" s="22" customFormat="1" x14ac:dyDescent="0.25">
      <c r="A8523" s="15"/>
      <c r="B8523" s="18"/>
      <c r="C8523" s="17"/>
      <c r="D8523" s="15"/>
      <c r="E8523" s="15"/>
      <c r="F8523" s="15"/>
      <c r="G8523" s="17"/>
      <c r="H8523" s="15"/>
      <c r="I8523" s="15"/>
      <c r="J8523" s="15"/>
      <c r="K8523" s="17"/>
      <c r="L8523" s="16"/>
    </row>
    <row r="8524" spans="1:12" s="22" customFormat="1" x14ac:dyDescent="0.25">
      <c r="A8524" s="15"/>
      <c r="B8524" s="18"/>
      <c r="C8524" s="17"/>
      <c r="D8524" s="15"/>
      <c r="E8524" s="15"/>
      <c r="F8524" s="15"/>
      <c r="G8524" s="17"/>
      <c r="H8524" s="15"/>
      <c r="I8524" s="15"/>
      <c r="J8524" s="15"/>
      <c r="K8524" s="17"/>
      <c r="L8524" s="16"/>
    </row>
    <row r="8525" spans="1:12" s="22" customFormat="1" x14ac:dyDescent="0.25">
      <c r="A8525" s="15"/>
      <c r="B8525" s="18"/>
      <c r="C8525" s="17"/>
      <c r="D8525" s="15"/>
      <c r="E8525" s="15"/>
      <c r="F8525" s="15"/>
      <c r="G8525" s="17"/>
      <c r="H8525" s="15"/>
      <c r="I8525" s="15"/>
      <c r="J8525" s="15"/>
      <c r="K8525" s="17"/>
      <c r="L8525" s="16"/>
    </row>
    <row r="8526" spans="1:12" s="22" customFormat="1" x14ac:dyDescent="0.25">
      <c r="A8526" s="15"/>
      <c r="B8526" s="18"/>
      <c r="C8526" s="17"/>
      <c r="D8526" s="15"/>
      <c r="E8526" s="15"/>
      <c r="F8526" s="15"/>
      <c r="G8526" s="17"/>
      <c r="H8526" s="15"/>
      <c r="I8526" s="15"/>
      <c r="J8526" s="15"/>
      <c r="K8526" s="17"/>
      <c r="L8526" s="16"/>
    </row>
    <row r="8527" spans="1:12" s="22" customFormat="1" x14ac:dyDescent="0.25">
      <c r="A8527" s="15"/>
      <c r="B8527" s="18"/>
      <c r="C8527" s="17"/>
      <c r="D8527" s="15"/>
      <c r="E8527" s="15"/>
      <c r="F8527" s="15"/>
      <c r="G8527" s="17"/>
      <c r="H8527" s="15"/>
      <c r="I8527" s="15"/>
      <c r="J8527" s="15"/>
      <c r="K8527" s="17"/>
      <c r="L8527" s="16"/>
    </row>
    <row r="8528" spans="1:12" s="22" customFormat="1" x14ac:dyDescent="0.25">
      <c r="A8528" s="15"/>
      <c r="B8528" s="18"/>
      <c r="C8528" s="17"/>
      <c r="D8528" s="15"/>
      <c r="E8528" s="15"/>
      <c r="F8528" s="15"/>
      <c r="G8528" s="17"/>
      <c r="H8528" s="15"/>
      <c r="I8528" s="15"/>
      <c r="J8528" s="15"/>
      <c r="K8528" s="17"/>
      <c r="L8528" s="16"/>
    </row>
    <row r="8529" spans="1:12" s="22" customFormat="1" x14ac:dyDescent="0.25">
      <c r="A8529" s="15"/>
      <c r="B8529" s="18"/>
      <c r="C8529" s="17"/>
      <c r="D8529" s="15"/>
      <c r="E8529" s="15"/>
      <c r="F8529" s="15"/>
      <c r="G8529" s="17"/>
      <c r="H8529" s="15"/>
      <c r="I8529" s="15"/>
      <c r="J8529" s="15"/>
      <c r="K8529" s="17"/>
      <c r="L8529" s="16"/>
    </row>
    <row r="8530" spans="1:12" s="22" customFormat="1" x14ac:dyDescent="0.25">
      <c r="A8530" s="15"/>
      <c r="B8530" s="18"/>
      <c r="C8530" s="17"/>
      <c r="D8530" s="15"/>
      <c r="E8530" s="15"/>
      <c r="F8530" s="15"/>
      <c r="G8530" s="17"/>
      <c r="H8530" s="15"/>
      <c r="I8530" s="15"/>
      <c r="J8530" s="15"/>
      <c r="K8530" s="17"/>
      <c r="L8530" s="16"/>
    </row>
    <row r="8531" spans="1:12" s="22" customFormat="1" x14ac:dyDescent="0.25">
      <c r="A8531" s="15"/>
      <c r="B8531" s="18"/>
      <c r="C8531" s="17"/>
      <c r="D8531" s="15"/>
      <c r="E8531" s="15"/>
      <c r="F8531" s="15"/>
      <c r="G8531" s="17"/>
      <c r="H8531" s="15"/>
      <c r="I8531" s="15"/>
      <c r="J8531" s="15"/>
      <c r="K8531" s="17"/>
      <c r="L8531" s="16"/>
    </row>
    <row r="8532" spans="1:12" s="22" customFormat="1" x14ac:dyDescent="0.25">
      <c r="A8532" s="15"/>
      <c r="B8532" s="18"/>
      <c r="C8532" s="17"/>
      <c r="D8532" s="15"/>
      <c r="E8532" s="15"/>
      <c r="F8532" s="15"/>
      <c r="G8532" s="17"/>
      <c r="H8532" s="15"/>
      <c r="I8532" s="15"/>
      <c r="J8532" s="15"/>
      <c r="K8532" s="17"/>
      <c r="L8532" s="16"/>
    </row>
    <row r="8533" spans="1:12" s="22" customFormat="1" x14ac:dyDescent="0.25">
      <c r="A8533" s="15"/>
      <c r="B8533" s="18"/>
      <c r="C8533" s="17"/>
      <c r="D8533" s="15"/>
      <c r="E8533" s="15"/>
      <c r="F8533" s="15"/>
      <c r="G8533" s="17"/>
      <c r="H8533" s="15"/>
      <c r="I8533" s="15"/>
      <c r="J8533" s="15"/>
      <c r="K8533" s="17"/>
      <c r="L8533" s="16"/>
    </row>
    <row r="8534" spans="1:12" s="22" customFormat="1" x14ac:dyDescent="0.25">
      <c r="A8534" s="15"/>
      <c r="B8534" s="18"/>
      <c r="C8534" s="17"/>
      <c r="D8534" s="15"/>
      <c r="E8534" s="15"/>
      <c r="F8534" s="15"/>
      <c r="G8534" s="17"/>
      <c r="H8534" s="15"/>
      <c r="I8534" s="15"/>
      <c r="J8534" s="15"/>
      <c r="K8534" s="17"/>
      <c r="L8534" s="16"/>
    </row>
    <row r="8535" spans="1:12" s="22" customFormat="1" x14ac:dyDescent="0.25">
      <c r="A8535" s="15"/>
      <c r="B8535" s="18"/>
      <c r="C8535" s="17"/>
      <c r="D8535" s="15"/>
      <c r="E8535" s="15"/>
      <c r="F8535" s="15"/>
      <c r="G8535" s="17"/>
      <c r="H8535" s="15"/>
      <c r="I8535" s="15"/>
      <c r="J8535" s="15"/>
      <c r="K8535" s="17"/>
      <c r="L8535" s="16"/>
    </row>
    <row r="8536" spans="1:12" s="23" customFormat="1" x14ac:dyDescent="0.25">
      <c r="A8536" s="15"/>
      <c r="B8536" s="18"/>
      <c r="C8536" s="17"/>
      <c r="D8536" s="15"/>
      <c r="E8536" s="15"/>
      <c r="F8536" s="15"/>
      <c r="G8536" s="17"/>
      <c r="H8536" s="15"/>
      <c r="I8536" s="15"/>
      <c r="J8536" s="15"/>
      <c r="K8536" s="17"/>
      <c r="L8536" s="16"/>
    </row>
    <row r="8537" spans="1:12" s="22" customFormat="1" x14ac:dyDescent="0.25">
      <c r="A8537" s="15"/>
      <c r="B8537" s="18"/>
      <c r="C8537" s="17"/>
      <c r="D8537" s="15"/>
      <c r="E8537" s="15"/>
      <c r="F8537" s="15"/>
      <c r="G8537" s="17"/>
      <c r="H8537" s="15"/>
      <c r="I8537" s="15"/>
      <c r="J8537" s="15"/>
      <c r="K8537" s="17"/>
      <c r="L8537" s="16"/>
    </row>
    <row r="8538" spans="1:12" s="22" customFormat="1" x14ac:dyDescent="0.25">
      <c r="A8538" s="15"/>
      <c r="B8538" s="18"/>
      <c r="C8538" s="17"/>
      <c r="D8538" s="15"/>
      <c r="E8538" s="15"/>
      <c r="F8538" s="15"/>
      <c r="G8538" s="17"/>
      <c r="H8538" s="15"/>
      <c r="I8538" s="15"/>
      <c r="J8538" s="15"/>
      <c r="K8538" s="17"/>
      <c r="L8538" s="16"/>
    </row>
    <row r="8539" spans="1:12" s="22" customFormat="1" x14ac:dyDescent="0.25">
      <c r="A8539" s="15"/>
      <c r="B8539" s="18"/>
      <c r="C8539" s="17"/>
      <c r="D8539" s="15"/>
      <c r="E8539" s="15"/>
      <c r="F8539" s="15"/>
      <c r="G8539" s="17"/>
      <c r="H8539" s="15"/>
      <c r="I8539" s="15"/>
      <c r="J8539" s="15"/>
      <c r="K8539" s="17"/>
      <c r="L8539" s="16"/>
    </row>
    <row r="8540" spans="1:12" s="22" customFormat="1" x14ac:dyDescent="0.25">
      <c r="A8540" s="15"/>
      <c r="B8540" s="18"/>
      <c r="C8540" s="17"/>
      <c r="D8540" s="15"/>
      <c r="E8540" s="15"/>
      <c r="F8540" s="15"/>
      <c r="G8540" s="17"/>
      <c r="H8540" s="15"/>
      <c r="I8540" s="15"/>
      <c r="J8540" s="15"/>
      <c r="K8540" s="17"/>
      <c r="L8540" s="16"/>
    </row>
    <row r="8541" spans="1:12" s="22" customFormat="1" x14ac:dyDescent="0.25">
      <c r="A8541" s="15"/>
      <c r="B8541" s="18"/>
      <c r="C8541" s="17"/>
      <c r="D8541" s="15"/>
      <c r="E8541" s="15"/>
      <c r="F8541" s="15"/>
      <c r="G8541" s="17"/>
      <c r="H8541" s="15"/>
      <c r="I8541" s="15"/>
      <c r="J8541" s="15"/>
      <c r="K8541" s="17"/>
      <c r="L8541" s="16"/>
    </row>
    <row r="8542" spans="1:12" s="22" customFormat="1" x14ac:dyDescent="0.25">
      <c r="A8542" s="15"/>
      <c r="B8542" s="18"/>
      <c r="C8542" s="17"/>
      <c r="D8542" s="15"/>
      <c r="E8542" s="15"/>
      <c r="F8542" s="15"/>
      <c r="G8542" s="17"/>
      <c r="H8542" s="15"/>
      <c r="I8542" s="15"/>
      <c r="J8542" s="15"/>
      <c r="K8542" s="17"/>
      <c r="L8542" s="16"/>
    </row>
    <row r="8543" spans="1:12" s="22" customFormat="1" x14ac:dyDescent="0.25">
      <c r="A8543" s="15"/>
      <c r="B8543" s="18"/>
      <c r="C8543" s="17"/>
      <c r="D8543" s="15"/>
      <c r="E8543" s="15"/>
      <c r="F8543" s="15"/>
      <c r="G8543" s="17"/>
      <c r="H8543" s="15"/>
      <c r="I8543" s="15"/>
      <c r="J8543" s="15"/>
      <c r="K8543" s="17"/>
      <c r="L8543" s="16"/>
    </row>
    <row r="8544" spans="1:12" s="22" customFormat="1" x14ac:dyDescent="0.25">
      <c r="A8544" s="15"/>
      <c r="B8544" s="18"/>
      <c r="C8544" s="17"/>
      <c r="D8544" s="15"/>
      <c r="E8544" s="15"/>
      <c r="F8544" s="15"/>
      <c r="G8544" s="17"/>
      <c r="H8544" s="15"/>
      <c r="I8544" s="15"/>
      <c r="J8544" s="15"/>
      <c r="K8544" s="17"/>
      <c r="L8544" s="16"/>
    </row>
    <row r="8545" spans="1:12" s="22" customFormat="1" x14ac:dyDescent="0.25">
      <c r="A8545" s="15"/>
      <c r="B8545" s="18"/>
      <c r="C8545" s="17"/>
      <c r="D8545" s="15"/>
      <c r="E8545" s="15"/>
      <c r="F8545" s="15"/>
      <c r="G8545" s="17"/>
      <c r="H8545" s="15"/>
      <c r="I8545" s="15"/>
      <c r="J8545" s="15"/>
      <c r="K8545" s="17"/>
      <c r="L8545" s="16"/>
    </row>
    <row r="8546" spans="1:12" s="22" customFormat="1" x14ac:dyDescent="0.25">
      <c r="A8546" s="15"/>
      <c r="B8546" s="18"/>
      <c r="C8546" s="17"/>
      <c r="D8546" s="15"/>
      <c r="E8546" s="15"/>
      <c r="F8546" s="15"/>
      <c r="G8546" s="17"/>
      <c r="H8546" s="15"/>
      <c r="I8546" s="15"/>
      <c r="J8546" s="15"/>
      <c r="K8546" s="17"/>
      <c r="L8546" s="16"/>
    </row>
    <row r="8547" spans="1:12" s="22" customFormat="1" x14ac:dyDescent="0.25">
      <c r="A8547" s="15"/>
      <c r="B8547" s="18"/>
      <c r="C8547" s="17"/>
      <c r="D8547" s="15"/>
      <c r="E8547" s="15"/>
      <c r="F8547" s="15"/>
      <c r="G8547" s="17"/>
      <c r="H8547" s="15"/>
      <c r="I8547" s="15"/>
      <c r="J8547" s="15"/>
      <c r="K8547" s="17"/>
      <c r="L8547" s="16"/>
    </row>
    <row r="8548" spans="1:12" s="22" customFormat="1" x14ac:dyDescent="0.25">
      <c r="A8548" s="15"/>
      <c r="B8548" s="18"/>
      <c r="C8548" s="17"/>
      <c r="D8548" s="15"/>
      <c r="E8548" s="15"/>
      <c r="F8548" s="15"/>
      <c r="G8548" s="17"/>
      <c r="H8548" s="15"/>
      <c r="I8548" s="15"/>
      <c r="J8548" s="15"/>
      <c r="K8548" s="17"/>
      <c r="L8548" s="16"/>
    </row>
    <row r="8549" spans="1:12" s="22" customFormat="1" x14ac:dyDescent="0.25">
      <c r="A8549" s="15"/>
      <c r="B8549" s="18"/>
      <c r="C8549" s="17"/>
      <c r="D8549" s="15"/>
      <c r="E8549" s="15"/>
      <c r="F8549" s="15"/>
      <c r="G8549" s="17"/>
      <c r="H8549" s="15"/>
      <c r="I8549" s="15"/>
      <c r="J8549" s="15"/>
      <c r="K8549" s="17"/>
      <c r="L8549" s="16"/>
    </row>
    <row r="8550" spans="1:12" s="22" customFormat="1" x14ac:dyDescent="0.25">
      <c r="A8550" s="15"/>
      <c r="B8550" s="18"/>
      <c r="C8550" s="17"/>
      <c r="D8550" s="15"/>
      <c r="E8550" s="15"/>
      <c r="F8550" s="15"/>
      <c r="G8550" s="17"/>
      <c r="H8550" s="15"/>
      <c r="I8550" s="15"/>
      <c r="J8550" s="15"/>
      <c r="K8550" s="17"/>
      <c r="L8550" s="16"/>
    </row>
    <row r="8551" spans="1:12" s="22" customFormat="1" x14ac:dyDescent="0.25">
      <c r="A8551" s="15"/>
      <c r="B8551" s="18"/>
      <c r="C8551" s="17"/>
      <c r="D8551" s="15"/>
      <c r="E8551" s="15"/>
      <c r="F8551" s="15"/>
      <c r="G8551" s="17"/>
      <c r="H8551" s="15"/>
      <c r="I8551" s="15"/>
      <c r="J8551" s="15"/>
      <c r="K8551" s="17"/>
      <c r="L8551" s="16"/>
    </row>
    <row r="8552" spans="1:12" s="22" customFormat="1" x14ac:dyDescent="0.25">
      <c r="A8552" s="15"/>
      <c r="B8552" s="18"/>
      <c r="C8552" s="17"/>
      <c r="D8552" s="15"/>
      <c r="E8552" s="15"/>
      <c r="F8552" s="15"/>
      <c r="G8552" s="17"/>
      <c r="H8552" s="15"/>
      <c r="I8552" s="15"/>
      <c r="J8552" s="15"/>
      <c r="K8552" s="17"/>
      <c r="L8552" s="16"/>
    </row>
    <row r="8553" spans="1:12" s="22" customFormat="1" x14ac:dyDescent="0.25">
      <c r="A8553" s="15"/>
      <c r="B8553" s="18"/>
      <c r="C8553" s="17"/>
      <c r="D8553" s="15"/>
      <c r="E8553" s="15"/>
      <c r="F8553" s="15"/>
      <c r="G8553" s="17"/>
      <c r="H8553" s="15"/>
      <c r="I8553" s="15"/>
      <c r="J8553" s="15"/>
      <c r="K8553" s="17"/>
      <c r="L8553" s="16"/>
    </row>
    <row r="8554" spans="1:12" s="22" customFormat="1" x14ac:dyDescent="0.25">
      <c r="A8554" s="15"/>
      <c r="B8554" s="18"/>
      <c r="C8554" s="17"/>
      <c r="D8554" s="15"/>
      <c r="E8554" s="15"/>
      <c r="F8554" s="15"/>
      <c r="G8554" s="17"/>
      <c r="H8554" s="15"/>
      <c r="I8554" s="15"/>
      <c r="J8554" s="15"/>
      <c r="K8554" s="17"/>
      <c r="L8554" s="16"/>
    </row>
    <row r="8555" spans="1:12" s="22" customFormat="1" x14ac:dyDescent="0.25">
      <c r="A8555" s="15"/>
      <c r="B8555" s="18"/>
      <c r="C8555" s="17"/>
      <c r="D8555" s="15"/>
      <c r="E8555" s="15"/>
      <c r="F8555" s="15"/>
      <c r="G8555" s="17"/>
      <c r="H8555" s="15"/>
      <c r="I8555" s="15"/>
      <c r="J8555" s="15"/>
      <c r="K8555" s="17"/>
      <c r="L8555" s="16"/>
    </row>
    <row r="8556" spans="1:12" s="22" customFormat="1" x14ac:dyDescent="0.25">
      <c r="A8556" s="15"/>
      <c r="B8556" s="18"/>
      <c r="C8556" s="17"/>
      <c r="D8556" s="15"/>
      <c r="E8556" s="15"/>
      <c r="F8556" s="15"/>
      <c r="G8556" s="17"/>
      <c r="H8556" s="15"/>
      <c r="I8556" s="15"/>
      <c r="J8556" s="15"/>
      <c r="K8556" s="17"/>
      <c r="L8556" s="16"/>
    </row>
    <row r="8563" spans="1:12" s="27" customFormat="1" x14ac:dyDescent="0.25">
      <c r="A8563" s="15"/>
      <c r="B8563" s="18"/>
      <c r="C8563" s="17"/>
      <c r="D8563" s="15"/>
      <c r="E8563" s="15"/>
      <c r="F8563" s="15"/>
      <c r="G8563" s="17"/>
      <c r="H8563" s="15"/>
      <c r="I8563" s="15"/>
      <c r="J8563" s="15"/>
      <c r="K8563" s="17"/>
      <c r="L8563" s="16"/>
    </row>
    <row r="8567" spans="1:12" s="27" customFormat="1" x14ac:dyDescent="0.25">
      <c r="A8567" s="15"/>
      <c r="B8567" s="18"/>
      <c r="C8567" s="17"/>
      <c r="D8567" s="15"/>
      <c r="E8567" s="15"/>
      <c r="F8567" s="15"/>
      <c r="G8567" s="17"/>
      <c r="H8567" s="15"/>
      <c r="I8567" s="15"/>
      <c r="J8567" s="15"/>
      <c r="K8567" s="17"/>
      <c r="L8567" s="16"/>
    </row>
    <row r="8568" spans="1:12" s="27" customFormat="1" x14ac:dyDescent="0.25">
      <c r="A8568" s="15"/>
      <c r="B8568" s="18"/>
      <c r="C8568" s="17"/>
      <c r="D8568" s="15"/>
      <c r="E8568" s="15"/>
      <c r="F8568" s="15"/>
      <c r="G8568" s="17"/>
      <c r="H8568" s="15"/>
      <c r="I8568" s="15"/>
      <c r="J8568" s="15"/>
      <c r="K8568" s="17"/>
      <c r="L8568" s="16"/>
    </row>
    <row r="8570" spans="1:12" s="22" customFormat="1" x14ac:dyDescent="0.25">
      <c r="A8570" s="15"/>
      <c r="B8570" s="18"/>
      <c r="C8570" s="17"/>
      <c r="D8570" s="15"/>
      <c r="E8570" s="15"/>
      <c r="F8570" s="15"/>
      <c r="G8570" s="17"/>
      <c r="H8570" s="15"/>
      <c r="I8570" s="15"/>
      <c r="J8570" s="15"/>
      <c r="K8570" s="17"/>
      <c r="L8570" s="16"/>
    </row>
    <row r="8571" spans="1:12" s="22" customFormat="1" x14ac:dyDescent="0.25">
      <c r="A8571" s="15"/>
      <c r="B8571" s="18"/>
      <c r="C8571" s="17"/>
      <c r="D8571" s="15"/>
      <c r="E8571" s="15"/>
      <c r="F8571" s="15"/>
      <c r="G8571" s="17"/>
      <c r="H8571" s="15"/>
      <c r="I8571" s="15"/>
      <c r="J8571" s="15"/>
      <c r="K8571" s="17"/>
      <c r="L8571" s="16"/>
    </row>
    <row r="8572" spans="1:12" s="22" customFormat="1" x14ac:dyDescent="0.25">
      <c r="A8572" s="15"/>
      <c r="B8572" s="18"/>
      <c r="C8572" s="17"/>
      <c r="D8572" s="15"/>
      <c r="E8572" s="15"/>
      <c r="F8572" s="15"/>
      <c r="G8572" s="17"/>
      <c r="H8572" s="15"/>
      <c r="I8572" s="15"/>
      <c r="J8572" s="15"/>
      <c r="K8572" s="17"/>
      <c r="L8572" s="16"/>
    </row>
    <row r="8573" spans="1:12" s="22" customFormat="1" x14ac:dyDescent="0.25">
      <c r="A8573" s="15"/>
      <c r="B8573" s="18"/>
      <c r="C8573" s="17"/>
      <c r="D8573" s="15"/>
      <c r="E8573" s="15"/>
      <c r="F8573" s="15"/>
      <c r="G8573" s="17"/>
      <c r="H8573" s="15"/>
      <c r="I8573" s="15"/>
      <c r="J8573" s="15"/>
      <c r="K8573" s="17"/>
      <c r="L8573" s="16"/>
    </row>
    <row r="8574" spans="1:12" s="22" customFormat="1" x14ac:dyDescent="0.25">
      <c r="A8574" s="15"/>
      <c r="B8574" s="18"/>
      <c r="C8574" s="17"/>
      <c r="D8574" s="15"/>
      <c r="E8574" s="15"/>
      <c r="F8574" s="15"/>
      <c r="G8574" s="17"/>
      <c r="H8574" s="15"/>
      <c r="I8574" s="15"/>
      <c r="J8574" s="15"/>
      <c r="K8574" s="17"/>
      <c r="L8574" s="16"/>
    </row>
    <row r="8575" spans="1:12" s="22" customFormat="1" x14ac:dyDescent="0.25">
      <c r="A8575" s="15"/>
      <c r="B8575" s="18"/>
      <c r="C8575" s="17"/>
      <c r="D8575" s="15"/>
      <c r="E8575" s="15"/>
      <c r="F8575" s="15"/>
      <c r="G8575" s="17"/>
      <c r="H8575" s="15"/>
      <c r="I8575" s="15"/>
      <c r="J8575" s="15"/>
      <c r="K8575" s="17"/>
      <c r="L8575" s="16"/>
    </row>
    <row r="8576" spans="1:12" s="22" customFormat="1" x14ac:dyDescent="0.25">
      <c r="A8576" s="15"/>
      <c r="B8576" s="18"/>
      <c r="C8576" s="17"/>
      <c r="D8576" s="15"/>
      <c r="E8576" s="15"/>
      <c r="F8576" s="15"/>
      <c r="G8576" s="17"/>
      <c r="H8576" s="15"/>
      <c r="I8576" s="15"/>
      <c r="J8576" s="15"/>
      <c r="K8576" s="17"/>
      <c r="L8576" s="16"/>
    </row>
    <row r="8577" spans="1:12" s="22" customFormat="1" x14ac:dyDescent="0.25">
      <c r="A8577" s="15"/>
      <c r="B8577" s="18"/>
      <c r="C8577" s="17"/>
      <c r="D8577" s="15"/>
      <c r="E8577" s="15"/>
      <c r="F8577" s="15"/>
      <c r="G8577" s="17"/>
      <c r="H8577" s="15"/>
      <c r="I8577" s="15"/>
      <c r="J8577" s="15"/>
      <c r="K8577" s="17"/>
      <c r="L8577" s="16"/>
    </row>
    <row r="8608" spans="1:12" s="23" customFormat="1" x14ac:dyDescent="0.25">
      <c r="A8608" s="15"/>
      <c r="B8608" s="18"/>
      <c r="C8608" s="17"/>
      <c r="D8608" s="15"/>
      <c r="E8608" s="15"/>
      <c r="F8608" s="15"/>
      <c r="G8608" s="17"/>
      <c r="H8608" s="15"/>
      <c r="I8608" s="15"/>
      <c r="J8608" s="15"/>
      <c r="K8608" s="17"/>
      <c r="L8608" s="16"/>
    </row>
    <row r="8609" spans="1:12" s="23" customFormat="1" x14ac:dyDescent="0.25">
      <c r="A8609" s="15"/>
      <c r="B8609" s="18"/>
      <c r="C8609" s="17"/>
      <c r="D8609" s="15"/>
      <c r="E8609" s="15"/>
      <c r="F8609" s="15"/>
      <c r="G8609" s="17"/>
      <c r="H8609" s="15"/>
      <c r="I8609" s="15"/>
      <c r="J8609" s="15"/>
      <c r="K8609" s="17"/>
      <c r="L8609" s="16"/>
    </row>
    <row r="8610" spans="1:12" s="23" customFormat="1" x14ac:dyDescent="0.25">
      <c r="A8610" s="15"/>
      <c r="B8610" s="18"/>
      <c r="C8610" s="17"/>
      <c r="D8610" s="15"/>
      <c r="E8610" s="15"/>
      <c r="F8610" s="15"/>
      <c r="G8610" s="17"/>
      <c r="H8610" s="15"/>
      <c r="I8610" s="15"/>
      <c r="J8610" s="15"/>
      <c r="K8610" s="17"/>
      <c r="L8610" s="16"/>
    </row>
    <row r="8611" spans="1:12" s="23" customFormat="1" x14ac:dyDescent="0.25">
      <c r="A8611" s="15"/>
      <c r="B8611" s="18"/>
      <c r="C8611" s="17"/>
      <c r="D8611" s="15"/>
      <c r="E8611" s="15"/>
      <c r="F8611" s="15"/>
      <c r="G8611" s="17"/>
      <c r="H8611" s="15"/>
      <c r="I8611" s="15"/>
      <c r="J8611" s="15"/>
      <c r="K8611" s="17"/>
      <c r="L8611" s="16"/>
    </row>
    <row r="8612" spans="1:12" s="23" customFormat="1" x14ac:dyDescent="0.25">
      <c r="A8612" s="15"/>
      <c r="B8612" s="18"/>
      <c r="C8612" s="17"/>
      <c r="D8612" s="15"/>
      <c r="E8612" s="15"/>
      <c r="F8612" s="15"/>
      <c r="G8612" s="17"/>
      <c r="H8612" s="15"/>
      <c r="I8612" s="15"/>
      <c r="J8612" s="15"/>
      <c r="K8612" s="17"/>
      <c r="L8612" s="16"/>
    </row>
    <row r="8613" spans="1:12" s="23" customFormat="1" x14ac:dyDescent="0.25">
      <c r="A8613" s="15"/>
      <c r="B8613" s="18"/>
      <c r="C8613" s="17"/>
      <c r="D8613" s="15"/>
      <c r="E8613" s="15"/>
      <c r="F8613" s="15"/>
      <c r="G8613" s="17"/>
      <c r="H8613" s="15"/>
      <c r="I8613" s="15"/>
      <c r="J8613" s="15"/>
      <c r="K8613" s="17"/>
      <c r="L8613" s="16"/>
    </row>
    <row r="8614" spans="1:12" s="23" customFormat="1" x14ac:dyDescent="0.25">
      <c r="A8614" s="15"/>
      <c r="B8614" s="18"/>
      <c r="C8614" s="17"/>
      <c r="D8614" s="15"/>
      <c r="E8614" s="15"/>
      <c r="F8614" s="15"/>
      <c r="G8614" s="17"/>
      <c r="H8614" s="15"/>
      <c r="I8614" s="15"/>
      <c r="J8614" s="15"/>
      <c r="K8614" s="17"/>
      <c r="L8614" s="16"/>
    </row>
    <row r="8615" spans="1:12" s="23" customFormat="1" x14ac:dyDescent="0.25">
      <c r="A8615" s="15"/>
      <c r="B8615" s="18"/>
      <c r="C8615" s="17"/>
      <c r="D8615" s="15"/>
      <c r="E8615" s="15"/>
      <c r="F8615" s="15"/>
      <c r="G8615" s="17"/>
      <c r="H8615" s="15"/>
      <c r="I8615" s="15"/>
      <c r="J8615" s="15"/>
      <c r="K8615" s="17"/>
      <c r="L8615" s="16"/>
    </row>
    <row r="8616" spans="1:12" s="22" customFormat="1" x14ac:dyDescent="0.25">
      <c r="A8616" s="15"/>
      <c r="B8616" s="18"/>
      <c r="C8616" s="17"/>
      <c r="D8616" s="15"/>
      <c r="E8616" s="15"/>
      <c r="F8616" s="15"/>
      <c r="G8616" s="17"/>
      <c r="H8616" s="15"/>
      <c r="I8616" s="15"/>
      <c r="J8616" s="15"/>
      <c r="K8616" s="17"/>
      <c r="L8616" s="16"/>
    </row>
    <row r="8617" spans="1:12" s="22" customFormat="1" x14ac:dyDescent="0.25">
      <c r="A8617" s="15"/>
      <c r="B8617" s="18"/>
      <c r="C8617" s="17"/>
      <c r="D8617" s="15"/>
      <c r="E8617" s="15"/>
      <c r="F8617" s="15"/>
      <c r="G8617" s="17"/>
      <c r="H8617" s="15"/>
      <c r="I8617" s="15"/>
      <c r="J8617" s="15"/>
      <c r="K8617" s="17"/>
      <c r="L8617" s="16"/>
    </row>
    <row r="8634" spans="1:12" s="22" customFormat="1" x14ac:dyDescent="0.25">
      <c r="A8634" s="15"/>
      <c r="B8634" s="18"/>
      <c r="C8634" s="17"/>
      <c r="D8634" s="15"/>
      <c r="E8634" s="15"/>
      <c r="F8634" s="15"/>
      <c r="G8634" s="17"/>
      <c r="H8634" s="15"/>
      <c r="I8634" s="15"/>
      <c r="J8634" s="15"/>
      <c r="K8634" s="17"/>
      <c r="L8634" s="16"/>
    </row>
    <row r="8635" spans="1:12" s="22" customFormat="1" x14ac:dyDescent="0.25">
      <c r="A8635" s="15"/>
      <c r="B8635" s="18"/>
      <c r="C8635" s="17"/>
      <c r="D8635" s="15"/>
      <c r="E8635" s="15"/>
      <c r="F8635" s="15"/>
      <c r="G8635" s="17"/>
      <c r="H8635" s="15"/>
      <c r="I8635" s="15"/>
      <c r="J8635" s="15"/>
      <c r="K8635" s="17"/>
      <c r="L8635" s="16"/>
    </row>
    <row r="8816" spans="1:12" s="26" customFormat="1" ht="15" customHeight="1" x14ac:dyDescent="0.2">
      <c r="A8816" s="15"/>
      <c r="B8816" s="18"/>
      <c r="C8816" s="17"/>
      <c r="D8816" s="15"/>
      <c r="E8816" s="15"/>
      <c r="F8816" s="15"/>
      <c r="G8816" s="17"/>
      <c r="H8816" s="15"/>
      <c r="I8816" s="15"/>
      <c r="J8816" s="15"/>
      <c r="K8816" s="17"/>
      <c r="L8816" s="16"/>
    </row>
    <row r="8817" spans="1:12" s="26" customFormat="1" ht="15" customHeight="1" x14ac:dyDescent="0.2">
      <c r="A8817" s="15"/>
      <c r="B8817" s="18"/>
      <c r="C8817" s="17"/>
      <c r="D8817" s="15"/>
      <c r="E8817" s="15"/>
      <c r="F8817" s="15"/>
      <c r="G8817" s="17"/>
      <c r="H8817" s="15"/>
      <c r="I8817" s="15"/>
      <c r="J8817" s="15"/>
      <c r="K8817" s="17"/>
      <c r="L8817" s="16"/>
    </row>
    <row r="8818" spans="1:12" s="26" customFormat="1" ht="15" customHeight="1" x14ac:dyDescent="0.2">
      <c r="A8818" s="15"/>
      <c r="B8818" s="18"/>
      <c r="C8818" s="17"/>
      <c r="D8818" s="15"/>
      <c r="E8818" s="15"/>
      <c r="F8818" s="15"/>
      <c r="G8818" s="17"/>
      <c r="H8818" s="15"/>
      <c r="I8818" s="15"/>
      <c r="J8818" s="15"/>
      <c r="K8818" s="17"/>
      <c r="L8818" s="16"/>
    </row>
    <row r="8819" spans="1:12" s="26" customFormat="1" ht="15" customHeight="1" x14ac:dyDescent="0.2">
      <c r="A8819" s="15"/>
      <c r="B8819" s="18"/>
      <c r="C8819" s="17"/>
      <c r="D8819" s="15"/>
      <c r="E8819" s="15"/>
      <c r="F8819" s="15"/>
      <c r="G8819" s="17"/>
      <c r="H8819" s="15"/>
      <c r="I8819" s="15"/>
      <c r="J8819" s="15"/>
      <c r="K8819" s="17"/>
      <c r="L8819" s="16"/>
    </row>
    <row r="8820" spans="1:12" s="26" customFormat="1" ht="15" customHeight="1" x14ac:dyDescent="0.2">
      <c r="A8820" s="15"/>
      <c r="B8820" s="18"/>
      <c r="C8820" s="17"/>
      <c r="D8820" s="15"/>
      <c r="E8820" s="15"/>
      <c r="F8820" s="15"/>
      <c r="G8820" s="17"/>
      <c r="H8820" s="15"/>
      <c r="I8820" s="15"/>
      <c r="J8820" s="15"/>
      <c r="K8820" s="17"/>
      <c r="L8820" s="16"/>
    </row>
    <row r="8821" spans="1:12" s="22" customFormat="1" x14ac:dyDescent="0.25">
      <c r="A8821" s="15"/>
      <c r="B8821" s="18"/>
      <c r="C8821" s="17"/>
      <c r="D8821" s="15"/>
      <c r="E8821" s="15"/>
      <c r="F8821" s="15"/>
      <c r="G8821" s="17"/>
      <c r="H8821" s="15"/>
      <c r="I8821" s="15"/>
      <c r="J8821" s="15"/>
      <c r="K8821" s="17"/>
      <c r="L8821" s="16"/>
    </row>
    <row r="8822" spans="1:12" s="26" customFormat="1" ht="15" customHeight="1" x14ac:dyDescent="0.2">
      <c r="A8822" s="15"/>
      <c r="B8822" s="18"/>
      <c r="C8822" s="17"/>
      <c r="D8822" s="15"/>
      <c r="E8822" s="15"/>
      <c r="F8822" s="15"/>
      <c r="G8822" s="17"/>
      <c r="H8822" s="15"/>
      <c r="I8822" s="15"/>
      <c r="J8822" s="15"/>
      <c r="K8822" s="17"/>
      <c r="L8822" s="16"/>
    </row>
    <row r="8823" spans="1:12" s="26" customFormat="1" ht="15" customHeight="1" x14ac:dyDescent="0.2">
      <c r="A8823" s="15"/>
      <c r="B8823" s="18"/>
      <c r="C8823" s="17"/>
      <c r="D8823" s="15"/>
      <c r="E8823" s="15"/>
      <c r="F8823" s="15"/>
      <c r="G8823" s="17"/>
      <c r="H8823" s="15"/>
      <c r="I8823" s="15"/>
      <c r="J8823" s="15"/>
      <c r="K8823" s="17"/>
      <c r="L8823" s="16"/>
    </row>
    <row r="8824" spans="1:12" s="23" customFormat="1" x14ac:dyDescent="0.25">
      <c r="A8824" s="15"/>
      <c r="B8824" s="18"/>
      <c r="C8824" s="17"/>
      <c r="D8824" s="15"/>
      <c r="E8824" s="15"/>
      <c r="F8824" s="15"/>
      <c r="G8824" s="17"/>
      <c r="H8824" s="15"/>
      <c r="I8824" s="15"/>
      <c r="J8824" s="15"/>
      <c r="K8824" s="17"/>
      <c r="L8824" s="16"/>
    </row>
    <row r="8825" spans="1:12" s="23" customFormat="1" x14ac:dyDescent="0.25">
      <c r="A8825" s="15"/>
      <c r="B8825" s="18"/>
      <c r="C8825" s="17"/>
      <c r="D8825" s="15"/>
      <c r="E8825" s="15"/>
      <c r="F8825" s="15"/>
      <c r="G8825" s="17"/>
      <c r="H8825" s="15"/>
      <c r="I8825" s="15"/>
      <c r="J8825" s="15"/>
      <c r="K8825" s="17"/>
      <c r="L8825" s="16"/>
    </row>
    <row r="8826" spans="1:12" s="22" customFormat="1" x14ac:dyDescent="0.25">
      <c r="A8826" s="15"/>
      <c r="B8826" s="18"/>
      <c r="C8826" s="17"/>
      <c r="D8826" s="15"/>
      <c r="E8826" s="15"/>
      <c r="F8826" s="15"/>
      <c r="G8826" s="17"/>
      <c r="H8826" s="15"/>
      <c r="I8826" s="15"/>
      <c r="J8826" s="15"/>
      <c r="K8826" s="17"/>
      <c r="L8826" s="16"/>
    </row>
    <row r="8827" spans="1:12" s="23" customFormat="1" x14ac:dyDescent="0.25">
      <c r="A8827" s="15"/>
      <c r="B8827" s="18"/>
      <c r="C8827" s="17"/>
      <c r="D8827" s="15"/>
      <c r="E8827" s="15"/>
      <c r="F8827" s="15"/>
      <c r="G8827" s="17"/>
      <c r="H8827" s="15"/>
      <c r="I8827" s="15"/>
      <c r="J8827" s="15"/>
      <c r="K8827" s="17"/>
      <c r="L8827" s="16"/>
    </row>
    <row r="8828" spans="1:12" s="23" customFormat="1" x14ac:dyDescent="0.25">
      <c r="A8828" s="15"/>
      <c r="B8828" s="18"/>
      <c r="C8828" s="17"/>
      <c r="D8828" s="15"/>
      <c r="E8828" s="15"/>
      <c r="F8828" s="15"/>
      <c r="G8828" s="17"/>
      <c r="H8828" s="15"/>
      <c r="I8828" s="15"/>
      <c r="J8828" s="15"/>
      <c r="K8828" s="17"/>
      <c r="L8828" s="16"/>
    </row>
    <row r="8829" spans="1:12" s="22" customFormat="1" x14ac:dyDescent="0.25">
      <c r="A8829" s="15"/>
      <c r="B8829" s="18"/>
      <c r="C8829" s="17"/>
      <c r="D8829" s="15"/>
      <c r="E8829" s="15"/>
      <c r="F8829" s="15"/>
      <c r="G8829" s="17"/>
      <c r="H8829" s="15"/>
      <c r="I8829" s="15"/>
      <c r="J8829" s="15"/>
      <c r="K8829" s="17"/>
      <c r="L8829" s="16"/>
    </row>
    <row r="8830" spans="1:12" s="23" customFormat="1" x14ac:dyDescent="0.25">
      <c r="A8830" s="15"/>
      <c r="B8830" s="18"/>
      <c r="C8830" s="17"/>
      <c r="D8830" s="15"/>
      <c r="E8830" s="15"/>
      <c r="F8830" s="15"/>
      <c r="G8830" s="17"/>
      <c r="H8830" s="15"/>
      <c r="I8830" s="15"/>
      <c r="J8830" s="15"/>
      <c r="K8830" s="17"/>
      <c r="L8830" s="16"/>
    </row>
    <row r="8831" spans="1:12" s="23" customFormat="1" x14ac:dyDescent="0.25">
      <c r="A8831" s="15"/>
      <c r="B8831" s="18"/>
      <c r="C8831" s="17"/>
      <c r="D8831" s="15"/>
      <c r="E8831" s="15"/>
      <c r="F8831" s="15"/>
      <c r="G8831" s="17"/>
      <c r="H8831" s="15"/>
      <c r="I8831" s="15"/>
      <c r="J8831" s="15"/>
      <c r="K8831" s="17"/>
      <c r="L8831" s="16"/>
    </row>
    <row r="8832" spans="1:12" s="22" customFormat="1" x14ac:dyDescent="0.25">
      <c r="A8832" s="15"/>
      <c r="B8832" s="18"/>
      <c r="C8832" s="17"/>
      <c r="D8832" s="15"/>
      <c r="E8832" s="15"/>
      <c r="F8832" s="15"/>
      <c r="G8832" s="17"/>
      <c r="H8832" s="15"/>
      <c r="I8832" s="15"/>
      <c r="J8832" s="15"/>
      <c r="K8832" s="17"/>
      <c r="L8832" s="16"/>
    </row>
    <row r="8833" spans="1:12" s="22" customFormat="1" x14ac:dyDescent="0.25">
      <c r="A8833" s="15"/>
      <c r="B8833" s="18"/>
      <c r="C8833" s="17"/>
      <c r="D8833" s="15"/>
      <c r="E8833" s="15"/>
      <c r="F8833" s="15"/>
      <c r="G8833" s="17"/>
      <c r="H8833" s="15"/>
      <c r="I8833" s="15"/>
      <c r="J8833" s="15"/>
      <c r="K8833" s="17"/>
      <c r="L8833" s="16"/>
    </row>
    <row r="8834" spans="1:12" s="22" customFormat="1" x14ac:dyDescent="0.25">
      <c r="A8834" s="15"/>
      <c r="B8834" s="18"/>
      <c r="C8834" s="17"/>
      <c r="D8834" s="15"/>
      <c r="E8834" s="15"/>
      <c r="F8834" s="15"/>
      <c r="G8834" s="17"/>
      <c r="H8834" s="15"/>
      <c r="I8834" s="15"/>
      <c r="J8834" s="15"/>
      <c r="K8834" s="17"/>
      <c r="L8834" s="16"/>
    </row>
    <row r="8835" spans="1:12" s="26" customFormat="1" ht="15" customHeight="1" x14ac:dyDescent="0.2">
      <c r="A8835" s="15"/>
      <c r="B8835" s="18"/>
      <c r="C8835" s="17"/>
      <c r="D8835" s="15"/>
      <c r="E8835" s="15"/>
      <c r="F8835" s="15"/>
      <c r="G8835" s="17"/>
      <c r="H8835" s="15"/>
      <c r="I8835" s="15"/>
      <c r="J8835" s="15"/>
      <c r="K8835" s="17"/>
      <c r="L8835" s="16"/>
    </row>
    <row r="8836" spans="1:12" s="26" customFormat="1" ht="15" customHeight="1" x14ac:dyDescent="0.2">
      <c r="A8836" s="15"/>
      <c r="B8836" s="18"/>
      <c r="C8836" s="17"/>
      <c r="D8836" s="15"/>
      <c r="E8836" s="15"/>
      <c r="F8836" s="15"/>
      <c r="G8836" s="17"/>
      <c r="H8836" s="15"/>
      <c r="I8836" s="15"/>
      <c r="J8836" s="15"/>
      <c r="K8836" s="17"/>
      <c r="L8836" s="16"/>
    </row>
    <row r="8837" spans="1:12" s="26" customFormat="1" ht="15" customHeight="1" x14ac:dyDescent="0.2">
      <c r="A8837" s="15"/>
      <c r="B8837" s="18"/>
      <c r="C8837" s="17"/>
      <c r="D8837" s="15"/>
      <c r="E8837" s="15"/>
      <c r="F8837" s="15"/>
      <c r="G8837" s="17"/>
      <c r="H8837" s="15"/>
      <c r="I8837" s="15"/>
      <c r="J8837" s="15"/>
      <c r="K8837" s="17"/>
      <c r="L8837" s="16"/>
    </row>
    <row r="8838" spans="1:12" s="26" customFormat="1" ht="15" customHeight="1" x14ac:dyDescent="0.2">
      <c r="A8838" s="15"/>
      <c r="B8838" s="18"/>
      <c r="C8838" s="17"/>
      <c r="D8838" s="15"/>
      <c r="E8838" s="15"/>
      <c r="F8838" s="15"/>
      <c r="G8838" s="17"/>
      <c r="H8838" s="15"/>
      <c r="I8838" s="15"/>
      <c r="J8838" s="15"/>
      <c r="K8838" s="17"/>
      <c r="L8838" s="16"/>
    </row>
    <row r="8839" spans="1:12" s="26" customFormat="1" ht="15" customHeight="1" x14ac:dyDescent="0.2">
      <c r="A8839" s="15"/>
      <c r="B8839" s="18"/>
      <c r="C8839" s="17"/>
      <c r="D8839" s="15"/>
      <c r="E8839" s="15"/>
      <c r="F8839" s="15"/>
      <c r="G8839" s="17"/>
      <c r="H8839" s="15"/>
      <c r="I8839" s="15"/>
      <c r="J8839" s="15"/>
      <c r="K8839" s="17"/>
      <c r="L8839" s="16"/>
    </row>
    <row r="8840" spans="1:12" s="26" customFormat="1" ht="15" customHeight="1" x14ac:dyDescent="0.2">
      <c r="A8840" s="15"/>
      <c r="B8840" s="18"/>
      <c r="C8840" s="17"/>
      <c r="D8840" s="15"/>
      <c r="E8840" s="15"/>
      <c r="F8840" s="15"/>
      <c r="G8840" s="17"/>
      <c r="H8840" s="15"/>
      <c r="I8840" s="15"/>
      <c r="J8840" s="15"/>
      <c r="K8840" s="17"/>
      <c r="L8840" s="16"/>
    </row>
    <row r="8841" spans="1:12" s="26" customFormat="1" ht="15" customHeight="1" x14ac:dyDescent="0.2">
      <c r="A8841" s="15"/>
      <c r="B8841" s="18"/>
      <c r="C8841" s="17"/>
      <c r="D8841" s="15"/>
      <c r="E8841" s="15"/>
      <c r="F8841" s="15"/>
      <c r="G8841" s="17"/>
      <c r="H8841" s="15"/>
      <c r="I8841" s="15"/>
      <c r="J8841" s="15"/>
      <c r="K8841" s="17"/>
      <c r="L8841" s="16"/>
    </row>
    <row r="8842" spans="1:12" s="26" customFormat="1" ht="15" customHeight="1" x14ac:dyDescent="0.2">
      <c r="A8842" s="15"/>
      <c r="B8842" s="18"/>
      <c r="C8842" s="17"/>
      <c r="D8842" s="15"/>
      <c r="E8842" s="15"/>
      <c r="F8842" s="15"/>
      <c r="G8842" s="17"/>
      <c r="H8842" s="15"/>
      <c r="I8842" s="15"/>
      <c r="J8842" s="15"/>
      <c r="K8842" s="17"/>
      <c r="L8842" s="16"/>
    </row>
    <row r="8843" spans="1:12" s="26" customFormat="1" ht="15" customHeight="1" x14ac:dyDescent="0.2">
      <c r="A8843" s="15"/>
      <c r="B8843" s="18"/>
      <c r="C8843" s="17"/>
      <c r="D8843" s="15"/>
      <c r="E8843" s="15"/>
      <c r="F8843" s="15"/>
      <c r="G8843" s="17"/>
      <c r="H8843" s="15"/>
      <c r="I8843" s="15"/>
      <c r="J8843" s="15"/>
      <c r="K8843" s="17"/>
      <c r="L8843" s="16"/>
    </row>
    <row r="8844" spans="1:12" s="26" customFormat="1" ht="15" customHeight="1" x14ac:dyDescent="0.2">
      <c r="A8844" s="15"/>
      <c r="B8844" s="18"/>
      <c r="C8844" s="17"/>
      <c r="D8844" s="15"/>
      <c r="E8844" s="15"/>
      <c r="F8844" s="15"/>
      <c r="G8844" s="17"/>
      <c r="H8844" s="15"/>
      <c r="I8844" s="15"/>
      <c r="J8844" s="15"/>
      <c r="K8844" s="17"/>
      <c r="L8844" s="16"/>
    </row>
    <row r="8845" spans="1:12" s="22" customFormat="1" x14ac:dyDescent="0.25">
      <c r="A8845" s="15"/>
      <c r="B8845" s="18"/>
      <c r="C8845" s="17"/>
      <c r="D8845" s="15"/>
      <c r="E8845" s="15"/>
      <c r="F8845" s="15"/>
      <c r="G8845" s="17"/>
      <c r="H8845" s="15"/>
      <c r="I8845" s="15"/>
      <c r="J8845" s="15"/>
      <c r="K8845" s="17"/>
      <c r="L8845" s="16"/>
    </row>
    <row r="8846" spans="1:12" s="26" customFormat="1" ht="15" customHeight="1" x14ac:dyDescent="0.2">
      <c r="A8846" s="15"/>
      <c r="B8846" s="18"/>
      <c r="C8846" s="17"/>
      <c r="D8846" s="15"/>
      <c r="E8846" s="15"/>
      <c r="F8846" s="15"/>
      <c r="G8846" s="17"/>
      <c r="H8846" s="15"/>
      <c r="I8846" s="15"/>
      <c r="J8846" s="15"/>
      <c r="K8846" s="17"/>
      <c r="L8846" s="16"/>
    </row>
    <row r="8847" spans="1:12" s="26" customFormat="1" ht="15" customHeight="1" x14ac:dyDescent="0.2">
      <c r="A8847" s="15"/>
      <c r="B8847" s="18"/>
      <c r="C8847" s="17"/>
      <c r="D8847" s="15"/>
      <c r="E8847" s="15"/>
      <c r="F8847" s="15"/>
      <c r="G8847" s="17"/>
      <c r="H8847" s="15"/>
      <c r="I8847" s="15"/>
      <c r="J8847" s="15"/>
      <c r="K8847" s="17"/>
      <c r="L8847" s="16"/>
    </row>
    <row r="8848" spans="1:12" s="23" customFormat="1" x14ac:dyDescent="0.25">
      <c r="A8848" s="15"/>
      <c r="B8848" s="18"/>
      <c r="C8848" s="17"/>
      <c r="D8848" s="15"/>
      <c r="E8848" s="15"/>
      <c r="F8848" s="15"/>
      <c r="G8848" s="17"/>
      <c r="H8848" s="15"/>
      <c r="I8848" s="15"/>
      <c r="J8848" s="15"/>
      <c r="K8848" s="17"/>
      <c r="L8848" s="16"/>
    </row>
    <row r="8849" spans="1:12" s="23" customFormat="1" x14ac:dyDescent="0.25">
      <c r="A8849" s="15"/>
      <c r="B8849" s="18"/>
      <c r="C8849" s="17"/>
      <c r="D8849" s="15"/>
      <c r="E8849" s="15"/>
      <c r="F8849" s="15"/>
      <c r="G8849" s="17"/>
      <c r="H8849" s="15"/>
      <c r="I8849" s="15"/>
      <c r="J8849" s="15"/>
      <c r="K8849" s="17"/>
      <c r="L8849" s="16"/>
    </row>
    <row r="8850" spans="1:12" s="23" customFormat="1" x14ac:dyDescent="0.25">
      <c r="A8850" s="15"/>
      <c r="B8850" s="18"/>
      <c r="C8850" s="17"/>
      <c r="D8850" s="15"/>
      <c r="E8850" s="15"/>
      <c r="F8850" s="15"/>
      <c r="G8850" s="17"/>
      <c r="H8850" s="15"/>
      <c r="I8850" s="15"/>
      <c r="J8850" s="15"/>
      <c r="K8850" s="17"/>
      <c r="L8850" s="16"/>
    </row>
    <row r="8851" spans="1:12" s="23" customFormat="1" x14ac:dyDescent="0.25">
      <c r="A8851" s="15"/>
      <c r="B8851" s="18"/>
      <c r="C8851" s="17"/>
      <c r="D8851" s="15"/>
      <c r="E8851" s="15"/>
      <c r="F8851" s="15"/>
      <c r="G8851" s="17"/>
      <c r="H8851" s="15"/>
      <c r="I8851" s="15"/>
      <c r="J8851" s="15"/>
      <c r="K8851" s="17"/>
      <c r="L8851" s="16"/>
    </row>
    <row r="8852" spans="1:12" s="23" customFormat="1" x14ac:dyDescent="0.25">
      <c r="A8852" s="15"/>
      <c r="B8852" s="18"/>
      <c r="C8852" s="17"/>
      <c r="D8852" s="15"/>
      <c r="E8852" s="15"/>
      <c r="F8852" s="15"/>
      <c r="G8852" s="17"/>
      <c r="H8852" s="15"/>
      <c r="I8852" s="15"/>
      <c r="J8852" s="15"/>
      <c r="K8852" s="17"/>
      <c r="L8852" s="16"/>
    </row>
    <row r="8853" spans="1:12" s="23" customFormat="1" x14ac:dyDescent="0.25">
      <c r="A8853" s="15"/>
      <c r="B8853" s="18"/>
      <c r="C8853" s="17"/>
      <c r="D8853" s="15"/>
      <c r="E8853" s="15"/>
      <c r="F8853" s="15"/>
      <c r="G8853" s="17"/>
      <c r="H8853" s="15"/>
      <c r="I8853" s="15"/>
      <c r="J8853" s="15"/>
      <c r="K8853" s="17"/>
      <c r="L8853" s="16"/>
    </row>
    <row r="8854" spans="1:12" s="23" customFormat="1" x14ac:dyDescent="0.25">
      <c r="A8854" s="15"/>
      <c r="B8854" s="18"/>
      <c r="C8854" s="17"/>
      <c r="D8854" s="15"/>
      <c r="E8854" s="15"/>
      <c r="F8854" s="15"/>
      <c r="G8854" s="17"/>
      <c r="H8854" s="15"/>
      <c r="I8854" s="15"/>
      <c r="J8854" s="15"/>
      <c r="K8854" s="17"/>
      <c r="L8854" s="16"/>
    </row>
    <row r="8855" spans="1:12" s="23" customFormat="1" x14ac:dyDescent="0.25">
      <c r="A8855" s="15"/>
      <c r="B8855" s="18"/>
      <c r="C8855" s="17"/>
      <c r="D8855" s="15"/>
      <c r="E8855" s="15"/>
      <c r="F8855" s="15"/>
      <c r="G8855" s="17"/>
      <c r="H8855" s="15"/>
      <c r="I8855" s="15"/>
      <c r="J8855" s="15"/>
      <c r="K8855" s="17"/>
      <c r="L8855" s="16"/>
    </row>
    <row r="8856" spans="1:12" s="23" customFormat="1" x14ac:dyDescent="0.25">
      <c r="A8856" s="15"/>
      <c r="B8856" s="18"/>
      <c r="C8856" s="17"/>
      <c r="D8856" s="15"/>
      <c r="E8856" s="15"/>
      <c r="F8856" s="15"/>
      <c r="G8856" s="17"/>
      <c r="H8856" s="15"/>
      <c r="I8856" s="15"/>
      <c r="J8856" s="15"/>
      <c r="K8856" s="17"/>
      <c r="L8856" s="16"/>
    </row>
    <row r="8857" spans="1:12" s="22" customFormat="1" x14ac:dyDescent="0.25">
      <c r="A8857" s="15"/>
      <c r="B8857" s="18"/>
      <c r="C8857" s="17"/>
      <c r="D8857" s="15"/>
      <c r="E8857" s="15"/>
      <c r="F8857" s="15"/>
      <c r="G8857" s="17"/>
      <c r="H8857" s="15"/>
      <c r="I8857" s="15"/>
      <c r="J8857" s="15"/>
      <c r="K8857" s="17"/>
      <c r="L8857" s="16"/>
    </row>
    <row r="8907" spans="1:12" s="22" customFormat="1" x14ac:dyDescent="0.25">
      <c r="A8907" s="15"/>
      <c r="B8907" s="18"/>
      <c r="C8907" s="17"/>
      <c r="D8907" s="15"/>
      <c r="E8907" s="15"/>
      <c r="F8907" s="15"/>
      <c r="G8907" s="17"/>
      <c r="H8907" s="15"/>
      <c r="I8907" s="15"/>
      <c r="J8907" s="15"/>
      <c r="K8907" s="17"/>
      <c r="L8907" s="16"/>
    </row>
    <row r="8908" spans="1:12" s="22" customFormat="1" x14ac:dyDescent="0.25">
      <c r="A8908" s="15"/>
      <c r="B8908" s="18"/>
      <c r="C8908" s="17"/>
      <c r="D8908" s="15"/>
      <c r="E8908" s="15"/>
      <c r="F8908" s="15"/>
      <c r="G8908" s="17"/>
      <c r="H8908" s="15"/>
      <c r="I8908" s="15"/>
      <c r="J8908" s="15"/>
      <c r="K8908" s="17"/>
      <c r="L8908" s="16"/>
    </row>
    <row r="8909" spans="1:12" s="22" customFormat="1" x14ac:dyDescent="0.25">
      <c r="A8909" s="15"/>
      <c r="B8909" s="18"/>
      <c r="C8909" s="17"/>
      <c r="D8909" s="15"/>
      <c r="E8909" s="15"/>
      <c r="F8909" s="15"/>
      <c r="G8909" s="17"/>
      <c r="H8909" s="15"/>
      <c r="I8909" s="15"/>
      <c r="J8909" s="15"/>
      <c r="K8909" s="17"/>
      <c r="L8909" s="16"/>
    </row>
    <row r="8910" spans="1:12" s="22" customFormat="1" x14ac:dyDescent="0.25">
      <c r="A8910" s="15"/>
      <c r="B8910" s="18"/>
      <c r="C8910" s="17"/>
      <c r="D8910" s="15"/>
      <c r="E8910" s="15"/>
      <c r="F8910" s="15"/>
      <c r="G8910" s="17"/>
      <c r="H8910" s="15"/>
      <c r="I8910" s="15"/>
      <c r="J8910" s="15"/>
      <c r="K8910" s="17"/>
      <c r="L8910" s="16"/>
    </row>
    <row r="8911" spans="1:12" s="22" customFormat="1" x14ac:dyDescent="0.25">
      <c r="A8911" s="15"/>
      <c r="B8911" s="18"/>
      <c r="C8911" s="17"/>
      <c r="D8911" s="15"/>
      <c r="E8911" s="15"/>
      <c r="F8911" s="15"/>
      <c r="G8911" s="17"/>
      <c r="H8911" s="15"/>
      <c r="I8911" s="15"/>
      <c r="J8911" s="15"/>
      <c r="K8911" s="17"/>
      <c r="L8911" s="16"/>
    </row>
    <row r="8912" spans="1:12" s="22" customFormat="1" x14ac:dyDescent="0.25">
      <c r="A8912" s="15"/>
      <c r="B8912" s="18"/>
      <c r="C8912" s="17"/>
      <c r="D8912" s="15"/>
      <c r="E8912" s="15"/>
      <c r="F8912" s="15"/>
      <c r="G8912" s="17"/>
      <c r="H8912" s="15"/>
      <c r="I8912" s="15"/>
      <c r="J8912" s="15"/>
      <c r="K8912" s="17"/>
      <c r="L8912" s="16"/>
    </row>
    <row r="8913" spans="1:12" s="22" customFormat="1" x14ac:dyDescent="0.25">
      <c r="A8913" s="15"/>
      <c r="B8913" s="18"/>
      <c r="C8913" s="17"/>
      <c r="D8913" s="15"/>
      <c r="E8913" s="15"/>
      <c r="F8913" s="15"/>
      <c r="G8913" s="17"/>
      <c r="H8913" s="15"/>
      <c r="I8913" s="15"/>
      <c r="J8913" s="15"/>
      <c r="K8913" s="17"/>
      <c r="L8913" s="16"/>
    </row>
    <row r="8914" spans="1:12" s="23" customFormat="1" x14ac:dyDescent="0.25">
      <c r="A8914" s="15"/>
      <c r="B8914" s="18"/>
      <c r="C8914" s="17"/>
      <c r="D8914" s="15"/>
      <c r="E8914" s="15"/>
      <c r="F8914" s="15"/>
      <c r="G8914" s="17"/>
      <c r="H8914" s="15"/>
      <c r="I8914" s="15"/>
      <c r="J8914" s="15"/>
      <c r="K8914" s="17"/>
      <c r="L8914" s="16"/>
    </row>
    <row r="8915" spans="1:12" s="23" customFormat="1" x14ac:dyDescent="0.25">
      <c r="A8915" s="15"/>
      <c r="B8915" s="18"/>
      <c r="C8915" s="17"/>
      <c r="D8915" s="15"/>
      <c r="E8915" s="15"/>
      <c r="F8915" s="15"/>
      <c r="G8915" s="17"/>
      <c r="H8915" s="15"/>
      <c r="I8915" s="15"/>
      <c r="J8915" s="15"/>
      <c r="K8915" s="17"/>
      <c r="L8915" s="16"/>
    </row>
    <row r="8916" spans="1:12" s="23" customFormat="1" x14ac:dyDescent="0.25">
      <c r="A8916" s="15"/>
      <c r="B8916" s="18"/>
      <c r="C8916" s="17"/>
      <c r="D8916" s="15"/>
      <c r="E8916" s="15"/>
      <c r="F8916" s="15"/>
      <c r="G8916" s="17"/>
      <c r="H8916" s="15"/>
      <c r="I8916" s="15"/>
      <c r="J8916" s="15"/>
      <c r="K8916" s="17"/>
      <c r="L8916" s="16"/>
    </row>
    <row r="8917" spans="1:12" s="23" customFormat="1" x14ac:dyDescent="0.25">
      <c r="A8917" s="15"/>
      <c r="B8917" s="18"/>
      <c r="C8917" s="17"/>
      <c r="D8917" s="15"/>
      <c r="E8917" s="15"/>
      <c r="F8917" s="15"/>
      <c r="G8917" s="17"/>
      <c r="H8917" s="15"/>
      <c r="I8917" s="15"/>
      <c r="J8917" s="15"/>
      <c r="K8917" s="17"/>
      <c r="L8917" s="16"/>
    </row>
    <row r="8918" spans="1:12" s="23" customFormat="1" x14ac:dyDescent="0.25">
      <c r="A8918" s="15"/>
      <c r="B8918" s="18"/>
      <c r="C8918" s="17"/>
      <c r="D8918" s="15"/>
      <c r="E8918" s="15"/>
      <c r="F8918" s="15"/>
      <c r="G8918" s="17"/>
      <c r="H8918" s="15"/>
      <c r="I8918" s="15"/>
      <c r="J8918" s="15"/>
      <c r="K8918" s="17"/>
      <c r="L8918" s="16"/>
    </row>
    <row r="8919" spans="1:12" s="23" customFormat="1" x14ac:dyDescent="0.25">
      <c r="A8919" s="15"/>
      <c r="B8919" s="18"/>
      <c r="C8919" s="17"/>
      <c r="D8919" s="15"/>
      <c r="E8919" s="15"/>
      <c r="F8919" s="15"/>
      <c r="G8919" s="17"/>
      <c r="H8919" s="15"/>
      <c r="I8919" s="15"/>
      <c r="J8919" s="15"/>
      <c r="K8919" s="17"/>
      <c r="L8919" s="16"/>
    </row>
    <row r="8920" spans="1:12" s="23" customFormat="1" x14ac:dyDescent="0.25">
      <c r="A8920" s="15"/>
      <c r="B8920" s="18"/>
      <c r="C8920" s="17"/>
      <c r="D8920" s="15"/>
      <c r="E8920" s="15"/>
      <c r="F8920" s="15"/>
      <c r="G8920" s="17"/>
      <c r="H8920" s="15"/>
      <c r="I8920" s="15"/>
      <c r="J8920" s="15"/>
      <c r="K8920" s="17"/>
      <c r="L8920" s="16"/>
    </row>
    <row r="8921" spans="1:12" s="23" customFormat="1" x14ac:dyDescent="0.25">
      <c r="A8921" s="15"/>
      <c r="B8921" s="18"/>
      <c r="C8921" s="17"/>
      <c r="D8921" s="15"/>
      <c r="E8921" s="15"/>
      <c r="F8921" s="15"/>
      <c r="G8921" s="17"/>
      <c r="H8921" s="15"/>
      <c r="I8921" s="15"/>
      <c r="J8921" s="15"/>
      <c r="K8921" s="17"/>
      <c r="L8921" s="16"/>
    </row>
    <row r="8922" spans="1:12" s="23" customFormat="1" x14ac:dyDescent="0.25">
      <c r="A8922" s="15"/>
      <c r="B8922" s="18"/>
      <c r="C8922" s="17"/>
      <c r="D8922" s="15"/>
      <c r="E8922" s="15"/>
      <c r="F8922" s="15"/>
      <c r="G8922" s="17"/>
      <c r="H8922" s="15"/>
      <c r="I8922" s="15"/>
      <c r="J8922" s="15"/>
      <c r="K8922" s="17"/>
      <c r="L8922" s="16"/>
    </row>
    <row r="8923" spans="1:12" s="23" customFormat="1" x14ac:dyDescent="0.25">
      <c r="A8923" s="15"/>
      <c r="B8923" s="18"/>
      <c r="C8923" s="17"/>
      <c r="D8923" s="15"/>
      <c r="E8923" s="15"/>
      <c r="F8923" s="15"/>
      <c r="G8923" s="17"/>
      <c r="H8923" s="15"/>
      <c r="I8923" s="15"/>
      <c r="J8923" s="15"/>
      <c r="K8923" s="17"/>
      <c r="L8923" s="16"/>
    </row>
    <row r="8924" spans="1:12" s="22" customFormat="1" x14ac:dyDescent="0.25">
      <c r="A8924" s="15"/>
      <c r="B8924" s="18"/>
      <c r="C8924" s="17"/>
      <c r="D8924" s="15"/>
      <c r="E8924" s="15"/>
      <c r="F8924" s="15"/>
      <c r="G8924" s="17"/>
      <c r="H8924" s="15"/>
      <c r="I8924" s="15"/>
      <c r="J8924" s="15"/>
      <c r="K8924" s="17"/>
      <c r="L8924" s="16"/>
    </row>
    <row r="8925" spans="1:12" s="22" customFormat="1" x14ac:dyDescent="0.25">
      <c r="A8925" s="15"/>
      <c r="B8925" s="18"/>
      <c r="C8925" s="17"/>
      <c r="D8925" s="15"/>
      <c r="E8925" s="15"/>
      <c r="F8925" s="15"/>
      <c r="G8925" s="17"/>
      <c r="H8925" s="15"/>
      <c r="I8925" s="15"/>
      <c r="J8925" s="15"/>
      <c r="K8925" s="17"/>
      <c r="L8925" s="16"/>
    </row>
    <row r="8926" spans="1:12" s="22" customFormat="1" x14ac:dyDescent="0.25">
      <c r="A8926" s="15"/>
      <c r="B8926" s="18"/>
      <c r="C8926" s="17"/>
      <c r="D8926" s="15"/>
      <c r="E8926" s="15"/>
      <c r="F8926" s="15"/>
      <c r="G8926" s="17"/>
      <c r="H8926" s="15"/>
      <c r="I8926" s="15"/>
      <c r="J8926" s="15"/>
      <c r="K8926" s="17"/>
      <c r="L8926" s="16"/>
    </row>
    <row r="8927" spans="1:12" s="22" customFormat="1" x14ac:dyDescent="0.25">
      <c r="A8927" s="15"/>
      <c r="B8927" s="18"/>
      <c r="C8927" s="17"/>
      <c r="D8927" s="15"/>
      <c r="E8927" s="15"/>
      <c r="F8927" s="15"/>
      <c r="G8927" s="17"/>
      <c r="H8927" s="15"/>
      <c r="I8927" s="15"/>
      <c r="J8927" s="15"/>
      <c r="K8927" s="17"/>
      <c r="L8927" s="16"/>
    </row>
    <row r="8928" spans="1:12" s="22" customFormat="1" x14ac:dyDescent="0.25">
      <c r="A8928" s="15"/>
      <c r="B8928" s="18"/>
      <c r="C8928" s="17"/>
      <c r="D8928" s="15"/>
      <c r="E8928" s="15"/>
      <c r="F8928" s="15"/>
      <c r="G8928" s="17"/>
      <c r="H8928" s="15"/>
      <c r="I8928" s="15"/>
      <c r="J8928" s="15"/>
      <c r="K8928" s="17"/>
      <c r="L8928" s="16"/>
    </row>
    <row r="8929" spans="1:12" s="22" customFormat="1" x14ac:dyDescent="0.25">
      <c r="A8929" s="15"/>
      <c r="B8929" s="18"/>
      <c r="C8929" s="17"/>
      <c r="D8929" s="15"/>
      <c r="E8929" s="15"/>
      <c r="F8929" s="15"/>
      <c r="G8929" s="17"/>
      <c r="H8929" s="15"/>
      <c r="I8929" s="15"/>
      <c r="J8929" s="15"/>
      <c r="K8929" s="17"/>
      <c r="L8929" s="16"/>
    </row>
    <row r="8930" spans="1:12" s="22" customFormat="1" x14ac:dyDescent="0.25">
      <c r="A8930" s="15"/>
      <c r="B8930" s="18"/>
      <c r="C8930" s="17"/>
      <c r="D8930" s="15"/>
      <c r="E8930" s="15"/>
      <c r="F8930" s="15"/>
      <c r="G8930" s="17"/>
      <c r="H8930" s="15"/>
      <c r="I8930" s="15"/>
      <c r="J8930" s="15"/>
      <c r="K8930" s="17"/>
      <c r="L8930" s="16"/>
    </row>
    <row r="8931" spans="1:12" s="23" customFormat="1" x14ac:dyDescent="0.25">
      <c r="A8931" s="15"/>
      <c r="B8931" s="18"/>
      <c r="C8931" s="17"/>
      <c r="D8931" s="15"/>
      <c r="E8931" s="15"/>
      <c r="F8931" s="15"/>
      <c r="G8931" s="17"/>
      <c r="H8931" s="15"/>
      <c r="I8931" s="15"/>
      <c r="J8931" s="15"/>
      <c r="K8931" s="17"/>
      <c r="L8931" s="16"/>
    </row>
    <row r="8932" spans="1:12" s="23" customFormat="1" x14ac:dyDescent="0.25">
      <c r="A8932" s="15"/>
      <c r="B8932" s="18"/>
      <c r="C8932" s="17"/>
      <c r="D8932" s="15"/>
      <c r="E8932" s="15"/>
      <c r="F8932" s="15"/>
      <c r="G8932" s="17"/>
      <c r="H8932" s="15"/>
      <c r="I8932" s="15"/>
      <c r="J8932" s="15"/>
      <c r="K8932" s="17"/>
      <c r="L8932" s="16"/>
    </row>
    <row r="8933" spans="1:12" s="23" customFormat="1" x14ac:dyDescent="0.25">
      <c r="A8933" s="15"/>
      <c r="B8933" s="18"/>
      <c r="C8933" s="17"/>
      <c r="D8933" s="15"/>
      <c r="E8933" s="15"/>
      <c r="F8933" s="15"/>
      <c r="G8933" s="17"/>
      <c r="H8933" s="15"/>
      <c r="I8933" s="15"/>
      <c r="J8933" s="15"/>
      <c r="K8933" s="17"/>
      <c r="L8933" s="16"/>
    </row>
    <row r="8934" spans="1:12" s="23" customFormat="1" x14ac:dyDescent="0.25">
      <c r="A8934" s="15"/>
      <c r="B8934" s="18"/>
      <c r="C8934" s="17"/>
      <c r="D8934" s="15"/>
      <c r="E8934" s="15"/>
      <c r="F8934" s="15"/>
      <c r="G8934" s="17"/>
      <c r="H8934" s="15"/>
      <c r="I8934" s="15"/>
      <c r="J8934" s="15"/>
      <c r="K8934" s="17"/>
      <c r="L8934" s="16"/>
    </row>
    <row r="8935" spans="1:12" s="23" customFormat="1" x14ac:dyDescent="0.25">
      <c r="A8935" s="15"/>
      <c r="B8935" s="18"/>
      <c r="C8935" s="17"/>
      <c r="D8935" s="15"/>
      <c r="E8935" s="15"/>
      <c r="F8935" s="15"/>
      <c r="G8935" s="17"/>
      <c r="H8935" s="15"/>
      <c r="I8935" s="15"/>
      <c r="J8935" s="15"/>
      <c r="K8935" s="17"/>
      <c r="L8935" s="16"/>
    </row>
    <row r="8936" spans="1:12" s="22" customFormat="1" x14ac:dyDescent="0.25">
      <c r="A8936" s="15"/>
      <c r="B8936" s="18"/>
      <c r="C8936" s="17"/>
      <c r="D8936" s="15"/>
      <c r="E8936" s="15"/>
      <c r="F8936" s="15"/>
      <c r="G8936" s="17"/>
      <c r="H8936" s="15"/>
      <c r="I8936" s="15"/>
      <c r="J8936" s="15"/>
      <c r="K8936" s="17"/>
      <c r="L8936" s="16"/>
    </row>
    <row r="8937" spans="1:12" s="22" customFormat="1" x14ac:dyDescent="0.25">
      <c r="A8937" s="15"/>
      <c r="B8937" s="18"/>
      <c r="C8937" s="17"/>
      <c r="D8937" s="15"/>
      <c r="E8937" s="15"/>
      <c r="F8937" s="15"/>
      <c r="G8937" s="17"/>
      <c r="H8937" s="15"/>
      <c r="I8937" s="15"/>
      <c r="J8937" s="15"/>
      <c r="K8937" s="17"/>
      <c r="L8937" s="16"/>
    </row>
    <row r="8938" spans="1:12" s="22" customFormat="1" x14ac:dyDescent="0.25">
      <c r="A8938" s="15"/>
      <c r="B8938" s="18"/>
      <c r="C8938" s="17"/>
      <c r="D8938" s="15"/>
      <c r="E8938" s="15"/>
      <c r="F8938" s="15"/>
      <c r="G8938" s="17"/>
      <c r="H8938" s="15"/>
      <c r="I8938" s="15"/>
      <c r="J8938" s="15"/>
      <c r="K8938" s="17"/>
      <c r="L8938" s="16"/>
    </row>
    <row r="8939" spans="1:12" s="24" customFormat="1" x14ac:dyDescent="0.25">
      <c r="A8939" s="15"/>
      <c r="B8939" s="18"/>
      <c r="C8939" s="17"/>
      <c r="D8939" s="15"/>
      <c r="E8939" s="15"/>
      <c r="F8939" s="15"/>
      <c r="G8939" s="17"/>
      <c r="H8939" s="15"/>
      <c r="I8939" s="15"/>
      <c r="J8939" s="15"/>
      <c r="K8939" s="17"/>
      <c r="L8939" s="16"/>
    </row>
    <row r="8940" spans="1:12" s="24" customFormat="1" x14ac:dyDescent="0.25">
      <c r="A8940" s="15"/>
      <c r="B8940" s="18"/>
      <c r="C8940" s="17"/>
      <c r="D8940" s="15"/>
      <c r="E8940" s="15"/>
      <c r="F8940" s="15"/>
      <c r="G8940" s="17"/>
      <c r="H8940" s="15"/>
      <c r="I8940" s="15"/>
      <c r="J8940" s="15"/>
      <c r="K8940" s="17"/>
      <c r="L8940" s="16"/>
    </row>
    <row r="8941" spans="1:12" s="24" customFormat="1" x14ac:dyDescent="0.25">
      <c r="A8941" s="15"/>
      <c r="B8941" s="18"/>
      <c r="C8941" s="17"/>
      <c r="D8941" s="15"/>
      <c r="E8941" s="15"/>
      <c r="F8941" s="15"/>
      <c r="G8941" s="17"/>
      <c r="H8941" s="15"/>
      <c r="I8941" s="15"/>
      <c r="J8941" s="15"/>
      <c r="K8941" s="17"/>
      <c r="L8941" s="16"/>
    </row>
    <row r="8942" spans="1:12" s="24" customFormat="1" x14ac:dyDescent="0.25">
      <c r="A8942" s="15"/>
      <c r="B8942" s="18"/>
      <c r="C8942" s="17"/>
      <c r="D8942" s="15"/>
      <c r="E8942" s="15"/>
      <c r="F8942" s="15"/>
      <c r="G8942" s="17"/>
      <c r="H8942" s="15"/>
      <c r="I8942" s="15"/>
      <c r="J8942" s="15"/>
      <c r="K8942" s="17"/>
      <c r="L8942" s="16"/>
    </row>
    <row r="8943" spans="1:12" s="24" customFormat="1" x14ac:dyDescent="0.25">
      <c r="A8943" s="15"/>
      <c r="B8943" s="18"/>
      <c r="C8943" s="17"/>
      <c r="D8943" s="15"/>
      <c r="E8943" s="15"/>
      <c r="F8943" s="15"/>
      <c r="G8943" s="17"/>
      <c r="H8943" s="15"/>
      <c r="I8943" s="15"/>
      <c r="J8943" s="15"/>
      <c r="K8943" s="17"/>
      <c r="L8943" s="16"/>
    </row>
    <row r="8944" spans="1:12" s="25" customFormat="1" x14ac:dyDescent="0.25">
      <c r="A8944" s="15"/>
      <c r="B8944" s="18"/>
      <c r="C8944" s="17"/>
      <c r="D8944" s="15"/>
      <c r="E8944" s="15"/>
      <c r="F8944" s="15"/>
      <c r="G8944" s="17"/>
      <c r="H8944" s="15"/>
      <c r="I8944" s="15"/>
      <c r="J8944" s="15"/>
      <c r="K8944" s="17"/>
      <c r="L8944" s="16"/>
    </row>
    <row r="8945" spans="1:12" s="25" customFormat="1" x14ac:dyDescent="0.25">
      <c r="A8945" s="15"/>
      <c r="B8945" s="18"/>
      <c r="C8945" s="17"/>
      <c r="D8945" s="15"/>
      <c r="E8945" s="15"/>
      <c r="F8945" s="15"/>
      <c r="G8945" s="17"/>
      <c r="H8945" s="15"/>
      <c r="I8945" s="15"/>
      <c r="J8945" s="15"/>
      <c r="K8945" s="17"/>
      <c r="L8945" s="16"/>
    </row>
    <row r="8946" spans="1:12" s="25" customFormat="1" x14ac:dyDescent="0.25">
      <c r="A8946" s="15"/>
      <c r="B8946" s="18"/>
      <c r="C8946" s="17"/>
      <c r="D8946" s="15"/>
      <c r="E8946" s="15"/>
      <c r="F8946" s="15"/>
      <c r="G8946" s="17"/>
      <c r="H8946" s="15"/>
      <c r="I8946" s="15"/>
      <c r="J8946" s="15"/>
      <c r="K8946" s="17"/>
      <c r="L8946" s="16"/>
    </row>
    <row r="8947" spans="1:12" s="25" customFormat="1" x14ac:dyDescent="0.25">
      <c r="A8947" s="15"/>
      <c r="B8947" s="18"/>
      <c r="C8947" s="17"/>
      <c r="D8947" s="15"/>
      <c r="E8947" s="15"/>
      <c r="F8947" s="15"/>
      <c r="G8947" s="17"/>
      <c r="H8947" s="15"/>
      <c r="I8947" s="15"/>
      <c r="J8947" s="15"/>
      <c r="K8947" s="17"/>
      <c r="L8947" s="16"/>
    </row>
    <row r="8948" spans="1:12" s="25" customFormat="1" x14ac:dyDescent="0.25">
      <c r="A8948" s="15"/>
      <c r="B8948" s="18"/>
      <c r="C8948" s="17"/>
      <c r="D8948" s="15"/>
      <c r="E8948" s="15"/>
      <c r="F8948" s="15"/>
      <c r="G8948" s="17"/>
      <c r="H8948" s="15"/>
      <c r="I8948" s="15"/>
      <c r="J8948" s="15"/>
      <c r="K8948" s="17"/>
      <c r="L8948" s="16"/>
    </row>
    <row r="8949" spans="1:12" s="25" customFormat="1" x14ac:dyDescent="0.25">
      <c r="A8949" s="15"/>
      <c r="B8949" s="18"/>
      <c r="C8949" s="17"/>
      <c r="D8949" s="15"/>
      <c r="E8949" s="15"/>
      <c r="F8949" s="15"/>
      <c r="G8949" s="17"/>
      <c r="H8949" s="15"/>
      <c r="I8949" s="15"/>
      <c r="J8949" s="15"/>
      <c r="K8949" s="17"/>
      <c r="L8949" s="16"/>
    </row>
    <row r="8950" spans="1:12" s="25" customFormat="1" x14ac:dyDescent="0.25">
      <c r="A8950" s="15"/>
      <c r="B8950" s="18"/>
      <c r="C8950" s="17"/>
      <c r="D8950" s="15"/>
      <c r="E8950" s="15"/>
      <c r="F8950" s="15"/>
      <c r="G8950" s="17"/>
      <c r="H8950" s="15"/>
      <c r="I8950" s="15"/>
      <c r="J8950" s="15"/>
      <c r="K8950" s="17"/>
      <c r="L8950" s="16"/>
    </row>
    <row r="8951" spans="1:12" s="25" customFormat="1" x14ac:dyDescent="0.25">
      <c r="A8951" s="15"/>
      <c r="B8951" s="18"/>
      <c r="C8951" s="17"/>
      <c r="D8951" s="15"/>
      <c r="E8951" s="15"/>
      <c r="F8951" s="15"/>
      <c r="G8951" s="17"/>
      <c r="H8951" s="15"/>
      <c r="I8951" s="15"/>
      <c r="J8951" s="15"/>
      <c r="K8951" s="17"/>
      <c r="L8951" s="16"/>
    </row>
    <row r="8952" spans="1:12" s="22" customFormat="1" x14ac:dyDescent="0.25">
      <c r="A8952" s="15"/>
      <c r="B8952" s="18"/>
      <c r="C8952" s="17"/>
      <c r="D8952" s="15"/>
      <c r="E8952" s="15"/>
      <c r="F8952" s="15"/>
      <c r="G8952" s="17"/>
      <c r="H8952" s="15"/>
      <c r="I8952" s="15"/>
      <c r="J8952" s="15"/>
      <c r="K8952" s="17"/>
      <c r="L8952" s="16"/>
    </row>
    <row r="8953" spans="1:12" s="22" customFormat="1" x14ac:dyDescent="0.25">
      <c r="A8953" s="15"/>
      <c r="B8953" s="18"/>
      <c r="C8953" s="17"/>
      <c r="D8953" s="15"/>
      <c r="E8953" s="15"/>
      <c r="F8953" s="15"/>
      <c r="G8953" s="17"/>
      <c r="H8953" s="15"/>
      <c r="I8953" s="15"/>
      <c r="J8953" s="15"/>
      <c r="K8953" s="17"/>
      <c r="L8953" s="16"/>
    </row>
    <row r="8954" spans="1:12" s="22" customFormat="1" x14ac:dyDescent="0.25">
      <c r="A8954" s="15"/>
      <c r="B8954" s="18"/>
      <c r="C8954" s="17"/>
      <c r="D8954" s="15"/>
      <c r="E8954" s="15"/>
      <c r="F8954" s="15"/>
      <c r="G8954" s="17"/>
      <c r="H8954" s="15"/>
      <c r="I8954" s="15"/>
      <c r="J8954" s="15"/>
      <c r="K8954" s="17"/>
      <c r="L8954" s="16"/>
    </row>
    <row r="8955" spans="1:12" s="22" customFormat="1" x14ac:dyDescent="0.25">
      <c r="A8955" s="15"/>
      <c r="B8955" s="18"/>
      <c r="C8955" s="17"/>
      <c r="D8955" s="15"/>
      <c r="E8955" s="15"/>
      <c r="F8955" s="15"/>
      <c r="G8955" s="17"/>
      <c r="H8955" s="15"/>
      <c r="I8955" s="15"/>
      <c r="J8955" s="15"/>
      <c r="K8955" s="17"/>
      <c r="L8955" s="16"/>
    </row>
    <row r="8956" spans="1:12" s="22" customFormat="1" x14ac:dyDescent="0.25">
      <c r="A8956" s="15"/>
      <c r="B8956" s="18"/>
      <c r="C8956" s="17"/>
      <c r="D8956" s="15"/>
      <c r="E8956" s="15"/>
      <c r="F8956" s="15"/>
      <c r="G8956" s="17"/>
      <c r="H8956" s="15"/>
      <c r="I8956" s="15"/>
      <c r="J8956" s="15"/>
      <c r="K8956" s="17"/>
      <c r="L8956" s="16"/>
    </row>
    <row r="8957" spans="1:12" s="22" customFormat="1" x14ac:dyDescent="0.25">
      <c r="A8957" s="15"/>
      <c r="B8957" s="18"/>
      <c r="C8957" s="17"/>
      <c r="D8957" s="15"/>
      <c r="E8957" s="15"/>
      <c r="F8957" s="15"/>
      <c r="G8957" s="17"/>
      <c r="H8957" s="15"/>
      <c r="I8957" s="15"/>
      <c r="J8957" s="15"/>
      <c r="K8957" s="17"/>
      <c r="L8957" s="16"/>
    </row>
    <row r="8958" spans="1:12" s="22" customFormat="1" x14ac:dyDescent="0.25">
      <c r="A8958" s="15"/>
      <c r="B8958" s="18"/>
      <c r="C8958" s="17"/>
      <c r="D8958" s="15"/>
      <c r="E8958" s="15"/>
      <c r="F8958" s="15"/>
      <c r="G8958" s="17"/>
      <c r="H8958" s="15"/>
      <c r="I8958" s="15"/>
      <c r="J8958" s="15"/>
      <c r="K8958" s="17"/>
      <c r="L8958" s="16"/>
    </row>
    <row r="8959" spans="1:12" s="22" customFormat="1" x14ac:dyDescent="0.25">
      <c r="A8959" s="15"/>
      <c r="B8959" s="18"/>
      <c r="C8959" s="17"/>
      <c r="D8959" s="15"/>
      <c r="E8959" s="15"/>
      <c r="F8959" s="15"/>
      <c r="G8959" s="17"/>
      <c r="H8959" s="15"/>
      <c r="I8959" s="15"/>
      <c r="J8959" s="15"/>
      <c r="K8959" s="17"/>
      <c r="L8959" s="16"/>
    </row>
    <row r="8976" spans="1:12" s="22" customFormat="1" x14ac:dyDescent="0.25">
      <c r="A8976" s="15"/>
      <c r="B8976" s="18"/>
      <c r="C8976" s="17"/>
      <c r="D8976" s="15"/>
      <c r="E8976" s="15"/>
      <c r="F8976" s="15"/>
      <c r="G8976" s="17"/>
      <c r="H8976" s="15"/>
      <c r="I8976" s="15"/>
      <c r="J8976" s="15"/>
      <c r="K8976" s="17"/>
      <c r="L8976" s="16"/>
    </row>
    <row r="8984" spans="1:12" s="22" customFormat="1" x14ac:dyDescent="0.25">
      <c r="A8984" s="15"/>
      <c r="B8984" s="18"/>
      <c r="C8984" s="17"/>
      <c r="D8984" s="15"/>
      <c r="E8984" s="15"/>
      <c r="F8984" s="15"/>
      <c r="G8984" s="17"/>
      <c r="H8984" s="15"/>
      <c r="I8984" s="15"/>
      <c r="J8984" s="15"/>
      <c r="K8984" s="17"/>
      <c r="L8984" s="16"/>
    </row>
    <row r="8995" spans="1:12" s="22" customFormat="1" x14ac:dyDescent="0.25">
      <c r="A8995" s="15"/>
      <c r="B8995" s="18"/>
      <c r="C8995" s="17"/>
      <c r="D8995" s="15"/>
      <c r="E8995" s="15"/>
      <c r="F8995" s="15"/>
      <c r="G8995" s="17"/>
      <c r="H8995" s="15"/>
      <c r="I8995" s="15"/>
      <c r="J8995" s="15"/>
      <c r="K8995" s="17"/>
      <c r="L8995" s="16"/>
    </row>
    <row r="8996" spans="1:12" s="22" customFormat="1" x14ac:dyDescent="0.25">
      <c r="A8996" s="15"/>
      <c r="B8996" s="18"/>
      <c r="C8996" s="17"/>
      <c r="D8996" s="15"/>
      <c r="E8996" s="15"/>
      <c r="F8996" s="15"/>
      <c r="G8996" s="17"/>
      <c r="H8996" s="15"/>
      <c r="I8996" s="15"/>
      <c r="J8996" s="15"/>
      <c r="K8996" s="17"/>
      <c r="L8996" s="16"/>
    </row>
    <row r="8997" spans="1:12" s="22" customFormat="1" x14ac:dyDescent="0.25">
      <c r="A8997" s="15"/>
      <c r="B8997" s="18"/>
      <c r="C8997" s="17"/>
      <c r="D8997" s="15"/>
      <c r="E8997" s="15"/>
      <c r="F8997" s="15"/>
      <c r="G8997" s="17"/>
      <c r="H8997" s="15"/>
      <c r="I8997" s="15"/>
      <c r="J8997" s="15"/>
      <c r="K8997" s="17"/>
      <c r="L8997" s="16"/>
    </row>
    <row r="8998" spans="1:12" s="22" customFormat="1" x14ac:dyDescent="0.25">
      <c r="A8998" s="15"/>
      <c r="B8998" s="18"/>
      <c r="C8998" s="17"/>
      <c r="D8998" s="15"/>
      <c r="E8998" s="15"/>
      <c r="F8998" s="15"/>
      <c r="G8998" s="17"/>
      <c r="H8998" s="15"/>
      <c r="I8998" s="15"/>
      <c r="J8998" s="15"/>
      <c r="K8998" s="17"/>
      <c r="L8998" s="16"/>
    </row>
    <row r="8999" spans="1:12" s="22" customFormat="1" x14ac:dyDescent="0.25">
      <c r="A8999" s="15"/>
      <c r="B8999" s="18"/>
      <c r="C8999" s="17"/>
      <c r="D8999" s="15"/>
      <c r="E8999" s="15"/>
      <c r="F8999" s="15"/>
      <c r="G8999" s="17"/>
      <c r="H8999" s="15"/>
      <c r="I8999" s="15"/>
      <c r="J8999" s="15"/>
      <c r="K8999" s="17"/>
      <c r="L8999" s="16"/>
    </row>
    <row r="9000" spans="1:12" s="22" customFormat="1" x14ac:dyDescent="0.25">
      <c r="A9000" s="15"/>
      <c r="B9000" s="18"/>
      <c r="C9000" s="17"/>
      <c r="D9000" s="15"/>
      <c r="E9000" s="15"/>
      <c r="F9000" s="15"/>
      <c r="G9000" s="17"/>
      <c r="H9000" s="15"/>
      <c r="I9000" s="15"/>
      <c r="J9000" s="15"/>
      <c r="K9000" s="17"/>
      <c r="L9000" s="16"/>
    </row>
    <row r="9001" spans="1:12" s="23" customFormat="1" x14ac:dyDescent="0.25">
      <c r="A9001" s="15"/>
      <c r="B9001" s="18"/>
      <c r="C9001" s="17"/>
      <c r="D9001" s="15"/>
      <c r="E9001" s="15"/>
      <c r="F9001" s="15"/>
      <c r="G9001" s="17"/>
      <c r="H9001" s="15"/>
      <c r="I9001" s="15"/>
      <c r="J9001" s="15"/>
      <c r="K9001" s="17"/>
      <c r="L9001" s="16"/>
    </row>
    <row r="9002" spans="1:12" s="22" customFormat="1" x14ac:dyDescent="0.25">
      <c r="A9002" s="15"/>
      <c r="B9002" s="18"/>
      <c r="C9002" s="17"/>
      <c r="D9002" s="15"/>
      <c r="E9002" s="15"/>
      <c r="F9002" s="15"/>
      <c r="G9002" s="17"/>
      <c r="H9002" s="15"/>
      <c r="I9002" s="15"/>
      <c r="J9002" s="15"/>
      <c r="K9002" s="17"/>
      <c r="L9002" s="16"/>
    </row>
    <row r="9003" spans="1:12" s="22" customFormat="1" x14ac:dyDescent="0.25">
      <c r="A9003" s="15"/>
      <c r="B9003" s="18"/>
      <c r="C9003" s="17"/>
      <c r="D9003" s="15"/>
      <c r="E9003" s="15"/>
      <c r="F9003" s="15"/>
      <c r="G9003" s="17"/>
      <c r="H9003" s="15"/>
      <c r="I9003" s="15"/>
      <c r="J9003" s="15"/>
      <c r="K9003" s="17"/>
      <c r="L9003" s="16"/>
    </row>
    <row r="9004" spans="1:12" s="22" customFormat="1" x14ac:dyDescent="0.25">
      <c r="A9004" s="15"/>
      <c r="B9004" s="18"/>
      <c r="C9004" s="17"/>
      <c r="D9004" s="15"/>
      <c r="E9004" s="15"/>
      <c r="F9004" s="15"/>
      <c r="G9004" s="17"/>
      <c r="H9004" s="15"/>
      <c r="I9004" s="15"/>
      <c r="J9004" s="15"/>
      <c r="K9004" s="17"/>
      <c r="L9004" s="16"/>
    </row>
    <row r="9005" spans="1:12" s="22" customFormat="1" x14ac:dyDescent="0.25">
      <c r="A9005" s="15"/>
      <c r="B9005" s="18"/>
      <c r="C9005" s="17"/>
      <c r="D9005" s="15"/>
      <c r="E9005" s="15"/>
      <c r="F9005" s="15"/>
      <c r="G9005" s="17"/>
      <c r="H9005" s="15"/>
      <c r="I9005" s="15"/>
      <c r="J9005" s="15"/>
      <c r="K9005" s="17"/>
      <c r="L9005" s="16"/>
    </row>
    <row r="9006" spans="1:12" s="22" customFormat="1" x14ac:dyDescent="0.25">
      <c r="A9006" s="15"/>
      <c r="B9006" s="18"/>
      <c r="C9006" s="17"/>
      <c r="D9006" s="15"/>
      <c r="E9006" s="15"/>
      <c r="F9006" s="15"/>
      <c r="G9006" s="17"/>
      <c r="H9006" s="15"/>
      <c r="I9006" s="15"/>
      <c r="J9006" s="15"/>
      <c r="K9006" s="17"/>
      <c r="L9006" s="16"/>
    </row>
    <row r="9007" spans="1:12" s="22" customFormat="1" x14ac:dyDescent="0.25">
      <c r="A9007" s="15"/>
      <c r="B9007" s="18"/>
      <c r="C9007" s="17"/>
      <c r="D9007" s="15"/>
      <c r="E9007" s="15"/>
      <c r="F9007" s="15"/>
      <c r="G9007" s="17"/>
      <c r="H9007" s="15"/>
      <c r="I9007" s="15"/>
      <c r="J9007" s="15"/>
      <c r="K9007" s="17"/>
      <c r="L9007" s="16"/>
    </row>
    <row r="9008" spans="1:12" s="22" customFormat="1" x14ac:dyDescent="0.25">
      <c r="A9008" s="15"/>
      <c r="B9008" s="18"/>
      <c r="C9008" s="17"/>
      <c r="D9008" s="15"/>
      <c r="E9008" s="15"/>
      <c r="F9008" s="15"/>
      <c r="G9008" s="17"/>
      <c r="H9008" s="15"/>
      <c r="I9008" s="15"/>
      <c r="J9008" s="15"/>
      <c r="K9008" s="17"/>
      <c r="L9008" s="16"/>
    </row>
    <row r="9009" spans="1:12" s="23" customFormat="1" x14ac:dyDescent="0.25">
      <c r="A9009" s="15"/>
      <c r="B9009" s="18"/>
      <c r="C9009" s="17"/>
      <c r="D9009" s="15"/>
      <c r="E9009" s="15"/>
      <c r="F9009" s="15"/>
      <c r="G9009" s="17"/>
      <c r="H9009" s="15"/>
      <c r="I9009" s="15"/>
      <c r="J9009" s="15"/>
      <c r="K9009" s="17"/>
      <c r="L9009" s="16"/>
    </row>
    <row r="9010" spans="1:12" s="22" customFormat="1" x14ac:dyDescent="0.25">
      <c r="A9010" s="15"/>
      <c r="B9010" s="18"/>
      <c r="C9010" s="17"/>
      <c r="D9010" s="15"/>
      <c r="E9010" s="15"/>
      <c r="F9010" s="15"/>
      <c r="G9010" s="17"/>
      <c r="H9010" s="15"/>
      <c r="I9010" s="15"/>
      <c r="J9010" s="15"/>
      <c r="K9010" s="17"/>
      <c r="L9010" s="16"/>
    </row>
    <row r="9011" spans="1:12" s="22" customFormat="1" x14ac:dyDescent="0.25">
      <c r="A9011" s="15"/>
      <c r="B9011" s="18"/>
      <c r="C9011" s="17"/>
      <c r="D9011" s="15"/>
      <c r="E9011" s="15"/>
      <c r="F9011" s="15"/>
      <c r="G9011" s="17"/>
      <c r="H9011" s="15"/>
      <c r="I9011" s="15"/>
      <c r="J9011" s="15"/>
      <c r="K9011" s="17"/>
      <c r="L9011" s="16"/>
    </row>
    <row r="9012" spans="1:12" s="22" customFormat="1" x14ac:dyDescent="0.25">
      <c r="A9012" s="15"/>
      <c r="B9012" s="18"/>
      <c r="C9012" s="17"/>
      <c r="D9012" s="15"/>
      <c r="E9012" s="15"/>
      <c r="F9012" s="15"/>
      <c r="G9012" s="17"/>
      <c r="H9012" s="15"/>
      <c r="I9012" s="15"/>
      <c r="J9012" s="15"/>
      <c r="K9012" s="17"/>
      <c r="L9012" s="16"/>
    </row>
    <row r="9013" spans="1:12" s="22" customFormat="1" x14ac:dyDescent="0.25">
      <c r="A9013" s="15"/>
      <c r="B9013" s="18"/>
      <c r="C9013" s="17"/>
      <c r="D9013" s="15"/>
      <c r="E9013" s="15"/>
      <c r="F9013" s="15"/>
      <c r="G9013" s="17"/>
      <c r="H9013" s="15"/>
      <c r="I9013" s="15"/>
      <c r="J9013" s="15"/>
      <c r="K9013" s="17"/>
      <c r="L9013" s="16"/>
    </row>
    <row r="9014" spans="1:12" s="22" customFormat="1" x14ac:dyDescent="0.25">
      <c r="A9014" s="15"/>
      <c r="B9014" s="18"/>
      <c r="C9014" s="17"/>
      <c r="D9014" s="15"/>
      <c r="E9014" s="15"/>
      <c r="F9014" s="15"/>
      <c r="G9014" s="17"/>
      <c r="H9014" s="15"/>
      <c r="I9014" s="15"/>
      <c r="J9014" s="15"/>
      <c r="K9014" s="17"/>
      <c r="L9014" s="16"/>
    </row>
    <row r="9015" spans="1:12" s="22" customFormat="1" x14ac:dyDescent="0.25">
      <c r="A9015" s="15"/>
      <c r="B9015" s="18"/>
      <c r="C9015" s="17"/>
      <c r="D9015" s="15"/>
      <c r="E9015" s="15"/>
      <c r="F9015" s="15"/>
      <c r="G9015" s="17"/>
      <c r="H9015" s="15"/>
      <c r="I9015" s="15"/>
      <c r="J9015" s="15"/>
      <c r="K9015" s="17"/>
      <c r="L9015" s="16"/>
    </row>
    <row r="9016" spans="1:12" s="22" customFormat="1" x14ac:dyDescent="0.25">
      <c r="A9016" s="15"/>
      <c r="B9016" s="18"/>
      <c r="C9016" s="17"/>
      <c r="D9016" s="15"/>
      <c r="E9016" s="15"/>
      <c r="F9016" s="15"/>
      <c r="G9016" s="17"/>
      <c r="H9016" s="15"/>
      <c r="I9016" s="15"/>
      <c r="J9016" s="15"/>
      <c r="K9016" s="17"/>
      <c r="L9016" s="16"/>
    </row>
    <row r="9017" spans="1:12" s="22" customFormat="1" x14ac:dyDescent="0.25">
      <c r="A9017" s="15"/>
      <c r="B9017" s="18"/>
      <c r="C9017" s="17"/>
      <c r="D9017" s="15"/>
      <c r="E9017" s="15"/>
      <c r="F9017" s="15"/>
      <c r="G9017" s="17"/>
      <c r="H9017" s="15"/>
      <c r="I9017" s="15"/>
      <c r="J9017" s="15"/>
      <c r="K9017" s="17"/>
      <c r="L9017" s="16"/>
    </row>
    <row r="9018" spans="1:12" s="22" customFormat="1" x14ac:dyDescent="0.25">
      <c r="A9018" s="15"/>
      <c r="B9018" s="18"/>
      <c r="C9018" s="17"/>
      <c r="D9018" s="15"/>
      <c r="E9018" s="15"/>
      <c r="F9018" s="15"/>
      <c r="G9018" s="17"/>
      <c r="H9018" s="15"/>
      <c r="I9018" s="15"/>
      <c r="J9018" s="15"/>
      <c r="K9018" s="17"/>
      <c r="L9018" s="16"/>
    </row>
    <row r="9019" spans="1:12" s="22" customFormat="1" x14ac:dyDescent="0.25">
      <c r="A9019" s="15"/>
      <c r="B9019" s="18"/>
      <c r="C9019" s="17"/>
      <c r="D9019" s="15"/>
      <c r="E9019" s="15"/>
      <c r="F9019" s="15"/>
      <c r="G9019" s="17"/>
      <c r="H9019" s="15"/>
      <c r="I9019" s="15"/>
      <c r="J9019" s="15"/>
      <c r="K9019" s="17"/>
      <c r="L9019" s="16"/>
    </row>
    <row r="9020" spans="1:12" s="22" customFormat="1" x14ac:dyDescent="0.25">
      <c r="A9020" s="15"/>
      <c r="B9020" s="18"/>
      <c r="C9020" s="17"/>
      <c r="D9020" s="15"/>
      <c r="E9020" s="15"/>
      <c r="F9020" s="15"/>
      <c r="G9020" s="17"/>
      <c r="H9020" s="15"/>
      <c r="I9020" s="15"/>
      <c r="J9020" s="15"/>
      <c r="K9020" s="17"/>
      <c r="L9020" s="16"/>
    </row>
    <row r="9021" spans="1:12" s="22" customFormat="1" x14ac:dyDescent="0.25">
      <c r="A9021" s="15"/>
      <c r="B9021" s="18"/>
      <c r="C9021" s="17"/>
      <c r="D9021" s="15"/>
      <c r="E9021" s="15"/>
      <c r="F9021" s="15"/>
      <c r="G9021" s="17"/>
      <c r="H9021" s="15"/>
      <c r="I9021" s="15"/>
      <c r="J9021" s="15"/>
      <c r="K9021" s="17"/>
      <c r="L9021" s="16"/>
    </row>
    <row r="9022" spans="1:12" s="22" customFormat="1" x14ac:dyDescent="0.25">
      <c r="A9022" s="15"/>
      <c r="B9022" s="18"/>
      <c r="C9022" s="17"/>
      <c r="D9022" s="15"/>
      <c r="E9022" s="15"/>
      <c r="F9022" s="15"/>
      <c r="G9022" s="17"/>
      <c r="H9022" s="15"/>
      <c r="I9022" s="15"/>
      <c r="J9022" s="15"/>
      <c r="K9022" s="17"/>
      <c r="L9022" s="16"/>
    </row>
    <row r="9023" spans="1:12" s="22" customFormat="1" x14ac:dyDescent="0.25">
      <c r="A9023" s="15"/>
      <c r="B9023" s="18"/>
      <c r="C9023" s="17"/>
      <c r="D9023" s="15"/>
      <c r="E9023" s="15"/>
      <c r="F9023" s="15"/>
      <c r="G9023" s="17"/>
      <c r="H9023" s="15"/>
      <c r="I9023" s="15"/>
      <c r="J9023" s="15"/>
      <c r="K9023" s="17"/>
      <c r="L9023" s="16"/>
    </row>
    <row r="9024" spans="1:12" s="22" customFormat="1" x14ac:dyDescent="0.25">
      <c r="A9024" s="15"/>
      <c r="B9024" s="18"/>
      <c r="C9024" s="17"/>
      <c r="D9024" s="15"/>
      <c r="E9024" s="15"/>
      <c r="F9024" s="15"/>
      <c r="G9024" s="17"/>
      <c r="H9024" s="15"/>
      <c r="I9024" s="15"/>
      <c r="J9024" s="15"/>
      <c r="K9024" s="17"/>
      <c r="L9024" s="16"/>
    </row>
    <row r="9025" spans="1:12" s="22" customFormat="1" x14ac:dyDescent="0.25">
      <c r="A9025" s="15"/>
      <c r="B9025" s="18"/>
      <c r="C9025" s="17"/>
      <c r="D9025" s="15"/>
      <c r="E9025" s="15"/>
      <c r="F9025" s="15"/>
      <c r="G9025" s="17"/>
      <c r="H9025" s="15"/>
      <c r="I9025" s="15"/>
      <c r="J9025" s="15"/>
      <c r="K9025" s="17"/>
      <c r="L9025" s="16"/>
    </row>
    <row r="9026" spans="1:12" s="22" customFormat="1" x14ac:dyDescent="0.25">
      <c r="A9026" s="15"/>
      <c r="B9026" s="18"/>
      <c r="C9026" s="17"/>
      <c r="D9026" s="15"/>
      <c r="E9026" s="15"/>
      <c r="F9026" s="15"/>
      <c r="G9026" s="17"/>
      <c r="H9026" s="15"/>
      <c r="I9026" s="15"/>
      <c r="J9026" s="15"/>
      <c r="K9026" s="17"/>
      <c r="L9026" s="16"/>
    </row>
    <row r="9027" spans="1:12" s="22" customFormat="1" x14ac:dyDescent="0.25">
      <c r="A9027" s="15"/>
      <c r="B9027" s="18"/>
      <c r="C9027" s="17"/>
      <c r="D9027" s="15"/>
      <c r="E9027" s="15"/>
      <c r="F9027" s="15"/>
      <c r="G9027" s="17"/>
      <c r="H9027" s="15"/>
      <c r="I9027" s="15"/>
      <c r="J9027" s="15"/>
      <c r="K9027" s="17"/>
      <c r="L9027" s="16"/>
    </row>
    <row r="9028" spans="1:12" s="22" customFormat="1" x14ac:dyDescent="0.25">
      <c r="A9028" s="15"/>
      <c r="B9028" s="18"/>
      <c r="C9028" s="17"/>
      <c r="D9028" s="15"/>
      <c r="E9028" s="15"/>
      <c r="F9028" s="15"/>
      <c r="G9028" s="17"/>
      <c r="H9028" s="15"/>
      <c r="I9028" s="15"/>
      <c r="J9028" s="15"/>
      <c r="K9028" s="17"/>
      <c r="L9028" s="16"/>
    </row>
    <row r="9029" spans="1:12" s="22" customFormat="1" x14ac:dyDescent="0.25">
      <c r="A9029" s="15"/>
      <c r="B9029" s="18"/>
      <c r="C9029" s="17"/>
      <c r="D9029" s="15"/>
      <c r="E9029" s="15"/>
      <c r="F9029" s="15"/>
      <c r="G9029" s="17"/>
      <c r="H9029" s="15"/>
      <c r="I9029" s="15"/>
      <c r="J9029" s="15"/>
      <c r="K9029" s="17"/>
      <c r="L9029" s="16"/>
    </row>
    <row r="9030" spans="1:12" s="22" customFormat="1" x14ac:dyDescent="0.25">
      <c r="A9030" s="15"/>
      <c r="B9030" s="18"/>
      <c r="C9030" s="17"/>
      <c r="D9030" s="15"/>
      <c r="E9030" s="15"/>
      <c r="F9030" s="15"/>
      <c r="G9030" s="17"/>
      <c r="H9030" s="15"/>
      <c r="I9030" s="15"/>
      <c r="J9030" s="15"/>
      <c r="K9030" s="17"/>
      <c r="L9030" s="16"/>
    </row>
    <row r="9031" spans="1:12" s="22" customFormat="1" x14ac:dyDescent="0.25">
      <c r="A9031" s="15"/>
      <c r="B9031" s="18"/>
      <c r="C9031" s="17"/>
      <c r="D9031" s="15"/>
      <c r="E9031" s="15"/>
      <c r="F9031" s="15"/>
      <c r="G9031" s="17"/>
      <c r="H9031" s="15"/>
      <c r="I9031" s="15"/>
      <c r="J9031" s="15"/>
      <c r="K9031" s="17"/>
      <c r="L9031" s="16"/>
    </row>
    <row r="9032" spans="1:12" s="22" customFormat="1" x14ac:dyDescent="0.25">
      <c r="A9032" s="15"/>
      <c r="B9032" s="18"/>
      <c r="C9032" s="17"/>
      <c r="D9032" s="15"/>
      <c r="E9032" s="15"/>
      <c r="F9032" s="15"/>
      <c r="G9032" s="17"/>
      <c r="H9032" s="15"/>
      <c r="I9032" s="15"/>
      <c r="J9032" s="15"/>
      <c r="K9032" s="17"/>
      <c r="L9032" s="16"/>
    </row>
    <row r="9033" spans="1:12" s="22" customFormat="1" x14ac:dyDescent="0.25">
      <c r="A9033" s="15"/>
      <c r="B9033" s="18"/>
      <c r="C9033" s="17"/>
      <c r="D9033" s="15"/>
      <c r="E9033" s="15"/>
      <c r="F9033" s="15"/>
      <c r="G9033" s="17"/>
      <c r="H9033" s="15"/>
      <c r="I9033" s="15"/>
      <c r="J9033" s="15"/>
      <c r="K9033" s="17"/>
      <c r="L9033" s="16"/>
    </row>
    <row r="9034" spans="1:12" s="22" customFormat="1" x14ac:dyDescent="0.25">
      <c r="A9034" s="15"/>
      <c r="B9034" s="18"/>
      <c r="C9034" s="17"/>
      <c r="D9034" s="15"/>
      <c r="E9034" s="15"/>
      <c r="F9034" s="15"/>
      <c r="G9034" s="17"/>
      <c r="H9034" s="15"/>
      <c r="I9034" s="15"/>
      <c r="J9034" s="15"/>
      <c r="K9034" s="17"/>
      <c r="L9034" s="16"/>
    </row>
    <row r="9035" spans="1:12" s="22" customFormat="1" x14ac:dyDescent="0.25">
      <c r="A9035" s="15"/>
      <c r="B9035" s="18"/>
      <c r="C9035" s="17"/>
      <c r="D9035" s="15"/>
      <c r="E9035" s="15"/>
      <c r="F9035" s="15"/>
      <c r="G9035" s="17"/>
      <c r="H9035" s="15"/>
      <c r="I9035" s="15"/>
      <c r="J9035" s="15"/>
      <c r="K9035" s="17"/>
      <c r="L9035" s="16"/>
    </row>
    <row r="9036" spans="1:12" s="22" customFormat="1" x14ac:dyDescent="0.25">
      <c r="A9036" s="15"/>
      <c r="B9036" s="18"/>
      <c r="C9036" s="17"/>
      <c r="D9036" s="15"/>
      <c r="E9036" s="15"/>
      <c r="F9036" s="15"/>
      <c r="G9036" s="17"/>
      <c r="H9036" s="15"/>
      <c r="I9036" s="15"/>
      <c r="J9036" s="15"/>
      <c r="K9036" s="17"/>
      <c r="L9036" s="16"/>
    </row>
    <row r="9037" spans="1:12" s="22" customFormat="1" x14ac:dyDescent="0.25">
      <c r="A9037" s="15"/>
      <c r="B9037" s="18"/>
      <c r="C9037" s="17"/>
      <c r="D9037" s="15"/>
      <c r="E9037" s="15"/>
      <c r="F9037" s="15"/>
      <c r="G9037" s="17"/>
      <c r="H9037" s="15"/>
      <c r="I9037" s="15"/>
      <c r="J9037" s="15"/>
      <c r="K9037" s="17"/>
      <c r="L9037" s="16"/>
    </row>
    <row r="9038" spans="1:12" s="22" customFormat="1" x14ac:dyDescent="0.25">
      <c r="A9038" s="15"/>
      <c r="B9038" s="18"/>
      <c r="C9038" s="17"/>
      <c r="D9038" s="15"/>
      <c r="E9038" s="15"/>
      <c r="F9038" s="15"/>
      <c r="G9038" s="17"/>
      <c r="H9038" s="15"/>
      <c r="I9038" s="15"/>
      <c r="J9038" s="15"/>
      <c r="K9038" s="17"/>
      <c r="L9038" s="16"/>
    </row>
    <row r="9039" spans="1:12" s="22" customFormat="1" x14ac:dyDescent="0.25">
      <c r="A9039" s="15"/>
      <c r="B9039" s="18"/>
      <c r="C9039" s="17"/>
      <c r="D9039" s="15"/>
      <c r="E9039" s="15"/>
      <c r="F9039" s="15"/>
      <c r="G9039" s="17"/>
      <c r="H9039" s="15"/>
      <c r="I9039" s="15"/>
      <c r="J9039" s="15"/>
      <c r="K9039" s="17"/>
      <c r="L9039" s="16"/>
    </row>
    <row r="9040" spans="1:12" s="22" customFormat="1" x14ac:dyDescent="0.25">
      <c r="A9040" s="15"/>
      <c r="B9040" s="18"/>
      <c r="C9040" s="17"/>
      <c r="D9040" s="15"/>
      <c r="E9040" s="15"/>
      <c r="F9040" s="15"/>
      <c r="G9040" s="17"/>
      <c r="H9040" s="15"/>
      <c r="I9040" s="15"/>
      <c r="J9040" s="15"/>
      <c r="K9040" s="17"/>
      <c r="L9040" s="16"/>
    </row>
    <row r="9041" spans="1:12" s="22" customFormat="1" x14ac:dyDescent="0.25">
      <c r="A9041" s="15"/>
      <c r="B9041" s="18"/>
      <c r="C9041" s="17"/>
      <c r="D9041" s="15"/>
      <c r="E9041" s="15"/>
      <c r="F9041" s="15"/>
      <c r="G9041" s="17"/>
      <c r="H9041" s="15"/>
      <c r="I9041" s="15"/>
      <c r="J9041" s="15"/>
      <c r="K9041" s="17"/>
      <c r="L9041" s="16"/>
    </row>
    <row r="9042" spans="1:12" s="22" customFormat="1" x14ac:dyDescent="0.25">
      <c r="A9042" s="15"/>
      <c r="B9042" s="18"/>
      <c r="C9042" s="17"/>
      <c r="D9042" s="15"/>
      <c r="E9042" s="15"/>
      <c r="F9042" s="15"/>
      <c r="G9042" s="17"/>
      <c r="H9042" s="15"/>
      <c r="I9042" s="15"/>
      <c r="J9042" s="15"/>
      <c r="K9042" s="17"/>
      <c r="L9042" s="16"/>
    </row>
    <row r="9043" spans="1:12" s="22" customFormat="1" x14ac:dyDescent="0.25">
      <c r="A9043" s="15"/>
      <c r="B9043" s="18"/>
      <c r="C9043" s="17"/>
      <c r="D9043" s="15"/>
      <c r="E9043" s="15"/>
      <c r="F9043" s="15"/>
      <c r="G9043" s="17"/>
      <c r="H9043" s="15"/>
      <c r="I9043" s="15"/>
      <c r="J9043" s="15"/>
      <c r="K9043" s="17"/>
      <c r="L9043" s="16"/>
    </row>
    <row r="9044" spans="1:12" s="22" customFormat="1" x14ac:dyDescent="0.25">
      <c r="A9044" s="15"/>
      <c r="B9044" s="18"/>
      <c r="C9044" s="17"/>
      <c r="D9044" s="15"/>
      <c r="E9044" s="15"/>
      <c r="F9044" s="15"/>
      <c r="G9044" s="17"/>
      <c r="H9044" s="15"/>
      <c r="I9044" s="15"/>
      <c r="J9044" s="15"/>
      <c r="K9044" s="17"/>
      <c r="L9044" s="16"/>
    </row>
    <row r="9045" spans="1:12" s="22" customFormat="1" x14ac:dyDescent="0.25">
      <c r="A9045" s="15"/>
      <c r="B9045" s="18"/>
      <c r="C9045" s="17"/>
      <c r="D9045" s="15"/>
      <c r="E9045" s="15"/>
      <c r="F9045" s="15"/>
      <c r="G9045" s="17"/>
      <c r="H9045" s="15"/>
      <c r="I9045" s="15"/>
      <c r="J9045" s="15"/>
      <c r="K9045" s="17"/>
      <c r="L9045" s="16"/>
    </row>
    <row r="9046" spans="1:12" s="22" customFormat="1" x14ac:dyDescent="0.25">
      <c r="A9046" s="15"/>
      <c r="B9046" s="18"/>
      <c r="C9046" s="17"/>
      <c r="D9046" s="15"/>
      <c r="E9046" s="15"/>
      <c r="F9046" s="15"/>
      <c r="G9046" s="17"/>
      <c r="H9046" s="15"/>
      <c r="I9046" s="15"/>
      <c r="J9046" s="15"/>
      <c r="K9046" s="17"/>
      <c r="L9046" s="16"/>
    </row>
    <row r="9047" spans="1:12" s="22" customFormat="1" x14ac:dyDescent="0.25">
      <c r="A9047" s="15"/>
      <c r="B9047" s="18"/>
      <c r="C9047" s="17"/>
      <c r="D9047" s="15"/>
      <c r="E9047" s="15"/>
      <c r="F9047" s="15"/>
      <c r="G9047" s="17"/>
      <c r="H9047" s="15"/>
      <c r="I9047" s="15"/>
      <c r="J9047" s="15"/>
      <c r="K9047" s="17"/>
      <c r="L9047" s="16"/>
    </row>
    <row r="9048" spans="1:12" s="22" customFormat="1" x14ac:dyDescent="0.25">
      <c r="A9048" s="15"/>
      <c r="B9048" s="18"/>
      <c r="C9048" s="17"/>
      <c r="D9048" s="15"/>
      <c r="E9048" s="15"/>
      <c r="F9048" s="15"/>
      <c r="G9048" s="17"/>
      <c r="H9048" s="15"/>
      <c r="I9048" s="15"/>
      <c r="J9048" s="15"/>
      <c r="K9048" s="17"/>
      <c r="L9048" s="16"/>
    </row>
    <row r="9049" spans="1:12" s="22" customFormat="1" x14ac:dyDescent="0.25">
      <c r="A9049" s="15"/>
      <c r="B9049" s="18"/>
      <c r="C9049" s="17"/>
      <c r="D9049" s="15"/>
      <c r="E9049" s="15"/>
      <c r="F9049" s="15"/>
      <c r="G9049" s="17"/>
      <c r="H9049" s="15"/>
      <c r="I9049" s="15"/>
      <c r="J9049" s="15"/>
      <c r="K9049" s="17"/>
      <c r="L9049" s="16"/>
    </row>
    <row r="9050" spans="1:12" s="22" customFormat="1" x14ac:dyDescent="0.25">
      <c r="A9050" s="15"/>
      <c r="B9050" s="18"/>
      <c r="C9050" s="17"/>
      <c r="D9050" s="15"/>
      <c r="E9050" s="15"/>
      <c r="F9050" s="15"/>
      <c r="G9050" s="17"/>
      <c r="H9050" s="15"/>
      <c r="I9050" s="15"/>
      <c r="J9050" s="15"/>
      <c r="K9050" s="17"/>
      <c r="L9050" s="16"/>
    </row>
    <row r="9051" spans="1:12" s="22" customFormat="1" x14ac:dyDescent="0.25">
      <c r="A9051" s="15"/>
      <c r="B9051" s="18"/>
      <c r="C9051" s="17"/>
      <c r="D9051" s="15"/>
      <c r="E9051" s="15"/>
      <c r="F9051" s="15"/>
      <c r="G9051" s="17"/>
      <c r="H9051" s="15"/>
      <c r="I9051" s="15"/>
      <c r="J9051" s="15"/>
      <c r="K9051" s="17"/>
      <c r="L9051" s="16"/>
    </row>
    <row r="9052" spans="1:12" s="22" customFormat="1" x14ac:dyDescent="0.25">
      <c r="A9052" s="15"/>
      <c r="B9052" s="18"/>
      <c r="C9052" s="17"/>
      <c r="D9052" s="15"/>
      <c r="E9052" s="15"/>
      <c r="F9052" s="15"/>
      <c r="G9052" s="17"/>
      <c r="H9052" s="15"/>
      <c r="I9052" s="15"/>
      <c r="J9052" s="15"/>
      <c r="K9052" s="17"/>
      <c r="L9052" s="16"/>
    </row>
    <row r="9053" spans="1:12" s="22" customFormat="1" x14ac:dyDescent="0.25">
      <c r="A9053" s="15"/>
      <c r="B9053" s="18"/>
      <c r="C9053" s="17"/>
      <c r="D9053" s="15"/>
      <c r="E9053" s="15"/>
      <c r="F9053" s="15"/>
      <c r="G9053" s="17"/>
      <c r="H9053" s="15"/>
      <c r="I9053" s="15"/>
      <c r="J9053" s="15"/>
      <c r="K9053" s="17"/>
      <c r="L9053" s="16"/>
    </row>
    <row r="9054" spans="1:12" s="22" customFormat="1" x14ac:dyDescent="0.25">
      <c r="A9054" s="15"/>
      <c r="B9054" s="18"/>
      <c r="C9054" s="17"/>
      <c r="D9054" s="15"/>
      <c r="E9054" s="15"/>
      <c r="F9054" s="15"/>
      <c r="G9054" s="17"/>
      <c r="H9054" s="15"/>
      <c r="I9054" s="15"/>
      <c r="J9054" s="15"/>
      <c r="K9054" s="17"/>
      <c r="L9054" s="16"/>
    </row>
    <row r="9055" spans="1:12" s="22" customFormat="1" x14ac:dyDescent="0.25">
      <c r="A9055" s="15"/>
      <c r="B9055" s="18"/>
      <c r="C9055" s="17"/>
      <c r="D9055" s="15"/>
      <c r="E9055" s="15"/>
      <c r="F9055" s="15"/>
      <c r="G9055" s="17"/>
      <c r="H9055" s="15"/>
      <c r="I9055" s="15"/>
      <c r="J9055" s="15"/>
      <c r="K9055" s="17"/>
      <c r="L9055" s="16"/>
    </row>
    <row r="9056" spans="1:12" s="22" customFormat="1" x14ac:dyDescent="0.25">
      <c r="A9056" s="15"/>
      <c r="B9056" s="18"/>
      <c r="C9056" s="17"/>
      <c r="D9056" s="15"/>
      <c r="E9056" s="15"/>
      <c r="F9056" s="15"/>
      <c r="G9056" s="17"/>
      <c r="H9056" s="15"/>
      <c r="I9056" s="15"/>
      <c r="J9056" s="15"/>
      <c r="K9056" s="17"/>
      <c r="L9056" s="16"/>
    </row>
    <row r="9057" spans="1:12" s="22" customFormat="1" x14ac:dyDescent="0.25">
      <c r="A9057" s="15"/>
      <c r="B9057" s="18"/>
      <c r="C9057" s="17"/>
      <c r="D9057" s="15"/>
      <c r="E9057" s="15"/>
      <c r="F9057" s="15"/>
      <c r="G9057" s="17"/>
      <c r="H9057" s="15"/>
      <c r="I9057" s="15"/>
      <c r="J9057" s="15"/>
      <c r="K9057" s="17"/>
      <c r="L9057" s="16"/>
    </row>
    <row r="9058" spans="1:12" s="22" customFormat="1" x14ac:dyDescent="0.25">
      <c r="A9058" s="15"/>
      <c r="B9058" s="18"/>
      <c r="C9058" s="17"/>
      <c r="D9058" s="15"/>
      <c r="E9058" s="15"/>
      <c r="F9058" s="15"/>
      <c r="G9058" s="17"/>
      <c r="H9058" s="15"/>
      <c r="I9058" s="15"/>
      <c r="J9058" s="15"/>
      <c r="K9058" s="17"/>
      <c r="L9058" s="16"/>
    </row>
    <row r="9059" spans="1:12" s="22" customFormat="1" x14ac:dyDescent="0.25">
      <c r="A9059" s="15"/>
      <c r="B9059" s="18"/>
      <c r="C9059" s="17"/>
      <c r="D9059" s="15"/>
      <c r="E9059" s="15"/>
      <c r="F9059" s="15"/>
      <c r="G9059" s="17"/>
      <c r="H9059" s="15"/>
      <c r="I9059" s="15"/>
      <c r="J9059" s="15"/>
      <c r="K9059" s="17"/>
      <c r="L9059" s="16"/>
    </row>
    <row r="9060" spans="1:12" s="22" customFormat="1" x14ac:dyDescent="0.25">
      <c r="A9060" s="15"/>
      <c r="B9060" s="18"/>
      <c r="C9060" s="17"/>
      <c r="D9060" s="15"/>
      <c r="E9060" s="15"/>
      <c r="F9060" s="15"/>
      <c r="G9060" s="17"/>
      <c r="H9060" s="15"/>
      <c r="I9060" s="15"/>
      <c r="J9060" s="15"/>
      <c r="K9060" s="17"/>
      <c r="L9060" s="16"/>
    </row>
    <row r="9061" spans="1:12" s="22" customFormat="1" x14ac:dyDescent="0.25">
      <c r="A9061" s="15"/>
      <c r="B9061" s="18"/>
      <c r="C9061" s="17"/>
      <c r="D9061" s="15"/>
      <c r="E9061" s="15"/>
      <c r="F9061" s="15"/>
      <c r="G9061" s="17"/>
      <c r="H9061" s="15"/>
      <c r="I9061" s="15"/>
      <c r="J9061" s="15"/>
      <c r="K9061" s="17"/>
      <c r="L9061" s="16"/>
    </row>
    <row r="9062" spans="1:12" s="22" customFormat="1" x14ac:dyDescent="0.25">
      <c r="A9062" s="15"/>
      <c r="B9062" s="18"/>
      <c r="C9062" s="17"/>
      <c r="D9062" s="15"/>
      <c r="E9062" s="15"/>
      <c r="F9062" s="15"/>
      <c r="G9062" s="17"/>
      <c r="H9062" s="15"/>
      <c r="I9062" s="15"/>
      <c r="J9062" s="15"/>
      <c r="K9062" s="17"/>
      <c r="L9062" s="16"/>
    </row>
    <row r="9063" spans="1:12" s="22" customFormat="1" x14ac:dyDescent="0.25">
      <c r="A9063" s="15"/>
      <c r="B9063" s="18"/>
      <c r="C9063" s="17"/>
      <c r="D9063" s="15"/>
      <c r="E9063" s="15"/>
      <c r="F9063" s="15"/>
      <c r="G9063" s="17"/>
      <c r="H9063" s="15"/>
      <c r="I9063" s="15"/>
      <c r="J9063" s="15"/>
      <c r="K9063" s="17"/>
      <c r="L9063" s="16"/>
    </row>
    <row r="9064" spans="1:12" s="22" customFormat="1" x14ac:dyDescent="0.25">
      <c r="A9064" s="15"/>
      <c r="B9064" s="18"/>
      <c r="C9064" s="17"/>
      <c r="D9064" s="15"/>
      <c r="E9064" s="15"/>
      <c r="F9064" s="15"/>
      <c r="G9064" s="17"/>
      <c r="H9064" s="15"/>
      <c r="I9064" s="15"/>
      <c r="J9064" s="15"/>
      <c r="K9064" s="17"/>
      <c r="L9064" s="16"/>
    </row>
    <row r="9065" spans="1:12" s="22" customFormat="1" x14ac:dyDescent="0.25">
      <c r="A9065" s="15"/>
      <c r="B9065" s="18"/>
      <c r="C9065" s="17"/>
      <c r="D9065" s="15"/>
      <c r="E9065" s="15"/>
      <c r="F9065" s="15"/>
      <c r="G9065" s="17"/>
      <c r="H9065" s="15"/>
      <c r="I9065" s="15"/>
      <c r="J9065" s="15"/>
      <c r="K9065" s="17"/>
      <c r="L9065" s="16"/>
    </row>
    <row r="9067" spans="1:12" s="22" customFormat="1" x14ac:dyDescent="0.25">
      <c r="A9067" s="15"/>
      <c r="B9067" s="18"/>
      <c r="C9067" s="17"/>
      <c r="D9067" s="15"/>
      <c r="E9067" s="15"/>
      <c r="F9067" s="15"/>
      <c r="G9067" s="17"/>
      <c r="H9067" s="15"/>
      <c r="I9067" s="15"/>
      <c r="J9067" s="15"/>
      <c r="K9067" s="17"/>
      <c r="L9067" s="16"/>
    </row>
    <row r="9068" spans="1:12" s="22" customFormat="1" x14ac:dyDescent="0.25">
      <c r="A9068" s="15"/>
      <c r="B9068" s="18"/>
      <c r="C9068" s="17"/>
      <c r="D9068" s="15"/>
      <c r="E9068" s="15"/>
      <c r="F9068" s="15"/>
      <c r="G9068" s="17"/>
      <c r="H9068" s="15"/>
      <c r="I9068" s="15"/>
      <c r="J9068" s="15"/>
      <c r="K9068" s="17"/>
      <c r="L9068" s="16"/>
    </row>
    <row r="9070" spans="1:12" s="22" customFormat="1" x14ac:dyDescent="0.25">
      <c r="A9070" s="15"/>
      <c r="B9070" s="18"/>
      <c r="C9070" s="17"/>
      <c r="D9070" s="15"/>
      <c r="E9070" s="15"/>
      <c r="F9070" s="15"/>
      <c r="G9070" s="17"/>
      <c r="H9070" s="15"/>
      <c r="I9070" s="15"/>
      <c r="J9070" s="15"/>
      <c r="K9070" s="17"/>
      <c r="L9070" s="16"/>
    </row>
    <row r="9071" spans="1:12" s="22" customFormat="1" x14ac:dyDescent="0.25">
      <c r="A9071" s="15"/>
      <c r="B9071" s="18"/>
      <c r="C9071" s="17"/>
      <c r="D9071" s="15"/>
      <c r="E9071" s="15"/>
      <c r="F9071" s="15"/>
      <c r="G9071" s="17"/>
      <c r="H9071" s="15"/>
      <c r="I9071" s="15"/>
      <c r="J9071" s="15"/>
      <c r="K9071" s="17"/>
      <c r="L9071" s="16"/>
    </row>
    <row r="9072" spans="1:12" s="22" customFormat="1" x14ac:dyDescent="0.25">
      <c r="A9072" s="15"/>
      <c r="B9072" s="18"/>
      <c r="C9072" s="17"/>
      <c r="D9072" s="15"/>
      <c r="E9072" s="15"/>
      <c r="F9072" s="15"/>
      <c r="G9072" s="17"/>
      <c r="H9072" s="15"/>
      <c r="I9072" s="15"/>
      <c r="J9072" s="15"/>
      <c r="K9072" s="17"/>
      <c r="L9072" s="16"/>
    </row>
    <row r="9073" spans="1:12" s="22" customFormat="1" x14ac:dyDescent="0.25">
      <c r="A9073" s="15"/>
      <c r="B9073" s="18"/>
      <c r="C9073" s="17"/>
      <c r="D9073" s="15"/>
      <c r="E9073" s="15"/>
      <c r="F9073" s="15"/>
      <c r="G9073" s="17"/>
      <c r="H9073" s="15"/>
      <c r="I9073" s="15"/>
      <c r="J9073" s="15"/>
      <c r="K9073" s="17"/>
      <c r="L9073" s="16"/>
    </row>
    <row r="9074" spans="1:12" s="22" customFormat="1" x14ac:dyDescent="0.25">
      <c r="A9074" s="15"/>
      <c r="B9074" s="18"/>
      <c r="C9074" s="17"/>
      <c r="D9074" s="15"/>
      <c r="E9074" s="15"/>
      <c r="F9074" s="15"/>
      <c r="G9074" s="17"/>
      <c r="H9074" s="15"/>
      <c r="I9074" s="15"/>
      <c r="J9074" s="15"/>
      <c r="K9074" s="17"/>
      <c r="L9074" s="16"/>
    </row>
    <row r="9075" spans="1:12" s="22" customFormat="1" x14ac:dyDescent="0.25">
      <c r="A9075" s="15"/>
      <c r="B9075" s="18"/>
      <c r="C9075" s="17"/>
      <c r="D9075" s="15"/>
      <c r="E9075" s="15"/>
      <c r="F9075" s="15"/>
      <c r="G9075" s="17"/>
      <c r="H9075" s="15"/>
      <c r="I9075" s="15"/>
      <c r="J9075" s="15"/>
      <c r="K9075" s="17"/>
      <c r="L9075" s="16"/>
    </row>
    <row r="9076" spans="1:12" s="22" customFormat="1" x14ac:dyDescent="0.25">
      <c r="A9076" s="15"/>
      <c r="B9076" s="18"/>
      <c r="C9076" s="17"/>
      <c r="D9076" s="15"/>
      <c r="E9076" s="15"/>
      <c r="F9076" s="15"/>
      <c r="G9076" s="17"/>
      <c r="H9076" s="15"/>
      <c r="I9076" s="15"/>
      <c r="J9076" s="15"/>
      <c r="K9076" s="17"/>
      <c r="L9076" s="16"/>
    </row>
    <row r="9077" spans="1:12" s="22" customFormat="1" x14ac:dyDescent="0.25">
      <c r="A9077" s="15"/>
      <c r="B9077" s="18"/>
      <c r="C9077" s="17"/>
      <c r="D9077" s="15"/>
      <c r="E9077" s="15"/>
      <c r="F9077" s="15"/>
      <c r="G9077" s="17"/>
      <c r="H9077" s="15"/>
      <c r="I9077" s="15"/>
      <c r="J9077" s="15"/>
      <c r="K9077" s="17"/>
      <c r="L9077" s="16"/>
    </row>
    <row r="9078" spans="1:12" s="22" customFormat="1" x14ac:dyDescent="0.25">
      <c r="A9078" s="15"/>
      <c r="B9078" s="18"/>
      <c r="C9078" s="17"/>
      <c r="D9078" s="15"/>
      <c r="E9078" s="15"/>
      <c r="F9078" s="15"/>
      <c r="G9078" s="17"/>
      <c r="H9078" s="15"/>
      <c r="I9078" s="15"/>
      <c r="J9078" s="15"/>
      <c r="K9078" s="17"/>
      <c r="L9078" s="16"/>
    </row>
    <row r="9079" spans="1:12" s="22" customFormat="1" x14ac:dyDescent="0.25">
      <c r="A9079" s="15"/>
      <c r="B9079" s="18"/>
      <c r="C9079" s="17"/>
      <c r="D9079" s="15"/>
      <c r="E9079" s="15"/>
      <c r="F9079" s="15"/>
      <c r="G9079" s="17"/>
      <c r="H9079" s="15"/>
      <c r="I9079" s="15"/>
      <c r="J9079" s="15"/>
      <c r="K9079" s="17"/>
      <c r="L9079" s="16"/>
    </row>
    <row r="9080" spans="1:12" s="22" customFormat="1" x14ac:dyDescent="0.25">
      <c r="A9080" s="15"/>
      <c r="B9080" s="18"/>
      <c r="C9080" s="17"/>
      <c r="D9080" s="15"/>
      <c r="E9080" s="15"/>
      <c r="F9080" s="15"/>
      <c r="G9080" s="17"/>
      <c r="H9080" s="15"/>
      <c r="I9080" s="15"/>
      <c r="J9080" s="15"/>
      <c r="K9080" s="17"/>
      <c r="L9080" s="16"/>
    </row>
    <row r="9081" spans="1:12" s="22" customFormat="1" x14ac:dyDescent="0.25">
      <c r="A9081" s="15"/>
      <c r="B9081" s="18"/>
      <c r="C9081" s="17"/>
      <c r="D9081" s="15"/>
      <c r="E9081" s="15"/>
      <c r="F9081" s="15"/>
      <c r="G9081" s="17"/>
      <c r="H9081" s="15"/>
      <c r="I9081" s="15"/>
      <c r="J9081" s="15"/>
      <c r="K9081" s="17"/>
      <c r="L9081" s="16"/>
    </row>
    <row r="9082" spans="1:12" s="22" customFormat="1" x14ac:dyDescent="0.25">
      <c r="A9082" s="15"/>
      <c r="B9082" s="18"/>
      <c r="C9082" s="17"/>
      <c r="D9082" s="15"/>
      <c r="E9082" s="15"/>
      <c r="F9082" s="15"/>
      <c r="G9082" s="17"/>
      <c r="H9082" s="15"/>
      <c r="I9082" s="15"/>
      <c r="J9082" s="15"/>
      <c r="K9082" s="17"/>
      <c r="L9082" s="16"/>
    </row>
    <row r="9083" spans="1:12" s="22" customFormat="1" x14ac:dyDescent="0.25">
      <c r="A9083" s="15"/>
      <c r="B9083" s="18"/>
      <c r="C9083" s="17"/>
      <c r="D9083" s="15"/>
      <c r="E9083" s="15"/>
      <c r="F9083" s="15"/>
      <c r="G9083" s="17"/>
      <c r="H9083" s="15"/>
      <c r="I9083" s="15"/>
      <c r="J9083" s="15"/>
      <c r="K9083" s="17"/>
      <c r="L9083" s="16"/>
    </row>
    <row r="9084" spans="1:12" s="22" customFormat="1" x14ac:dyDescent="0.25">
      <c r="A9084" s="15"/>
      <c r="B9084" s="18"/>
      <c r="C9084" s="17"/>
      <c r="D9084" s="15"/>
      <c r="E9084" s="15"/>
      <c r="F9084" s="15"/>
      <c r="G9084" s="17"/>
      <c r="H9084" s="15"/>
      <c r="I9084" s="15"/>
      <c r="J9084" s="15"/>
      <c r="K9084" s="17"/>
      <c r="L9084" s="16"/>
    </row>
    <row r="9085" spans="1:12" s="22" customFormat="1" x14ac:dyDescent="0.25">
      <c r="A9085" s="15"/>
      <c r="B9085" s="18"/>
      <c r="C9085" s="17"/>
      <c r="D9085" s="15"/>
      <c r="E9085" s="15"/>
      <c r="F9085" s="15"/>
      <c r="G9085" s="17"/>
      <c r="H9085" s="15"/>
      <c r="I9085" s="15"/>
      <c r="J9085" s="15"/>
      <c r="K9085" s="17"/>
      <c r="L9085" s="16"/>
    </row>
    <row r="9086" spans="1:12" s="22" customFormat="1" x14ac:dyDescent="0.25">
      <c r="A9086" s="15"/>
      <c r="B9086" s="18"/>
      <c r="C9086" s="17"/>
      <c r="D9086" s="15"/>
      <c r="E9086" s="15"/>
      <c r="F9086" s="15"/>
      <c r="G9086" s="17"/>
      <c r="H9086" s="15"/>
      <c r="I9086" s="15"/>
      <c r="J9086" s="15"/>
      <c r="K9086" s="17"/>
      <c r="L9086" s="16"/>
    </row>
    <row r="9087" spans="1:12" s="22" customFormat="1" x14ac:dyDescent="0.25">
      <c r="A9087" s="15"/>
      <c r="B9087" s="18"/>
      <c r="C9087" s="17"/>
      <c r="D9087" s="15"/>
      <c r="E9087" s="15"/>
      <c r="F9087" s="15"/>
      <c r="G9087" s="17"/>
      <c r="H9087" s="15"/>
      <c r="I9087" s="15"/>
      <c r="J9087" s="15"/>
      <c r="K9087" s="17"/>
      <c r="L9087" s="16"/>
    </row>
    <row r="9088" spans="1:12" s="22" customFormat="1" x14ac:dyDescent="0.25">
      <c r="A9088" s="15"/>
      <c r="B9088" s="18"/>
      <c r="C9088" s="17"/>
      <c r="D9088" s="15"/>
      <c r="E9088" s="15"/>
      <c r="F9088" s="15"/>
      <c r="G9088" s="17"/>
      <c r="H9088" s="15"/>
      <c r="I9088" s="15"/>
      <c r="J9088" s="15"/>
      <c r="K9088" s="17"/>
      <c r="L9088" s="16"/>
    </row>
    <row r="9089" spans="1:12" s="22" customFormat="1" x14ac:dyDescent="0.25">
      <c r="A9089" s="15"/>
      <c r="B9089" s="18"/>
      <c r="C9089" s="17"/>
      <c r="D9089" s="15"/>
      <c r="E9089" s="15"/>
      <c r="F9089" s="15"/>
      <c r="G9089" s="17"/>
      <c r="H9089" s="15"/>
      <c r="I9089" s="15"/>
      <c r="J9089" s="15"/>
      <c r="K9089" s="17"/>
      <c r="L9089" s="16"/>
    </row>
    <row r="9090" spans="1:12" s="22" customFormat="1" x14ac:dyDescent="0.25">
      <c r="A9090" s="15"/>
      <c r="B9090" s="18"/>
      <c r="C9090" s="17"/>
      <c r="D9090" s="15"/>
      <c r="E9090" s="15"/>
      <c r="F9090" s="15"/>
      <c r="G9090" s="17"/>
      <c r="H9090" s="15"/>
      <c r="I9090" s="15"/>
      <c r="J9090" s="15"/>
      <c r="K9090" s="17"/>
      <c r="L9090" s="16"/>
    </row>
    <row r="9091" spans="1:12" s="22" customFormat="1" x14ac:dyDescent="0.25">
      <c r="A9091" s="15"/>
      <c r="B9091" s="18"/>
      <c r="C9091" s="17"/>
      <c r="D9091" s="15"/>
      <c r="E9091" s="15"/>
      <c r="F9091" s="15"/>
      <c r="G9091" s="17"/>
      <c r="H9091" s="15"/>
      <c r="I9091" s="15"/>
      <c r="J9091" s="15"/>
      <c r="K9091" s="17"/>
      <c r="L9091" s="16"/>
    </row>
    <row r="9092" spans="1:12" s="22" customFormat="1" x14ac:dyDescent="0.25">
      <c r="A9092" s="15"/>
      <c r="B9092" s="18"/>
      <c r="C9092" s="17"/>
      <c r="D9092" s="15"/>
      <c r="E9092" s="15"/>
      <c r="F9092" s="15"/>
      <c r="G9092" s="17"/>
      <c r="H9092" s="15"/>
      <c r="I9092" s="15"/>
      <c r="J9092" s="15"/>
      <c r="K9092" s="17"/>
      <c r="L9092" s="16"/>
    </row>
    <row r="9093" spans="1:12" s="22" customFormat="1" x14ac:dyDescent="0.25">
      <c r="A9093" s="15"/>
      <c r="B9093" s="18"/>
      <c r="C9093" s="17"/>
      <c r="D9093" s="15"/>
      <c r="E9093" s="15"/>
      <c r="F9093" s="15"/>
      <c r="G9093" s="17"/>
      <c r="H9093" s="15"/>
      <c r="I9093" s="15"/>
      <c r="J9093" s="15"/>
      <c r="K9093" s="17"/>
      <c r="L9093" s="16"/>
    </row>
    <row r="9094" spans="1:12" s="22" customFormat="1" x14ac:dyDescent="0.25">
      <c r="A9094" s="15"/>
      <c r="B9094" s="18"/>
      <c r="C9094" s="17"/>
      <c r="D9094" s="15"/>
      <c r="E9094" s="15"/>
      <c r="F9094" s="15"/>
      <c r="G9094" s="17"/>
      <c r="H9094" s="15"/>
      <c r="I9094" s="15"/>
      <c r="J9094" s="15"/>
      <c r="K9094" s="17"/>
      <c r="L9094" s="16"/>
    </row>
    <row r="9095" spans="1:12" s="22" customFormat="1" x14ac:dyDescent="0.25">
      <c r="A9095" s="15"/>
      <c r="B9095" s="18"/>
      <c r="C9095" s="17"/>
      <c r="D9095" s="15"/>
      <c r="E9095" s="15"/>
      <c r="F9095" s="15"/>
      <c r="G9095" s="17"/>
      <c r="H9095" s="15"/>
      <c r="I9095" s="15"/>
      <c r="J9095" s="15"/>
      <c r="K9095" s="17"/>
      <c r="L9095" s="16"/>
    </row>
    <row r="9096" spans="1:12" s="22" customFormat="1" x14ac:dyDescent="0.25">
      <c r="A9096" s="15"/>
      <c r="B9096" s="18"/>
      <c r="C9096" s="17"/>
      <c r="D9096" s="15"/>
      <c r="E9096" s="15"/>
      <c r="F9096" s="15"/>
      <c r="G9096" s="17"/>
      <c r="H9096" s="15"/>
      <c r="I9096" s="15"/>
      <c r="J9096" s="15"/>
      <c r="K9096" s="17"/>
      <c r="L9096" s="16"/>
    </row>
    <row r="9097" spans="1:12" s="22" customFormat="1" x14ac:dyDescent="0.25">
      <c r="A9097" s="15"/>
      <c r="B9097" s="18"/>
      <c r="C9097" s="17"/>
      <c r="D9097" s="15"/>
      <c r="E9097" s="15"/>
      <c r="F9097" s="15"/>
      <c r="G9097" s="17"/>
      <c r="H9097" s="15"/>
      <c r="I9097" s="15"/>
      <c r="J9097" s="15"/>
      <c r="K9097" s="17"/>
      <c r="L9097" s="16"/>
    </row>
    <row r="9098" spans="1:12" s="22" customFormat="1" x14ac:dyDescent="0.25">
      <c r="A9098" s="15"/>
      <c r="B9098" s="18"/>
      <c r="C9098" s="17"/>
      <c r="D9098" s="15"/>
      <c r="E9098" s="15"/>
      <c r="F9098" s="15"/>
      <c r="G9098" s="17"/>
      <c r="H9098" s="15"/>
      <c r="I9098" s="15"/>
      <c r="J9098" s="15"/>
      <c r="K9098" s="17"/>
      <c r="L9098" s="16"/>
    </row>
    <row r="9099" spans="1:12" s="22" customFormat="1" x14ac:dyDescent="0.25">
      <c r="A9099" s="15"/>
      <c r="B9099" s="18"/>
      <c r="C9099" s="17"/>
      <c r="D9099" s="15"/>
      <c r="E9099" s="15"/>
      <c r="F9099" s="15"/>
      <c r="G9099" s="17"/>
      <c r="H9099" s="15"/>
      <c r="I9099" s="15"/>
      <c r="J9099" s="15"/>
      <c r="K9099" s="17"/>
      <c r="L9099" s="16"/>
    </row>
    <row r="9100" spans="1:12" s="22" customFormat="1" x14ac:dyDescent="0.25">
      <c r="A9100" s="15"/>
      <c r="B9100" s="18"/>
      <c r="C9100" s="17"/>
      <c r="D9100" s="15"/>
      <c r="E9100" s="15"/>
      <c r="F9100" s="15"/>
      <c r="G9100" s="17"/>
      <c r="H9100" s="15"/>
      <c r="I9100" s="15"/>
      <c r="J9100" s="15"/>
      <c r="K9100" s="17"/>
      <c r="L9100" s="16"/>
    </row>
    <row r="9101" spans="1:12" s="22" customFormat="1" x14ac:dyDescent="0.25">
      <c r="A9101" s="15"/>
      <c r="B9101" s="18"/>
      <c r="C9101" s="17"/>
      <c r="D9101" s="15"/>
      <c r="E9101" s="15"/>
      <c r="F9101" s="15"/>
      <c r="G9101" s="17"/>
      <c r="H9101" s="15"/>
      <c r="I9101" s="15"/>
      <c r="J9101" s="15"/>
      <c r="K9101" s="17"/>
      <c r="L9101" s="16"/>
    </row>
    <row r="9102" spans="1:12" s="22" customFormat="1" x14ac:dyDescent="0.25">
      <c r="A9102" s="15"/>
      <c r="B9102" s="18"/>
      <c r="C9102" s="17"/>
      <c r="D9102" s="15"/>
      <c r="E9102" s="15"/>
      <c r="F9102" s="15"/>
      <c r="G9102" s="17"/>
      <c r="H9102" s="15"/>
      <c r="I9102" s="15"/>
      <c r="J9102" s="15"/>
      <c r="K9102" s="17"/>
      <c r="L9102" s="16"/>
    </row>
    <row r="9103" spans="1:12" s="22" customFormat="1" x14ac:dyDescent="0.25">
      <c r="A9103" s="15"/>
      <c r="B9103" s="18"/>
      <c r="C9103" s="17"/>
      <c r="D9103" s="15"/>
      <c r="E9103" s="15"/>
      <c r="F9103" s="15"/>
      <c r="G9103" s="17"/>
      <c r="H9103" s="15"/>
      <c r="I9103" s="15"/>
      <c r="J9103" s="15"/>
      <c r="K9103" s="17"/>
      <c r="L9103" s="16"/>
    </row>
    <row r="9104" spans="1:12" s="22" customFormat="1" x14ac:dyDescent="0.25">
      <c r="A9104" s="15"/>
      <c r="B9104" s="18"/>
      <c r="C9104" s="17"/>
      <c r="D9104" s="15"/>
      <c r="E9104" s="15"/>
      <c r="F9104" s="15"/>
      <c r="G9104" s="17"/>
      <c r="H9104" s="15"/>
      <c r="I9104" s="15"/>
      <c r="J9104" s="15"/>
      <c r="K9104" s="17"/>
      <c r="L9104" s="16"/>
    </row>
    <row r="9105" spans="1:12" s="22" customFormat="1" x14ac:dyDescent="0.25">
      <c r="A9105" s="15"/>
      <c r="B9105" s="18"/>
      <c r="C9105" s="17"/>
      <c r="D9105" s="15"/>
      <c r="E9105" s="15"/>
      <c r="F9105" s="15"/>
      <c r="G9105" s="17"/>
      <c r="H9105" s="15"/>
      <c r="I9105" s="15"/>
      <c r="J9105" s="15"/>
      <c r="K9105" s="17"/>
      <c r="L9105" s="16"/>
    </row>
    <row r="9157" spans="1:12" s="22" customFormat="1" x14ac:dyDescent="0.25">
      <c r="A9157" s="15"/>
      <c r="B9157" s="18"/>
      <c r="C9157" s="17"/>
      <c r="D9157" s="15"/>
      <c r="E9157" s="15"/>
      <c r="F9157" s="15"/>
      <c r="G9157" s="17"/>
      <c r="H9157" s="15"/>
      <c r="I9157" s="15"/>
      <c r="J9157" s="15"/>
      <c r="K9157" s="17"/>
      <c r="L9157" s="16"/>
    </row>
    <row r="9161" spans="1:12" s="22" customFormat="1" x14ac:dyDescent="0.25">
      <c r="A9161" s="15"/>
      <c r="B9161" s="18"/>
      <c r="C9161" s="17"/>
      <c r="D9161" s="15"/>
      <c r="E9161" s="15"/>
      <c r="F9161" s="15"/>
      <c r="G9161" s="17"/>
      <c r="H9161" s="15"/>
      <c r="I9161" s="15"/>
      <c r="J9161" s="15"/>
      <c r="K9161" s="17"/>
      <c r="L9161" s="16"/>
    </row>
    <row r="9162" spans="1:12" s="22" customFormat="1" x14ac:dyDescent="0.25">
      <c r="A9162" s="15"/>
      <c r="B9162" s="18"/>
      <c r="C9162" s="17"/>
      <c r="D9162" s="15"/>
      <c r="E9162" s="15"/>
      <c r="F9162" s="15"/>
      <c r="G9162" s="17"/>
      <c r="H9162" s="15"/>
      <c r="I9162" s="15"/>
      <c r="J9162" s="15"/>
      <c r="K9162" s="17"/>
      <c r="L9162" s="16"/>
    </row>
    <row r="9163" spans="1:12" s="22" customFormat="1" x14ac:dyDescent="0.25">
      <c r="A9163" s="15"/>
      <c r="B9163" s="18"/>
      <c r="C9163" s="17"/>
      <c r="D9163" s="15"/>
      <c r="E9163" s="15"/>
      <c r="F9163" s="15"/>
      <c r="G9163" s="17"/>
      <c r="H9163" s="15"/>
      <c r="I9163" s="15"/>
      <c r="J9163" s="15"/>
      <c r="K9163" s="17"/>
      <c r="L9163" s="16"/>
    </row>
    <row r="9164" spans="1:12" s="22" customFormat="1" x14ac:dyDescent="0.25">
      <c r="A9164" s="15"/>
      <c r="B9164" s="18"/>
      <c r="C9164" s="17"/>
      <c r="D9164" s="15"/>
      <c r="E9164" s="15"/>
      <c r="F9164" s="15"/>
      <c r="G9164" s="17"/>
      <c r="H9164" s="15"/>
      <c r="I9164" s="15"/>
      <c r="J9164" s="15"/>
      <c r="K9164" s="17"/>
      <c r="L9164" s="16"/>
    </row>
    <row r="9165" spans="1:12" s="22" customFormat="1" x14ac:dyDescent="0.25">
      <c r="A9165" s="15"/>
      <c r="B9165" s="18"/>
      <c r="C9165" s="17"/>
      <c r="D9165" s="15"/>
      <c r="E9165" s="15"/>
      <c r="F9165" s="15"/>
      <c r="G9165" s="17"/>
      <c r="H9165" s="15"/>
      <c r="I9165" s="15"/>
      <c r="J9165" s="15"/>
      <c r="K9165" s="17"/>
      <c r="L9165" s="16"/>
    </row>
    <row r="9166" spans="1:12" s="22" customFormat="1" x14ac:dyDescent="0.25">
      <c r="A9166" s="15"/>
      <c r="B9166" s="18"/>
      <c r="C9166" s="17"/>
      <c r="D9166" s="15"/>
      <c r="E9166" s="15"/>
      <c r="F9166" s="15"/>
      <c r="G9166" s="17"/>
      <c r="H9166" s="15"/>
      <c r="I9166" s="15"/>
      <c r="J9166" s="15"/>
      <c r="K9166" s="17"/>
      <c r="L9166" s="16"/>
    </row>
    <row r="9167" spans="1:12" s="22" customFormat="1" x14ac:dyDescent="0.25">
      <c r="A9167" s="15"/>
      <c r="B9167" s="18"/>
      <c r="C9167" s="17"/>
      <c r="D9167" s="15"/>
      <c r="E9167" s="15"/>
      <c r="F9167" s="15"/>
      <c r="G9167" s="17"/>
      <c r="H9167" s="15"/>
      <c r="I9167" s="15"/>
      <c r="J9167" s="15"/>
      <c r="K9167" s="17"/>
      <c r="L9167" s="16"/>
    </row>
    <row r="9168" spans="1:12" s="22" customFormat="1" x14ac:dyDescent="0.25">
      <c r="A9168" s="15"/>
      <c r="B9168" s="18"/>
      <c r="C9168" s="17"/>
      <c r="D9168" s="15"/>
      <c r="E9168" s="15"/>
      <c r="F9168" s="15"/>
      <c r="G9168" s="17"/>
      <c r="H9168" s="15"/>
      <c r="I9168" s="15"/>
      <c r="J9168" s="15"/>
      <c r="K9168" s="17"/>
      <c r="L9168" s="16"/>
    </row>
    <row r="9169" spans="1:12" s="22" customFormat="1" x14ac:dyDescent="0.25">
      <c r="A9169" s="15"/>
      <c r="B9169" s="18"/>
      <c r="C9169" s="17"/>
      <c r="D9169" s="15"/>
      <c r="E9169" s="15"/>
      <c r="F9169" s="15"/>
      <c r="G9169" s="17"/>
      <c r="H9169" s="15"/>
      <c r="I9169" s="15"/>
      <c r="J9169" s="15"/>
      <c r="K9169" s="17"/>
      <c r="L9169" s="16"/>
    </row>
    <row r="9170" spans="1:12" s="22" customFormat="1" x14ac:dyDescent="0.25">
      <c r="A9170" s="15"/>
      <c r="B9170" s="18"/>
      <c r="C9170" s="17"/>
      <c r="D9170" s="15"/>
      <c r="E9170" s="15"/>
      <c r="F9170" s="15"/>
      <c r="G9170" s="17"/>
      <c r="H9170" s="15"/>
      <c r="I9170" s="15"/>
      <c r="J9170" s="15"/>
      <c r="K9170" s="17"/>
      <c r="L9170" s="16"/>
    </row>
    <row r="9171" spans="1:12" s="22" customFormat="1" x14ac:dyDescent="0.25">
      <c r="A9171" s="15"/>
      <c r="B9171" s="18"/>
      <c r="C9171" s="17"/>
      <c r="D9171" s="15"/>
      <c r="E9171" s="15"/>
      <c r="F9171" s="15"/>
      <c r="G9171" s="17"/>
      <c r="H9171" s="15"/>
      <c r="I9171" s="15"/>
      <c r="J9171" s="15"/>
      <c r="K9171" s="17"/>
      <c r="L9171" s="16"/>
    </row>
    <row r="9172" spans="1:12" s="22" customFormat="1" x14ac:dyDescent="0.25">
      <c r="A9172" s="15"/>
      <c r="B9172" s="18"/>
      <c r="C9172" s="17"/>
      <c r="D9172" s="15"/>
      <c r="E9172" s="15"/>
      <c r="F9172" s="15"/>
      <c r="G9172" s="17"/>
      <c r="H9172" s="15"/>
      <c r="I9172" s="15"/>
      <c r="J9172" s="15"/>
      <c r="K9172" s="17"/>
      <c r="L9172" s="16"/>
    </row>
    <row r="9173" spans="1:12" s="22" customFormat="1" x14ac:dyDescent="0.25">
      <c r="A9173" s="15"/>
      <c r="B9173" s="18"/>
      <c r="C9173" s="17"/>
      <c r="D9173" s="15"/>
      <c r="E9173" s="15"/>
      <c r="F9173" s="15"/>
      <c r="G9173" s="17"/>
      <c r="H9173" s="15"/>
      <c r="I9173" s="15"/>
      <c r="J9173" s="15"/>
      <c r="K9173" s="17"/>
      <c r="L9173" s="16"/>
    </row>
    <row r="9174" spans="1:12" s="22" customFormat="1" x14ac:dyDescent="0.25">
      <c r="A9174" s="15"/>
      <c r="B9174" s="18"/>
      <c r="C9174" s="17"/>
      <c r="D9174" s="15"/>
      <c r="E9174" s="15"/>
      <c r="F9174" s="15"/>
      <c r="G9174" s="17"/>
      <c r="H9174" s="15"/>
      <c r="I9174" s="15"/>
      <c r="J9174" s="15"/>
      <c r="K9174" s="17"/>
      <c r="L9174" s="16"/>
    </row>
    <row r="9175" spans="1:12" s="22" customFormat="1" x14ac:dyDescent="0.25">
      <c r="A9175" s="15"/>
      <c r="B9175" s="18"/>
      <c r="C9175" s="17"/>
      <c r="D9175" s="15"/>
      <c r="E9175" s="15"/>
      <c r="F9175" s="15"/>
      <c r="G9175" s="17"/>
      <c r="H9175" s="15"/>
      <c r="I9175" s="15"/>
      <c r="J9175" s="15"/>
      <c r="K9175" s="17"/>
      <c r="L9175" s="16"/>
    </row>
    <row r="9176" spans="1:12" s="22" customFormat="1" x14ac:dyDescent="0.25">
      <c r="A9176" s="15"/>
      <c r="B9176" s="18"/>
      <c r="C9176" s="17"/>
      <c r="D9176" s="15"/>
      <c r="E9176" s="15"/>
      <c r="F9176" s="15"/>
      <c r="G9176" s="17"/>
      <c r="H9176" s="15"/>
      <c r="I9176" s="15"/>
      <c r="J9176" s="15"/>
      <c r="K9176" s="17"/>
      <c r="L9176" s="16"/>
    </row>
    <row r="9177" spans="1:12" s="22" customFormat="1" x14ac:dyDescent="0.25">
      <c r="A9177" s="15"/>
      <c r="B9177" s="18"/>
      <c r="C9177" s="17"/>
      <c r="D9177" s="15"/>
      <c r="E9177" s="15"/>
      <c r="F9177" s="15"/>
      <c r="G9177" s="17"/>
      <c r="H9177" s="15"/>
      <c r="I9177" s="15"/>
      <c r="J9177" s="15"/>
      <c r="K9177" s="17"/>
      <c r="L9177" s="16"/>
    </row>
    <row r="9178" spans="1:12" s="22" customFormat="1" x14ac:dyDescent="0.25">
      <c r="A9178" s="15"/>
      <c r="B9178" s="18"/>
      <c r="C9178" s="17"/>
      <c r="D9178" s="15"/>
      <c r="E9178" s="15"/>
      <c r="F9178" s="15"/>
      <c r="G9178" s="17"/>
      <c r="H9178" s="15"/>
      <c r="I9178" s="15"/>
      <c r="J9178" s="15"/>
      <c r="K9178" s="17"/>
      <c r="L9178" s="16"/>
    </row>
    <row r="9179" spans="1:12" s="22" customFormat="1" x14ac:dyDescent="0.25">
      <c r="A9179" s="15"/>
      <c r="B9179" s="18"/>
      <c r="C9179" s="17"/>
      <c r="D9179" s="15"/>
      <c r="E9179" s="15"/>
      <c r="F9179" s="15"/>
      <c r="G9179" s="17"/>
      <c r="H9179" s="15"/>
      <c r="I9179" s="15"/>
      <c r="J9179" s="15"/>
      <c r="K9179" s="17"/>
      <c r="L9179" s="16"/>
    </row>
    <row r="9180" spans="1:12" s="22" customFormat="1" x14ac:dyDescent="0.25">
      <c r="A9180" s="15"/>
      <c r="B9180" s="18"/>
      <c r="C9180" s="17"/>
      <c r="D9180" s="15"/>
      <c r="E9180" s="15"/>
      <c r="F9180" s="15"/>
      <c r="G9180" s="17"/>
      <c r="H9180" s="15"/>
      <c r="I9180" s="15"/>
      <c r="J9180" s="15"/>
      <c r="K9180" s="17"/>
      <c r="L9180" s="16"/>
    </row>
    <row r="9181" spans="1:12" s="22" customFormat="1" x14ac:dyDescent="0.25">
      <c r="A9181" s="15"/>
      <c r="B9181" s="18"/>
      <c r="C9181" s="17"/>
      <c r="D9181" s="15"/>
      <c r="E9181" s="15"/>
      <c r="F9181" s="15"/>
      <c r="G9181" s="17"/>
      <c r="H9181" s="15"/>
      <c r="I9181" s="15"/>
      <c r="J9181" s="15"/>
      <c r="K9181" s="17"/>
      <c r="L9181" s="16"/>
    </row>
    <row r="9182" spans="1:12" s="22" customFormat="1" x14ac:dyDescent="0.25">
      <c r="A9182" s="15"/>
      <c r="B9182" s="18"/>
      <c r="C9182" s="17"/>
      <c r="D9182" s="15"/>
      <c r="E9182" s="15"/>
      <c r="F9182" s="15"/>
      <c r="G9182" s="17"/>
      <c r="H9182" s="15"/>
      <c r="I9182" s="15"/>
      <c r="J9182" s="15"/>
      <c r="K9182" s="17"/>
      <c r="L9182" s="16"/>
    </row>
    <row r="9183" spans="1:12" s="22" customFormat="1" x14ac:dyDescent="0.25">
      <c r="A9183" s="15"/>
      <c r="B9183" s="18"/>
      <c r="C9183" s="17"/>
      <c r="D9183" s="15"/>
      <c r="E9183" s="15"/>
      <c r="F9183" s="15"/>
      <c r="G9183" s="17"/>
      <c r="H9183" s="15"/>
      <c r="I9183" s="15"/>
      <c r="J9183" s="15"/>
      <c r="K9183" s="17"/>
      <c r="L9183" s="16"/>
    </row>
    <row r="9184" spans="1:12" s="22" customFormat="1" x14ac:dyDescent="0.25">
      <c r="A9184" s="15"/>
      <c r="B9184" s="18"/>
      <c r="C9184" s="17"/>
      <c r="D9184" s="15"/>
      <c r="E9184" s="15"/>
      <c r="F9184" s="15"/>
      <c r="G9184" s="17"/>
      <c r="H9184" s="15"/>
      <c r="I9184" s="15"/>
      <c r="J9184" s="15"/>
      <c r="K9184" s="17"/>
      <c r="L9184" s="16"/>
    </row>
    <row r="9185" spans="1:12" s="22" customFormat="1" x14ac:dyDescent="0.25">
      <c r="A9185" s="15"/>
      <c r="B9185" s="18"/>
      <c r="C9185" s="17"/>
      <c r="D9185" s="15"/>
      <c r="E9185" s="15"/>
      <c r="F9185" s="15"/>
      <c r="G9185" s="17"/>
      <c r="H9185" s="15"/>
      <c r="I9185" s="15"/>
      <c r="J9185" s="15"/>
      <c r="K9185" s="17"/>
      <c r="L9185" s="16"/>
    </row>
    <row r="9186" spans="1:12" s="22" customFormat="1" x14ac:dyDescent="0.25">
      <c r="A9186" s="15"/>
      <c r="B9186" s="18"/>
      <c r="C9186" s="17"/>
      <c r="D9186" s="15"/>
      <c r="E9186" s="15"/>
      <c r="F9186" s="15"/>
      <c r="G9186" s="17"/>
      <c r="H9186" s="15"/>
      <c r="I9186" s="15"/>
      <c r="J9186" s="15"/>
      <c r="K9186" s="17"/>
      <c r="L9186" s="16"/>
    </row>
    <row r="9187" spans="1:12" s="22" customFormat="1" x14ac:dyDescent="0.25">
      <c r="A9187" s="15"/>
      <c r="B9187" s="18"/>
      <c r="C9187" s="17"/>
      <c r="D9187" s="15"/>
      <c r="E9187" s="15"/>
      <c r="F9187" s="15"/>
      <c r="G9187" s="17"/>
      <c r="H9187" s="15"/>
      <c r="I9187" s="15"/>
      <c r="J9187" s="15"/>
      <c r="K9187" s="17"/>
      <c r="L9187" s="16"/>
    </row>
    <row r="9188" spans="1:12" s="23" customFormat="1" x14ac:dyDescent="0.25">
      <c r="A9188" s="15"/>
      <c r="B9188" s="18"/>
      <c r="C9188" s="17"/>
      <c r="D9188" s="15"/>
      <c r="E9188" s="15"/>
      <c r="F9188" s="15"/>
      <c r="G9188" s="17"/>
      <c r="H9188" s="15"/>
      <c r="I9188" s="15"/>
      <c r="J9188" s="15"/>
      <c r="K9188" s="17"/>
      <c r="L9188" s="16"/>
    </row>
    <row r="9189" spans="1:12" s="23" customFormat="1" x14ac:dyDescent="0.25">
      <c r="A9189" s="15"/>
      <c r="B9189" s="18"/>
      <c r="C9189" s="17"/>
      <c r="D9189" s="15"/>
      <c r="E9189" s="15"/>
      <c r="F9189" s="15"/>
      <c r="G9189" s="17"/>
      <c r="H9189" s="15"/>
      <c r="I9189" s="15"/>
      <c r="J9189" s="15"/>
      <c r="K9189" s="17"/>
      <c r="L9189" s="16"/>
    </row>
    <row r="9190" spans="1:12" s="23" customFormat="1" x14ac:dyDescent="0.25">
      <c r="A9190" s="15"/>
      <c r="B9190" s="18"/>
      <c r="C9190" s="17"/>
      <c r="D9190" s="15"/>
      <c r="E9190" s="15"/>
      <c r="F9190" s="15"/>
      <c r="G9190" s="17"/>
      <c r="H9190" s="15"/>
      <c r="I9190" s="15"/>
      <c r="J9190" s="15"/>
      <c r="K9190" s="17"/>
      <c r="L9190" s="16"/>
    </row>
    <row r="9191" spans="1:12" s="23" customFormat="1" x14ac:dyDescent="0.25">
      <c r="A9191" s="15"/>
      <c r="B9191" s="18"/>
      <c r="C9191" s="17"/>
      <c r="D9191" s="15"/>
      <c r="E9191" s="15"/>
      <c r="F9191" s="15"/>
      <c r="G9191" s="17"/>
      <c r="H9191" s="15"/>
      <c r="I9191" s="15"/>
      <c r="J9191" s="15"/>
      <c r="K9191" s="17"/>
      <c r="L9191" s="16"/>
    </row>
    <row r="9192" spans="1:12" s="23" customFormat="1" x14ac:dyDescent="0.25">
      <c r="A9192" s="15"/>
      <c r="B9192" s="18"/>
      <c r="C9192" s="17"/>
      <c r="D9192" s="15"/>
      <c r="E9192" s="15"/>
      <c r="F9192" s="15"/>
      <c r="G9192" s="17"/>
      <c r="H9192" s="15"/>
      <c r="I9192" s="15"/>
      <c r="J9192" s="15"/>
      <c r="K9192" s="17"/>
      <c r="L9192" s="16"/>
    </row>
    <row r="9193" spans="1:12" s="23" customFormat="1" x14ac:dyDescent="0.25">
      <c r="A9193" s="15"/>
      <c r="B9193" s="18"/>
      <c r="C9193" s="17"/>
      <c r="D9193" s="15"/>
      <c r="E9193" s="15"/>
      <c r="F9193" s="15"/>
      <c r="G9193" s="17"/>
      <c r="H9193" s="15"/>
      <c r="I9193" s="15"/>
      <c r="J9193" s="15"/>
      <c r="K9193" s="17"/>
      <c r="L9193" s="16"/>
    </row>
    <row r="9194" spans="1:12" s="23" customFormat="1" x14ac:dyDescent="0.25">
      <c r="A9194" s="15"/>
      <c r="B9194" s="18"/>
      <c r="C9194" s="17"/>
      <c r="D9194" s="15"/>
      <c r="E9194" s="15"/>
      <c r="F9194" s="15"/>
      <c r="G9194" s="17"/>
      <c r="H9194" s="15"/>
      <c r="I9194" s="15"/>
      <c r="J9194" s="15"/>
      <c r="K9194" s="17"/>
      <c r="L9194" s="16"/>
    </row>
    <row r="9195" spans="1:12" s="23" customFormat="1" x14ac:dyDescent="0.25">
      <c r="A9195" s="15"/>
      <c r="B9195" s="18"/>
      <c r="C9195" s="17"/>
      <c r="D9195" s="15"/>
      <c r="E9195" s="15"/>
      <c r="F9195" s="15"/>
      <c r="G9195" s="17"/>
      <c r="H9195" s="15"/>
      <c r="I9195" s="15"/>
      <c r="J9195" s="15"/>
      <c r="K9195" s="17"/>
      <c r="L9195" s="16"/>
    </row>
    <row r="9196" spans="1:12" s="23" customFormat="1" x14ac:dyDescent="0.25">
      <c r="A9196" s="15"/>
      <c r="B9196" s="18"/>
      <c r="C9196" s="17"/>
      <c r="D9196" s="15"/>
      <c r="E9196" s="15"/>
      <c r="F9196" s="15"/>
      <c r="G9196" s="17"/>
      <c r="H9196" s="15"/>
      <c r="I9196" s="15"/>
      <c r="J9196" s="15"/>
      <c r="K9196" s="17"/>
      <c r="L9196" s="16"/>
    </row>
    <row r="9197" spans="1:12" s="23" customFormat="1" x14ac:dyDescent="0.25">
      <c r="A9197" s="15"/>
      <c r="B9197" s="18"/>
      <c r="C9197" s="17"/>
      <c r="D9197" s="15"/>
      <c r="E9197" s="15"/>
      <c r="F9197" s="15"/>
      <c r="G9197" s="17"/>
      <c r="H9197" s="15"/>
      <c r="I9197" s="15"/>
      <c r="J9197" s="15"/>
      <c r="K9197" s="17"/>
      <c r="L9197" s="16"/>
    </row>
    <row r="9198" spans="1:12" s="23" customFormat="1" x14ac:dyDescent="0.25">
      <c r="A9198" s="15"/>
      <c r="B9198" s="18"/>
      <c r="C9198" s="17"/>
      <c r="D9198" s="15"/>
      <c r="E9198" s="15"/>
      <c r="F9198" s="15"/>
      <c r="G9198" s="17"/>
      <c r="H9198" s="15"/>
      <c r="I9198" s="15"/>
      <c r="J9198" s="15"/>
      <c r="K9198" s="17"/>
      <c r="L9198" s="16"/>
    </row>
    <row r="9199" spans="1:12" s="22" customFormat="1" x14ac:dyDescent="0.25">
      <c r="A9199" s="15"/>
      <c r="B9199" s="18"/>
      <c r="C9199" s="17"/>
      <c r="D9199" s="15"/>
      <c r="E9199" s="15"/>
      <c r="F9199" s="15"/>
      <c r="G9199" s="17"/>
      <c r="H9199" s="15"/>
      <c r="I9199" s="15"/>
      <c r="J9199" s="15"/>
      <c r="K9199" s="17"/>
      <c r="L9199" s="16"/>
    </row>
    <row r="9201" spans="1:12" s="22" customFormat="1" x14ac:dyDescent="0.25">
      <c r="A9201" s="15"/>
      <c r="B9201" s="18"/>
      <c r="C9201" s="17"/>
      <c r="D9201" s="15"/>
      <c r="E9201" s="15"/>
      <c r="F9201" s="15"/>
      <c r="G9201" s="17"/>
      <c r="H9201" s="15"/>
      <c r="I9201" s="15"/>
      <c r="J9201" s="15"/>
      <c r="K9201" s="17"/>
      <c r="L9201" s="16"/>
    </row>
    <row r="9202" spans="1:12" s="22" customFormat="1" x14ac:dyDescent="0.25">
      <c r="A9202" s="15"/>
      <c r="B9202" s="18"/>
      <c r="C9202" s="17"/>
      <c r="D9202" s="15"/>
      <c r="E9202" s="15"/>
      <c r="F9202" s="15"/>
      <c r="G9202" s="17"/>
      <c r="H9202" s="15"/>
      <c r="I9202" s="15"/>
      <c r="J9202" s="15"/>
      <c r="K9202" s="17"/>
      <c r="L9202" s="16"/>
    </row>
    <row r="9203" spans="1:12" s="22" customFormat="1" x14ac:dyDescent="0.25">
      <c r="A9203" s="15"/>
      <c r="B9203" s="18"/>
      <c r="C9203" s="17"/>
      <c r="D9203" s="15"/>
      <c r="E9203" s="15"/>
      <c r="F9203" s="15"/>
      <c r="G9203" s="17"/>
      <c r="H9203" s="15"/>
      <c r="I9203" s="15"/>
      <c r="J9203" s="15"/>
      <c r="K9203" s="17"/>
      <c r="L9203" s="16"/>
    </row>
    <row r="9204" spans="1:12" s="23" customFormat="1" x14ac:dyDescent="0.25">
      <c r="A9204" s="15"/>
      <c r="B9204" s="18"/>
      <c r="C9204" s="17"/>
      <c r="D9204" s="15"/>
      <c r="E9204" s="15"/>
      <c r="F9204" s="15"/>
      <c r="G9204" s="17"/>
      <c r="H9204" s="15"/>
      <c r="I9204" s="15"/>
      <c r="J9204" s="15"/>
      <c r="K9204" s="17"/>
      <c r="L9204" s="16"/>
    </row>
    <row r="9205" spans="1:12" s="22" customFormat="1" x14ac:dyDescent="0.25">
      <c r="A9205" s="15"/>
      <c r="B9205" s="18"/>
      <c r="C9205" s="17"/>
      <c r="D9205" s="15"/>
      <c r="E9205" s="15"/>
      <c r="F9205" s="15"/>
      <c r="G9205" s="17"/>
      <c r="H9205" s="15"/>
      <c r="I9205" s="15"/>
      <c r="J9205" s="15"/>
      <c r="K9205" s="17"/>
      <c r="L9205" s="16"/>
    </row>
    <row r="9206" spans="1:12" s="22" customFormat="1" x14ac:dyDescent="0.25">
      <c r="A9206" s="15"/>
      <c r="B9206" s="18"/>
      <c r="C9206" s="17"/>
      <c r="D9206" s="15"/>
      <c r="E9206" s="15"/>
      <c r="F9206" s="15"/>
      <c r="G9206" s="17"/>
      <c r="H9206" s="15"/>
      <c r="I9206" s="15"/>
      <c r="J9206" s="15"/>
      <c r="K9206" s="17"/>
      <c r="L9206" s="16"/>
    </row>
    <row r="9207" spans="1:12" s="22" customFormat="1" x14ac:dyDescent="0.25">
      <c r="A9207" s="15"/>
      <c r="B9207" s="18"/>
      <c r="C9207" s="17"/>
      <c r="D9207" s="15"/>
      <c r="E9207" s="15"/>
      <c r="F9207" s="15"/>
      <c r="G9207" s="17"/>
      <c r="H9207" s="15"/>
      <c r="I9207" s="15"/>
      <c r="J9207" s="15"/>
      <c r="K9207" s="17"/>
      <c r="L9207" s="16"/>
    </row>
    <row r="9208" spans="1:12" s="22" customFormat="1" x14ac:dyDescent="0.25">
      <c r="A9208" s="15"/>
      <c r="B9208" s="18"/>
      <c r="C9208" s="17"/>
      <c r="D9208" s="15"/>
      <c r="E9208" s="15"/>
      <c r="F9208" s="15"/>
      <c r="G9208" s="17"/>
      <c r="H9208" s="15"/>
      <c r="I9208" s="15"/>
      <c r="J9208" s="15"/>
      <c r="K9208" s="17"/>
      <c r="L9208" s="16"/>
    </row>
    <row r="9209" spans="1:12" s="22" customFormat="1" x14ac:dyDescent="0.25">
      <c r="A9209" s="15"/>
      <c r="B9209" s="18"/>
      <c r="C9209" s="17"/>
      <c r="D9209" s="15"/>
      <c r="E9209" s="15"/>
      <c r="F9209" s="15"/>
      <c r="G9209" s="17"/>
      <c r="H9209" s="15"/>
      <c r="I9209" s="15"/>
      <c r="J9209" s="15"/>
      <c r="K9209" s="17"/>
      <c r="L9209" s="16"/>
    </row>
    <row r="9210" spans="1:12" s="22" customFormat="1" x14ac:dyDescent="0.25">
      <c r="A9210" s="15"/>
      <c r="B9210" s="18"/>
      <c r="C9210" s="17"/>
      <c r="D9210" s="15"/>
      <c r="E9210" s="15"/>
      <c r="F9210" s="15"/>
      <c r="G9210" s="17"/>
      <c r="H9210" s="15"/>
      <c r="I9210" s="15"/>
      <c r="J9210" s="15"/>
      <c r="K9210" s="17"/>
      <c r="L9210" s="16"/>
    </row>
    <row r="9211" spans="1:12" s="22" customFormat="1" x14ac:dyDescent="0.25">
      <c r="A9211" s="15"/>
      <c r="B9211" s="18"/>
      <c r="C9211" s="17"/>
      <c r="D9211" s="15"/>
      <c r="E9211" s="15"/>
      <c r="F9211" s="15"/>
      <c r="G9211" s="17"/>
      <c r="H9211" s="15"/>
      <c r="I9211" s="15"/>
      <c r="J9211" s="15"/>
      <c r="K9211" s="17"/>
      <c r="L9211" s="16"/>
    </row>
    <row r="9212" spans="1:12" s="22" customFormat="1" x14ac:dyDescent="0.25">
      <c r="A9212" s="15"/>
      <c r="B9212" s="18"/>
      <c r="C9212" s="17"/>
      <c r="D9212" s="15"/>
      <c r="E9212" s="15"/>
      <c r="F9212" s="15"/>
      <c r="G9212" s="17"/>
      <c r="H9212" s="15"/>
      <c r="I9212" s="15"/>
      <c r="J9212" s="15"/>
      <c r="K9212" s="17"/>
      <c r="L9212" s="16"/>
    </row>
    <row r="9213" spans="1:12" s="22" customFormat="1" x14ac:dyDescent="0.25">
      <c r="A9213" s="15"/>
      <c r="B9213" s="18"/>
      <c r="C9213" s="17"/>
      <c r="D9213" s="15"/>
      <c r="E9213" s="15"/>
      <c r="F9213" s="15"/>
      <c r="G9213" s="17"/>
      <c r="H9213" s="15"/>
      <c r="I9213" s="15"/>
      <c r="J9213" s="15"/>
      <c r="K9213" s="17"/>
      <c r="L9213" s="16"/>
    </row>
    <row r="9214" spans="1:12" s="22" customFormat="1" x14ac:dyDescent="0.25">
      <c r="A9214" s="15"/>
      <c r="B9214" s="18"/>
      <c r="C9214" s="17"/>
      <c r="D9214" s="15"/>
      <c r="E9214" s="15"/>
      <c r="F9214" s="15"/>
      <c r="G9214" s="17"/>
      <c r="H9214" s="15"/>
      <c r="I9214" s="15"/>
      <c r="J9214" s="15"/>
      <c r="K9214" s="17"/>
      <c r="L9214" s="16"/>
    </row>
    <row r="9215" spans="1:12" s="22" customFormat="1" x14ac:dyDescent="0.25">
      <c r="A9215" s="15"/>
      <c r="B9215" s="18"/>
      <c r="C9215" s="17"/>
      <c r="D9215" s="15"/>
      <c r="E9215" s="15"/>
      <c r="F9215" s="15"/>
      <c r="G9215" s="17"/>
      <c r="H9215" s="15"/>
      <c r="I9215" s="15"/>
      <c r="J9215" s="15"/>
      <c r="K9215" s="17"/>
      <c r="L9215" s="16"/>
    </row>
    <row r="9216" spans="1:12" s="22" customFormat="1" x14ac:dyDescent="0.25">
      <c r="A9216" s="15"/>
      <c r="B9216" s="18"/>
      <c r="C9216" s="17"/>
      <c r="D9216" s="15"/>
      <c r="E9216" s="15"/>
      <c r="F9216" s="15"/>
      <c r="G9216" s="17"/>
      <c r="H9216" s="15"/>
      <c r="I9216" s="15"/>
      <c r="J9216" s="15"/>
      <c r="K9216" s="17"/>
      <c r="L9216" s="16"/>
    </row>
    <row r="9217" spans="1:12" s="22" customFormat="1" x14ac:dyDescent="0.25">
      <c r="A9217" s="15"/>
      <c r="B9217" s="18"/>
      <c r="C9217" s="17"/>
      <c r="D9217" s="15"/>
      <c r="E9217" s="15"/>
      <c r="F9217" s="15"/>
      <c r="G9217" s="17"/>
      <c r="H9217" s="15"/>
      <c r="I9217" s="15"/>
      <c r="J9217" s="15"/>
      <c r="K9217" s="17"/>
      <c r="L9217" s="16"/>
    </row>
    <row r="9218" spans="1:12" s="22" customFormat="1" x14ac:dyDescent="0.25">
      <c r="A9218" s="15"/>
      <c r="B9218" s="18"/>
      <c r="C9218" s="17"/>
      <c r="D9218" s="15"/>
      <c r="E9218" s="15"/>
      <c r="F9218" s="15"/>
      <c r="G9218" s="17"/>
      <c r="H9218" s="15"/>
      <c r="I9218" s="15"/>
      <c r="J9218" s="15"/>
      <c r="K9218" s="17"/>
      <c r="L9218" s="16"/>
    </row>
    <row r="9219" spans="1:12" s="22" customFormat="1" x14ac:dyDescent="0.25">
      <c r="A9219" s="15"/>
      <c r="B9219" s="18"/>
      <c r="C9219" s="17"/>
      <c r="D9219" s="15"/>
      <c r="E9219" s="15"/>
      <c r="F9219" s="15"/>
      <c r="G9219" s="17"/>
      <c r="H9219" s="15"/>
      <c r="I9219" s="15"/>
      <c r="J9219" s="15"/>
      <c r="K9219" s="17"/>
      <c r="L9219" s="16"/>
    </row>
    <row r="9220" spans="1:12" s="22" customFormat="1" x14ac:dyDescent="0.25">
      <c r="A9220" s="15"/>
      <c r="B9220" s="18"/>
      <c r="C9220" s="17"/>
      <c r="D9220" s="15"/>
      <c r="E9220" s="15"/>
      <c r="F9220" s="15"/>
      <c r="G9220" s="17"/>
      <c r="H9220" s="15"/>
      <c r="I9220" s="15"/>
      <c r="J9220" s="15"/>
      <c r="K9220" s="17"/>
      <c r="L9220" s="16"/>
    </row>
    <row r="9221" spans="1:12" s="22" customFormat="1" x14ac:dyDescent="0.25">
      <c r="A9221" s="15"/>
      <c r="B9221" s="18"/>
      <c r="C9221" s="17"/>
      <c r="D9221" s="15"/>
      <c r="E9221" s="15"/>
      <c r="F9221" s="15"/>
      <c r="G9221" s="17"/>
      <c r="H9221" s="15"/>
      <c r="I9221" s="15"/>
      <c r="J9221" s="15"/>
      <c r="K9221" s="17"/>
      <c r="L9221" s="16"/>
    </row>
    <row r="9222" spans="1:12" s="22" customFormat="1" x14ac:dyDescent="0.25">
      <c r="A9222" s="15"/>
      <c r="B9222" s="18"/>
      <c r="C9222" s="17"/>
      <c r="D9222" s="15"/>
      <c r="E9222" s="15"/>
      <c r="F9222" s="15"/>
      <c r="G9222" s="17"/>
      <c r="H9222" s="15"/>
      <c r="I9222" s="15"/>
      <c r="J9222" s="15"/>
      <c r="K9222" s="17"/>
      <c r="L9222" s="16"/>
    </row>
    <row r="9223" spans="1:12" s="22" customFormat="1" x14ac:dyDescent="0.25">
      <c r="A9223" s="15"/>
      <c r="B9223" s="18"/>
      <c r="C9223" s="17"/>
      <c r="D9223" s="15"/>
      <c r="E9223" s="15"/>
      <c r="F9223" s="15"/>
      <c r="G9223" s="17"/>
      <c r="H9223" s="15"/>
      <c r="I9223" s="15"/>
      <c r="J9223" s="15"/>
      <c r="K9223" s="17"/>
      <c r="L9223" s="16"/>
    </row>
    <row r="9224" spans="1:12" s="22" customFormat="1" x14ac:dyDescent="0.25">
      <c r="A9224" s="15"/>
      <c r="B9224" s="18"/>
      <c r="C9224" s="17"/>
      <c r="D9224" s="15"/>
      <c r="E9224" s="15"/>
      <c r="F9224" s="15"/>
      <c r="G9224" s="17"/>
      <c r="H9224" s="15"/>
      <c r="I9224" s="15"/>
      <c r="J9224" s="15"/>
      <c r="K9224" s="17"/>
      <c r="L9224" s="16"/>
    </row>
    <row r="9225" spans="1:12" s="22" customFormat="1" x14ac:dyDescent="0.25">
      <c r="A9225" s="15"/>
      <c r="B9225" s="18"/>
      <c r="C9225" s="17"/>
      <c r="D9225" s="15"/>
      <c r="E9225" s="15"/>
      <c r="F9225" s="15"/>
      <c r="G9225" s="17"/>
      <c r="H9225" s="15"/>
      <c r="I9225" s="15"/>
      <c r="J9225" s="15"/>
      <c r="K9225" s="17"/>
      <c r="L9225" s="16"/>
    </row>
    <row r="9226" spans="1:12" s="22" customFormat="1" x14ac:dyDescent="0.25">
      <c r="A9226" s="15"/>
      <c r="B9226" s="18"/>
      <c r="C9226" s="17"/>
      <c r="D9226" s="15"/>
      <c r="E9226" s="15"/>
      <c r="F9226" s="15"/>
      <c r="G9226" s="17"/>
      <c r="H9226" s="15"/>
      <c r="I9226" s="15"/>
      <c r="J9226" s="15"/>
      <c r="K9226" s="17"/>
      <c r="L9226" s="16"/>
    </row>
    <row r="9227" spans="1:12" s="22" customFormat="1" x14ac:dyDescent="0.25">
      <c r="A9227" s="15"/>
      <c r="B9227" s="18"/>
      <c r="C9227" s="17"/>
      <c r="D9227" s="15"/>
      <c r="E9227" s="15"/>
      <c r="F9227" s="15"/>
      <c r="G9227" s="17"/>
      <c r="H9227" s="15"/>
      <c r="I9227" s="15"/>
      <c r="J9227" s="15"/>
      <c r="K9227" s="17"/>
      <c r="L9227" s="16"/>
    </row>
    <row r="9228" spans="1:12" s="22" customFormat="1" x14ac:dyDescent="0.25">
      <c r="A9228" s="15"/>
      <c r="B9228" s="18"/>
      <c r="C9228" s="17"/>
      <c r="D9228" s="15"/>
      <c r="E9228" s="15"/>
      <c r="F9228" s="15"/>
      <c r="G9228" s="17"/>
      <c r="H9228" s="15"/>
      <c r="I9228" s="15"/>
      <c r="J9228" s="15"/>
      <c r="K9228" s="17"/>
      <c r="L9228" s="16"/>
    </row>
    <row r="9229" spans="1:12" s="22" customFormat="1" x14ac:dyDescent="0.25">
      <c r="A9229" s="15"/>
      <c r="B9229" s="18"/>
      <c r="C9229" s="17"/>
      <c r="D9229" s="15"/>
      <c r="E9229" s="15"/>
      <c r="F9229" s="15"/>
      <c r="G9229" s="17"/>
      <c r="H9229" s="15"/>
      <c r="I9229" s="15"/>
      <c r="J9229" s="15"/>
      <c r="K9229" s="17"/>
      <c r="L9229" s="16"/>
    </row>
    <row r="9230" spans="1:12" s="22" customFormat="1" x14ac:dyDescent="0.25">
      <c r="A9230" s="15"/>
      <c r="B9230" s="18"/>
      <c r="C9230" s="17"/>
      <c r="D9230" s="15"/>
      <c r="E9230" s="15"/>
      <c r="F9230" s="15"/>
      <c r="G9230" s="17"/>
      <c r="H9230" s="15"/>
      <c r="I9230" s="15"/>
      <c r="J9230" s="15"/>
      <c r="K9230" s="17"/>
      <c r="L9230" s="16"/>
    </row>
    <row r="9231" spans="1:12" s="22" customFormat="1" x14ac:dyDescent="0.25">
      <c r="A9231" s="15"/>
      <c r="B9231" s="18"/>
      <c r="C9231" s="17"/>
      <c r="D9231" s="15"/>
      <c r="E9231" s="15"/>
      <c r="F9231" s="15"/>
      <c r="G9231" s="17"/>
      <c r="H9231" s="15"/>
      <c r="I9231" s="15"/>
      <c r="J9231" s="15"/>
      <c r="K9231" s="17"/>
      <c r="L9231" s="16"/>
    </row>
    <row r="9232" spans="1:12" s="22" customFormat="1" x14ac:dyDescent="0.25">
      <c r="A9232" s="15"/>
      <c r="B9232" s="18"/>
      <c r="C9232" s="17"/>
      <c r="D9232" s="15"/>
      <c r="E9232" s="15"/>
      <c r="F9232" s="15"/>
      <c r="G9232" s="17"/>
      <c r="H9232" s="15"/>
      <c r="I9232" s="15"/>
      <c r="J9232" s="15"/>
      <c r="K9232" s="17"/>
      <c r="L9232" s="16"/>
    </row>
    <row r="9233" spans="1:12" s="22" customFormat="1" x14ac:dyDescent="0.25">
      <c r="A9233" s="15"/>
      <c r="B9233" s="18"/>
      <c r="C9233" s="17"/>
      <c r="D9233" s="15"/>
      <c r="E9233" s="15"/>
      <c r="F9233" s="15"/>
      <c r="G9233" s="17"/>
      <c r="H9233" s="15"/>
      <c r="I9233" s="15"/>
      <c r="J9233" s="15"/>
      <c r="K9233" s="17"/>
      <c r="L9233" s="16"/>
    </row>
    <row r="9234" spans="1:12" s="22" customFormat="1" x14ac:dyDescent="0.25">
      <c r="A9234" s="15"/>
      <c r="B9234" s="18"/>
      <c r="C9234" s="17"/>
      <c r="D9234" s="15"/>
      <c r="E9234" s="15"/>
      <c r="F9234" s="15"/>
      <c r="G9234" s="17"/>
      <c r="H9234" s="15"/>
      <c r="I9234" s="15"/>
      <c r="J9234" s="15"/>
      <c r="K9234" s="17"/>
      <c r="L9234" s="16"/>
    </row>
    <row r="9235" spans="1:12" s="22" customFormat="1" x14ac:dyDescent="0.25">
      <c r="A9235" s="15"/>
      <c r="B9235" s="18"/>
      <c r="C9235" s="17"/>
      <c r="D9235" s="15"/>
      <c r="E9235" s="15"/>
      <c r="F9235" s="15"/>
      <c r="G9235" s="17"/>
      <c r="H9235" s="15"/>
      <c r="I9235" s="15"/>
      <c r="J9235" s="15"/>
      <c r="K9235" s="17"/>
      <c r="L9235" s="16"/>
    </row>
    <row r="9236" spans="1:12" s="22" customFormat="1" x14ac:dyDescent="0.25">
      <c r="A9236" s="15"/>
      <c r="B9236" s="18"/>
      <c r="C9236" s="17"/>
      <c r="D9236" s="15"/>
      <c r="E9236" s="15"/>
      <c r="F9236" s="15"/>
      <c r="G9236" s="17"/>
      <c r="H9236" s="15"/>
      <c r="I9236" s="15"/>
      <c r="J9236" s="15"/>
      <c r="K9236" s="17"/>
      <c r="L9236" s="16"/>
    </row>
    <row r="9237" spans="1:12" s="22" customFormat="1" x14ac:dyDescent="0.25">
      <c r="A9237" s="15"/>
      <c r="B9237" s="18"/>
      <c r="C9237" s="17"/>
      <c r="D9237" s="15"/>
      <c r="E9237" s="15"/>
      <c r="F9237" s="15"/>
      <c r="G9237" s="17"/>
      <c r="H9237" s="15"/>
      <c r="I9237" s="15"/>
      <c r="J9237" s="15"/>
      <c r="K9237" s="17"/>
      <c r="L9237" s="16"/>
    </row>
    <row r="9238" spans="1:12" s="22" customFormat="1" x14ac:dyDescent="0.25">
      <c r="A9238" s="15"/>
      <c r="B9238" s="18"/>
      <c r="C9238" s="17"/>
      <c r="D9238" s="15"/>
      <c r="E9238" s="15"/>
      <c r="F9238" s="15"/>
      <c r="G9238" s="17"/>
      <c r="H9238" s="15"/>
      <c r="I9238" s="15"/>
      <c r="J9238" s="15"/>
      <c r="K9238" s="17"/>
      <c r="L9238" s="16"/>
    </row>
    <row r="9239" spans="1:12" s="22" customFormat="1" x14ac:dyDescent="0.25">
      <c r="A9239" s="15"/>
      <c r="B9239" s="18"/>
      <c r="C9239" s="17"/>
      <c r="D9239" s="15"/>
      <c r="E9239" s="15"/>
      <c r="F9239" s="15"/>
      <c r="G9239" s="17"/>
      <c r="H9239" s="15"/>
      <c r="I9239" s="15"/>
      <c r="J9239" s="15"/>
      <c r="K9239" s="17"/>
      <c r="L9239" s="16"/>
    </row>
    <row r="9240" spans="1:12" s="22" customFormat="1" x14ac:dyDescent="0.25">
      <c r="A9240" s="15"/>
      <c r="B9240" s="18"/>
      <c r="C9240" s="17"/>
      <c r="D9240" s="15"/>
      <c r="E9240" s="15"/>
      <c r="F9240" s="15"/>
      <c r="G9240" s="17"/>
      <c r="H9240" s="15"/>
      <c r="I9240" s="15"/>
      <c r="J9240" s="15"/>
      <c r="K9240" s="17"/>
      <c r="L9240" s="16"/>
    </row>
    <row r="9241" spans="1:12" s="22" customFormat="1" x14ac:dyDescent="0.25">
      <c r="A9241" s="15"/>
      <c r="B9241" s="18"/>
      <c r="C9241" s="17"/>
      <c r="D9241" s="15"/>
      <c r="E9241" s="15"/>
      <c r="F9241" s="15"/>
      <c r="G9241" s="17"/>
      <c r="H9241" s="15"/>
      <c r="I9241" s="15"/>
      <c r="J9241" s="15"/>
      <c r="K9241" s="17"/>
      <c r="L9241" s="16"/>
    </row>
    <row r="9242" spans="1:12" s="22" customFormat="1" x14ac:dyDescent="0.25">
      <c r="A9242" s="15"/>
      <c r="B9242" s="18"/>
      <c r="C9242" s="17"/>
      <c r="D9242" s="15"/>
      <c r="E9242" s="15"/>
      <c r="F9242" s="15"/>
      <c r="G9242" s="17"/>
      <c r="H9242" s="15"/>
      <c r="I9242" s="15"/>
      <c r="J9242" s="15"/>
      <c r="K9242" s="17"/>
      <c r="L9242" s="16"/>
    </row>
    <row r="9243" spans="1:12" s="22" customFormat="1" x14ac:dyDescent="0.25">
      <c r="A9243" s="15"/>
      <c r="B9243" s="18"/>
      <c r="C9243" s="17"/>
      <c r="D9243" s="15"/>
      <c r="E9243" s="15"/>
      <c r="F9243" s="15"/>
      <c r="G9243" s="17"/>
      <c r="H9243" s="15"/>
      <c r="I9243" s="15"/>
      <c r="J9243" s="15"/>
      <c r="K9243" s="17"/>
      <c r="L9243" s="16"/>
    </row>
    <row r="9244" spans="1:12" s="22" customFormat="1" x14ac:dyDescent="0.25">
      <c r="A9244" s="15"/>
      <c r="B9244" s="18"/>
      <c r="C9244" s="17"/>
      <c r="D9244" s="15"/>
      <c r="E9244" s="15"/>
      <c r="F9244" s="15"/>
      <c r="G9244" s="17"/>
      <c r="H9244" s="15"/>
      <c r="I9244" s="15"/>
      <c r="J9244" s="15"/>
      <c r="K9244" s="17"/>
      <c r="L9244" s="16"/>
    </row>
    <row r="9245" spans="1:12" s="22" customFormat="1" x14ac:dyDescent="0.25">
      <c r="A9245" s="15"/>
      <c r="B9245" s="18"/>
      <c r="C9245" s="17"/>
      <c r="D9245" s="15"/>
      <c r="E9245" s="15"/>
      <c r="F9245" s="15"/>
      <c r="G9245" s="17"/>
      <c r="H9245" s="15"/>
      <c r="I9245" s="15"/>
      <c r="J9245" s="15"/>
      <c r="K9245" s="17"/>
      <c r="L9245" s="16"/>
    </row>
    <row r="9246" spans="1:12" s="22" customFormat="1" x14ac:dyDescent="0.25">
      <c r="A9246" s="15"/>
      <c r="B9246" s="18"/>
      <c r="C9246" s="17"/>
      <c r="D9246" s="15"/>
      <c r="E9246" s="15"/>
      <c r="F9246" s="15"/>
      <c r="G9246" s="17"/>
      <c r="H9246" s="15"/>
      <c r="I9246" s="15"/>
      <c r="J9246" s="15"/>
      <c r="K9246" s="17"/>
      <c r="L9246" s="16"/>
    </row>
    <row r="9247" spans="1:12" s="22" customFormat="1" x14ac:dyDescent="0.25">
      <c r="A9247" s="15"/>
      <c r="B9247" s="18"/>
      <c r="C9247" s="17"/>
      <c r="D9247" s="15"/>
      <c r="E9247" s="15"/>
      <c r="F9247" s="15"/>
      <c r="G9247" s="17"/>
      <c r="H9247" s="15"/>
      <c r="I9247" s="15"/>
      <c r="J9247" s="15"/>
      <c r="K9247" s="17"/>
      <c r="L9247" s="16"/>
    </row>
    <row r="9248" spans="1:12" s="22" customFormat="1" x14ac:dyDescent="0.25">
      <c r="A9248" s="15"/>
      <c r="B9248" s="18"/>
      <c r="C9248" s="17"/>
      <c r="D9248" s="15"/>
      <c r="E9248" s="15"/>
      <c r="F9248" s="15"/>
      <c r="G9248" s="17"/>
      <c r="H9248" s="15"/>
      <c r="I9248" s="15"/>
      <c r="J9248" s="15"/>
      <c r="K9248" s="17"/>
      <c r="L9248" s="16"/>
    </row>
    <row r="9249" spans="1:12" s="22" customFormat="1" x14ac:dyDescent="0.25">
      <c r="A9249" s="15"/>
      <c r="B9249" s="18"/>
      <c r="C9249" s="17"/>
      <c r="D9249" s="15"/>
      <c r="E9249" s="15"/>
      <c r="F9249" s="15"/>
      <c r="G9249" s="17"/>
      <c r="H9249" s="15"/>
      <c r="I9249" s="15"/>
      <c r="J9249" s="15"/>
      <c r="K9249" s="17"/>
      <c r="L9249" s="16"/>
    </row>
    <row r="9250" spans="1:12" s="22" customFormat="1" x14ac:dyDescent="0.25">
      <c r="A9250" s="15"/>
      <c r="B9250" s="18"/>
      <c r="C9250" s="17"/>
      <c r="D9250" s="15"/>
      <c r="E9250" s="15"/>
      <c r="F9250" s="15"/>
      <c r="G9250" s="17"/>
      <c r="H9250" s="15"/>
      <c r="I9250" s="15"/>
      <c r="J9250" s="15"/>
      <c r="K9250" s="17"/>
      <c r="L9250" s="16"/>
    </row>
    <row r="9251" spans="1:12" s="22" customFormat="1" x14ac:dyDescent="0.25">
      <c r="A9251" s="15"/>
      <c r="B9251" s="18"/>
      <c r="C9251" s="17"/>
      <c r="D9251" s="15"/>
      <c r="E9251" s="15"/>
      <c r="F9251" s="15"/>
      <c r="G9251" s="17"/>
      <c r="H9251" s="15"/>
      <c r="I9251" s="15"/>
      <c r="J9251" s="15"/>
      <c r="K9251" s="17"/>
      <c r="L9251" s="16"/>
    </row>
    <row r="9252" spans="1:12" s="22" customFormat="1" x14ac:dyDescent="0.25">
      <c r="A9252" s="15"/>
      <c r="B9252" s="18"/>
      <c r="C9252" s="17"/>
      <c r="D9252" s="15"/>
      <c r="E9252" s="15"/>
      <c r="F9252" s="15"/>
      <c r="G9252" s="17"/>
      <c r="H9252" s="15"/>
      <c r="I9252" s="15"/>
      <c r="J9252" s="15"/>
      <c r="K9252" s="17"/>
      <c r="L9252" s="16"/>
    </row>
    <row r="9253" spans="1:12" s="22" customFormat="1" x14ac:dyDescent="0.25">
      <c r="A9253" s="15"/>
      <c r="B9253" s="18"/>
      <c r="C9253" s="17"/>
      <c r="D9253" s="15"/>
      <c r="E9253" s="15"/>
      <c r="F9253" s="15"/>
      <c r="G9253" s="17"/>
      <c r="H9253" s="15"/>
      <c r="I9253" s="15"/>
      <c r="J9253" s="15"/>
      <c r="K9253" s="17"/>
      <c r="L9253" s="16"/>
    </row>
    <row r="9254" spans="1:12" s="22" customFormat="1" x14ac:dyDescent="0.25">
      <c r="A9254" s="15"/>
      <c r="B9254" s="18"/>
      <c r="C9254" s="17"/>
      <c r="D9254" s="15"/>
      <c r="E9254" s="15"/>
      <c r="F9254" s="15"/>
      <c r="G9254" s="17"/>
      <c r="H9254" s="15"/>
      <c r="I9254" s="15"/>
      <c r="J9254" s="15"/>
      <c r="K9254" s="17"/>
      <c r="L9254" s="16"/>
    </row>
    <row r="9255" spans="1:12" s="22" customFormat="1" x14ac:dyDescent="0.25">
      <c r="A9255" s="15"/>
      <c r="B9255" s="18"/>
      <c r="C9255" s="17"/>
      <c r="D9255" s="15"/>
      <c r="E9255" s="15"/>
      <c r="F9255" s="15"/>
      <c r="G9255" s="17"/>
      <c r="H9255" s="15"/>
      <c r="I9255" s="15"/>
      <c r="J9255" s="15"/>
      <c r="K9255" s="17"/>
      <c r="L9255" s="16"/>
    </row>
    <row r="9256" spans="1:12" s="22" customFormat="1" x14ac:dyDescent="0.25">
      <c r="A9256" s="15"/>
      <c r="B9256" s="18"/>
      <c r="C9256" s="17"/>
      <c r="D9256" s="15"/>
      <c r="E9256" s="15"/>
      <c r="F9256" s="15"/>
      <c r="G9256" s="17"/>
      <c r="H9256" s="15"/>
      <c r="I9256" s="15"/>
      <c r="J9256" s="15"/>
      <c r="K9256" s="17"/>
      <c r="L9256" s="16"/>
    </row>
    <row r="9257" spans="1:12" s="22" customFormat="1" x14ac:dyDescent="0.25">
      <c r="A9257" s="15"/>
      <c r="B9257" s="18"/>
      <c r="C9257" s="17"/>
      <c r="D9257" s="15"/>
      <c r="E9257" s="15"/>
      <c r="F9257" s="15"/>
      <c r="G9257" s="17"/>
      <c r="H9257" s="15"/>
      <c r="I9257" s="15"/>
      <c r="J9257" s="15"/>
      <c r="K9257" s="17"/>
      <c r="L9257" s="16"/>
    </row>
    <row r="9258" spans="1:12" s="22" customFormat="1" x14ac:dyDescent="0.25">
      <c r="A9258" s="15"/>
      <c r="B9258" s="18"/>
      <c r="C9258" s="17"/>
      <c r="D9258" s="15"/>
      <c r="E9258" s="15"/>
      <c r="F9258" s="15"/>
      <c r="G9258" s="17"/>
      <c r="H9258" s="15"/>
      <c r="I9258" s="15"/>
      <c r="J9258" s="15"/>
      <c r="K9258" s="17"/>
      <c r="L9258" s="16"/>
    </row>
    <row r="9259" spans="1:12" s="22" customFormat="1" x14ac:dyDescent="0.25">
      <c r="A9259" s="15"/>
      <c r="B9259" s="18"/>
      <c r="C9259" s="17"/>
      <c r="D9259" s="15"/>
      <c r="E9259" s="15"/>
      <c r="F9259" s="15"/>
      <c r="G9259" s="17"/>
      <c r="H9259" s="15"/>
      <c r="I9259" s="15"/>
      <c r="J9259" s="15"/>
      <c r="K9259" s="17"/>
      <c r="L9259" s="16"/>
    </row>
    <row r="9260" spans="1:12" s="22" customFormat="1" x14ac:dyDescent="0.25">
      <c r="A9260" s="15"/>
      <c r="B9260" s="18"/>
      <c r="C9260" s="17"/>
      <c r="D9260" s="15"/>
      <c r="E9260" s="15"/>
      <c r="F9260" s="15"/>
      <c r="G9260" s="17"/>
      <c r="H9260" s="15"/>
      <c r="I9260" s="15"/>
      <c r="J9260" s="15"/>
      <c r="K9260" s="17"/>
      <c r="L9260" s="16"/>
    </row>
    <row r="9261" spans="1:12" s="22" customFormat="1" x14ac:dyDescent="0.25">
      <c r="A9261" s="15"/>
      <c r="B9261" s="18"/>
      <c r="C9261" s="17"/>
      <c r="D9261" s="15"/>
      <c r="E9261" s="15"/>
      <c r="F9261" s="15"/>
      <c r="G9261" s="17"/>
      <c r="H9261" s="15"/>
      <c r="I9261" s="15"/>
      <c r="J9261" s="15"/>
      <c r="K9261" s="17"/>
      <c r="L9261" s="16"/>
    </row>
    <row r="9262" spans="1:12" s="22" customFormat="1" x14ac:dyDescent="0.25">
      <c r="A9262" s="15"/>
      <c r="B9262" s="18"/>
      <c r="C9262" s="17"/>
      <c r="D9262" s="15"/>
      <c r="E9262" s="15"/>
      <c r="F9262" s="15"/>
      <c r="G9262" s="17"/>
      <c r="H9262" s="15"/>
      <c r="I9262" s="15"/>
      <c r="J9262" s="15"/>
      <c r="K9262" s="17"/>
      <c r="L9262" s="16"/>
    </row>
    <row r="9263" spans="1:12" s="22" customFormat="1" x14ac:dyDescent="0.25">
      <c r="A9263" s="15"/>
      <c r="B9263" s="18"/>
      <c r="C9263" s="17"/>
      <c r="D9263" s="15"/>
      <c r="E9263" s="15"/>
      <c r="F9263" s="15"/>
      <c r="G9263" s="17"/>
      <c r="H9263" s="15"/>
      <c r="I9263" s="15"/>
      <c r="J9263" s="15"/>
      <c r="K9263" s="17"/>
      <c r="L9263" s="16"/>
    </row>
    <row r="9264" spans="1:12" s="22" customFormat="1" x14ac:dyDescent="0.25">
      <c r="A9264" s="15"/>
      <c r="B9264" s="18"/>
      <c r="C9264" s="17"/>
      <c r="D9264" s="15"/>
      <c r="E9264" s="15"/>
      <c r="F9264" s="15"/>
      <c r="G9264" s="17"/>
      <c r="H9264" s="15"/>
      <c r="I9264" s="15"/>
      <c r="J9264" s="15"/>
      <c r="K9264" s="17"/>
      <c r="L9264" s="16"/>
    </row>
    <row r="9265" spans="1:12" s="22" customFormat="1" x14ac:dyDescent="0.25">
      <c r="A9265" s="15"/>
      <c r="B9265" s="18"/>
      <c r="C9265" s="17"/>
      <c r="D9265" s="15"/>
      <c r="E9265" s="15"/>
      <c r="F9265" s="15"/>
      <c r="G9265" s="17"/>
      <c r="H9265" s="15"/>
      <c r="I9265" s="15"/>
      <c r="J9265" s="15"/>
      <c r="K9265" s="17"/>
      <c r="L9265" s="16"/>
    </row>
    <row r="9266" spans="1:12" s="22" customFormat="1" x14ac:dyDescent="0.25">
      <c r="A9266" s="15"/>
      <c r="B9266" s="18"/>
      <c r="C9266" s="17"/>
      <c r="D9266" s="15"/>
      <c r="E9266" s="15"/>
      <c r="F9266" s="15"/>
      <c r="G9266" s="17"/>
      <c r="H9266" s="15"/>
      <c r="I9266" s="15"/>
      <c r="J9266" s="15"/>
      <c r="K9266" s="17"/>
      <c r="L9266" s="16"/>
    </row>
    <row r="9267" spans="1:12" s="22" customFormat="1" x14ac:dyDescent="0.25">
      <c r="A9267" s="15"/>
      <c r="B9267" s="18"/>
      <c r="C9267" s="17"/>
      <c r="D9267" s="15"/>
      <c r="E9267" s="15"/>
      <c r="F9267" s="15"/>
      <c r="G9267" s="17"/>
      <c r="H9267" s="15"/>
      <c r="I9267" s="15"/>
      <c r="J9267" s="15"/>
      <c r="K9267" s="17"/>
      <c r="L9267" s="16"/>
    </row>
    <row r="9268" spans="1:12" s="22" customFormat="1" x14ac:dyDescent="0.25">
      <c r="A9268" s="15"/>
      <c r="B9268" s="18"/>
      <c r="C9268" s="17"/>
      <c r="D9268" s="15"/>
      <c r="E9268" s="15"/>
      <c r="F9268" s="15"/>
      <c r="G9268" s="17"/>
      <c r="H9268" s="15"/>
      <c r="I9268" s="15"/>
      <c r="J9268" s="15"/>
      <c r="K9268" s="17"/>
      <c r="L9268" s="16"/>
    </row>
    <row r="9269" spans="1:12" s="22" customFormat="1" x14ac:dyDescent="0.25">
      <c r="A9269" s="15"/>
      <c r="B9269" s="18"/>
      <c r="C9269" s="17"/>
      <c r="D9269" s="15"/>
      <c r="E9269" s="15"/>
      <c r="F9269" s="15"/>
      <c r="G9269" s="17"/>
      <c r="H9269" s="15"/>
      <c r="I9269" s="15"/>
      <c r="J9269" s="15"/>
      <c r="K9269" s="17"/>
      <c r="L9269" s="16"/>
    </row>
    <row r="9273" spans="1:12" s="22" customFormat="1" x14ac:dyDescent="0.25">
      <c r="A9273" s="15"/>
      <c r="B9273" s="18"/>
      <c r="C9273" s="17"/>
      <c r="D9273" s="15"/>
      <c r="E9273" s="15"/>
      <c r="F9273" s="15"/>
      <c r="G9273" s="17"/>
      <c r="H9273" s="15"/>
      <c r="I9273" s="15"/>
      <c r="J9273" s="15"/>
      <c r="K9273" s="17"/>
      <c r="L9273" s="16"/>
    </row>
    <row r="9274" spans="1:12" s="22" customFormat="1" x14ac:dyDescent="0.25">
      <c r="A9274" s="15"/>
      <c r="B9274" s="18"/>
      <c r="C9274" s="17"/>
      <c r="D9274" s="15"/>
      <c r="E9274" s="15"/>
      <c r="F9274" s="15"/>
      <c r="G9274" s="17"/>
      <c r="H9274" s="15"/>
      <c r="I9274" s="15"/>
      <c r="J9274" s="15"/>
      <c r="K9274" s="17"/>
      <c r="L9274" s="16"/>
    </row>
    <row r="9275" spans="1:12" s="22" customFormat="1" x14ac:dyDescent="0.25">
      <c r="A9275" s="15"/>
      <c r="B9275" s="18"/>
      <c r="C9275" s="17"/>
      <c r="D9275" s="15"/>
      <c r="E9275" s="15"/>
      <c r="F9275" s="15"/>
      <c r="G9275" s="17"/>
      <c r="H9275" s="15"/>
      <c r="I9275" s="15"/>
      <c r="J9275" s="15"/>
      <c r="K9275" s="17"/>
      <c r="L9275" s="16"/>
    </row>
    <row r="9276" spans="1:12" s="22" customFormat="1" x14ac:dyDescent="0.25">
      <c r="A9276" s="15"/>
      <c r="B9276" s="18"/>
      <c r="C9276" s="17"/>
      <c r="D9276" s="15"/>
      <c r="E9276" s="15"/>
      <c r="F9276" s="15"/>
      <c r="G9276" s="17"/>
      <c r="H9276" s="15"/>
      <c r="I9276" s="15"/>
      <c r="J9276" s="15"/>
      <c r="K9276" s="17"/>
      <c r="L9276" s="16"/>
    </row>
    <row r="9277" spans="1:12" s="22" customFormat="1" x14ac:dyDescent="0.25">
      <c r="A9277" s="15"/>
      <c r="B9277" s="18"/>
      <c r="C9277" s="17"/>
      <c r="D9277" s="15"/>
      <c r="E9277" s="15"/>
      <c r="F9277" s="15"/>
      <c r="G9277" s="17"/>
      <c r="H9277" s="15"/>
      <c r="I9277" s="15"/>
      <c r="J9277" s="15"/>
      <c r="K9277" s="17"/>
      <c r="L9277" s="16"/>
    </row>
    <row r="9278" spans="1:12" s="22" customFormat="1" x14ac:dyDescent="0.25">
      <c r="A9278" s="15"/>
      <c r="B9278" s="18"/>
      <c r="C9278" s="17"/>
      <c r="D9278" s="15"/>
      <c r="E9278" s="15"/>
      <c r="F9278" s="15"/>
      <c r="G9278" s="17"/>
      <c r="H9278" s="15"/>
      <c r="I9278" s="15"/>
      <c r="J9278" s="15"/>
      <c r="K9278" s="17"/>
      <c r="L9278" s="16"/>
    </row>
    <row r="9279" spans="1:12" s="22" customFormat="1" x14ac:dyDescent="0.25">
      <c r="A9279" s="15"/>
      <c r="B9279" s="18"/>
      <c r="C9279" s="17"/>
      <c r="D9279" s="15"/>
      <c r="E9279" s="15"/>
      <c r="F9279" s="15"/>
      <c r="G9279" s="17"/>
      <c r="H9279" s="15"/>
      <c r="I9279" s="15"/>
      <c r="J9279" s="15"/>
      <c r="K9279" s="17"/>
      <c r="L9279" s="16"/>
    </row>
    <row r="9280" spans="1:12" s="22" customFormat="1" x14ac:dyDescent="0.25">
      <c r="A9280" s="15"/>
      <c r="B9280" s="18"/>
      <c r="C9280" s="17"/>
      <c r="D9280" s="15"/>
      <c r="E9280" s="15"/>
      <c r="F9280" s="15"/>
      <c r="G9280" s="17"/>
      <c r="H9280" s="15"/>
      <c r="I9280" s="15"/>
      <c r="J9280" s="15"/>
      <c r="K9280" s="17"/>
      <c r="L9280" s="16"/>
    </row>
    <row r="9281" spans="1:12" s="22" customFormat="1" x14ac:dyDescent="0.25">
      <c r="A9281" s="15"/>
      <c r="B9281" s="18"/>
      <c r="C9281" s="17"/>
      <c r="D9281" s="15"/>
      <c r="E9281" s="15"/>
      <c r="F9281" s="15"/>
      <c r="G9281" s="17"/>
      <c r="H9281" s="15"/>
      <c r="I9281" s="15"/>
      <c r="J9281" s="15"/>
      <c r="K9281" s="17"/>
      <c r="L9281" s="16"/>
    </row>
    <row r="9282" spans="1:12" s="22" customFormat="1" x14ac:dyDescent="0.25">
      <c r="A9282" s="15"/>
      <c r="B9282" s="18"/>
      <c r="C9282" s="17"/>
      <c r="D9282" s="15"/>
      <c r="E9282" s="15"/>
      <c r="F9282" s="15"/>
      <c r="G9282" s="17"/>
      <c r="H9282" s="15"/>
      <c r="I9282" s="15"/>
      <c r="J9282" s="15"/>
      <c r="K9282" s="17"/>
      <c r="L9282" s="16"/>
    </row>
    <row r="9283" spans="1:12" s="22" customFormat="1" x14ac:dyDescent="0.25">
      <c r="A9283" s="15"/>
      <c r="B9283" s="18"/>
      <c r="C9283" s="17"/>
      <c r="D9283" s="15"/>
      <c r="E9283" s="15"/>
      <c r="F9283" s="15"/>
      <c r="G9283" s="17"/>
      <c r="H9283" s="15"/>
      <c r="I9283" s="15"/>
      <c r="J9283" s="15"/>
      <c r="K9283" s="17"/>
      <c r="L9283" s="16"/>
    </row>
    <row r="9284" spans="1:12" s="22" customFormat="1" x14ac:dyDescent="0.25">
      <c r="A9284" s="15"/>
      <c r="B9284" s="18"/>
      <c r="C9284" s="17"/>
      <c r="D9284" s="15"/>
      <c r="E9284" s="15"/>
      <c r="F9284" s="15"/>
      <c r="G9284" s="17"/>
      <c r="H9284" s="15"/>
      <c r="I9284" s="15"/>
      <c r="J9284" s="15"/>
      <c r="K9284" s="17"/>
      <c r="L9284" s="16"/>
    </row>
    <row r="9285" spans="1:12" s="22" customFormat="1" x14ac:dyDescent="0.25">
      <c r="A9285" s="15"/>
      <c r="B9285" s="18"/>
      <c r="C9285" s="17"/>
      <c r="D9285" s="15"/>
      <c r="E9285" s="15"/>
      <c r="F9285" s="15"/>
      <c r="G9285" s="17"/>
      <c r="H9285" s="15"/>
      <c r="I9285" s="15"/>
      <c r="J9285" s="15"/>
      <c r="K9285" s="17"/>
      <c r="L9285" s="16"/>
    </row>
    <row r="9286" spans="1:12" s="22" customFormat="1" x14ac:dyDescent="0.25">
      <c r="A9286" s="15"/>
      <c r="B9286" s="18"/>
      <c r="C9286" s="17"/>
      <c r="D9286" s="15"/>
      <c r="E9286" s="15"/>
      <c r="F9286" s="15"/>
      <c r="G9286" s="17"/>
      <c r="H9286" s="15"/>
      <c r="I9286" s="15"/>
      <c r="J9286" s="15"/>
      <c r="K9286" s="17"/>
      <c r="L9286" s="16"/>
    </row>
    <row r="9287" spans="1:12" s="22" customFormat="1" x14ac:dyDescent="0.25">
      <c r="A9287" s="15"/>
      <c r="B9287" s="18"/>
      <c r="C9287" s="17"/>
      <c r="D9287" s="15"/>
      <c r="E9287" s="15"/>
      <c r="F9287" s="15"/>
      <c r="G9287" s="17"/>
      <c r="H9287" s="15"/>
      <c r="I9287" s="15"/>
      <c r="J9287" s="15"/>
      <c r="K9287" s="17"/>
      <c r="L9287" s="16"/>
    </row>
    <row r="9288" spans="1:12" s="22" customFormat="1" x14ac:dyDescent="0.25">
      <c r="A9288" s="15"/>
      <c r="B9288" s="18"/>
      <c r="C9288" s="17"/>
      <c r="D9288" s="15"/>
      <c r="E9288" s="15"/>
      <c r="F9288" s="15"/>
      <c r="G9288" s="17"/>
      <c r="H9288" s="15"/>
      <c r="I9288" s="15"/>
      <c r="J9288" s="15"/>
      <c r="K9288" s="17"/>
      <c r="L9288" s="16"/>
    </row>
    <row r="9289" spans="1:12" s="22" customFormat="1" x14ac:dyDescent="0.25">
      <c r="A9289" s="15"/>
      <c r="B9289" s="18"/>
      <c r="C9289" s="17"/>
      <c r="D9289" s="15"/>
      <c r="E9289" s="15"/>
      <c r="F9289" s="15"/>
      <c r="G9289" s="17"/>
      <c r="H9289" s="15"/>
      <c r="I9289" s="15"/>
      <c r="J9289" s="15"/>
      <c r="K9289" s="17"/>
      <c r="L9289" s="16"/>
    </row>
    <row r="9290" spans="1:12" s="22" customFormat="1" x14ac:dyDescent="0.25">
      <c r="A9290" s="15"/>
      <c r="B9290" s="18"/>
      <c r="C9290" s="17"/>
      <c r="D9290" s="15"/>
      <c r="E9290" s="15"/>
      <c r="F9290" s="15"/>
      <c r="G9290" s="17"/>
      <c r="H9290" s="15"/>
      <c r="I9290" s="15"/>
      <c r="J9290" s="15"/>
      <c r="K9290" s="17"/>
      <c r="L9290" s="16"/>
    </row>
    <row r="9291" spans="1:12" s="22" customFormat="1" x14ac:dyDescent="0.25">
      <c r="A9291" s="15"/>
      <c r="B9291" s="18"/>
      <c r="C9291" s="17"/>
      <c r="D9291" s="15"/>
      <c r="E9291" s="15"/>
      <c r="F9291" s="15"/>
      <c r="G9291" s="17"/>
      <c r="H9291" s="15"/>
      <c r="I9291" s="15"/>
      <c r="J9291" s="15"/>
      <c r="K9291" s="17"/>
      <c r="L9291" s="16"/>
    </row>
    <row r="9292" spans="1:12" s="22" customFormat="1" x14ac:dyDescent="0.25">
      <c r="A9292" s="15"/>
      <c r="B9292" s="18"/>
      <c r="C9292" s="17"/>
      <c r="D9292" s="15"/>
      <c r="E9292" s="15"/>
      <c r="F9292" s="15"/>
      <c r="G9292" s="17"/>
      <c r="H9292" s="15"/>
      <c r="I9292" s="15"/>
      <c r="J9292" s="15"/>
      <c r="K9292" s="17"/>
      <c r="L9292" s="16"/>
    </row>
    <row r="9293" spans="1:12" s="22" customFormat="1" x14ac:dyDescent="0.25">
      <c r="A9293" s="15"/>
      <c r="B9293" s="18"/>
      <c r="C9293" s="17"/>
      <c r="D9293" s="15"/>
      <c r="E9293" s="15"/>
      <c r="F9293" s="15"/>
      <c r="G9293" s="17"/>
      <c r="H9293" s="15"/>
      <c r="I9293" s="15"/>
      <c r="J9293" s="15"/>
      <c r="K9293" s="17"/>
      <c r="L9293" s="16"/>
    </row>
    <row r="9294" spans="1:12" s="22" customFormat="1" x14ac:dyDescent="0.25">
      <c r="A9294" s="15"/>
      <c r="B9294" s="18"/>
      <c r="C9294" s="17"/>
      <c r="D9294" s="15"/>
      <c r="E9294" s="15"/>
      <c r="F9294" s="15"/>
      <c r="G9294" s="17"/>
      <c r="H9294" s="15"/>
      <c r="I9294" s="15"/>
      <c r="J9294" s="15"/>
      <c r="K9294" s="17"/>
      <c r="L9294" s="16"/>
    </row>
    <row r="9295" spans="1:12" s="22" customFormat="1" x14ac:dyDescent="0.25">
      <c r="A9295" s="15"/>
      <c r="B9295" s="18"/>
      <c r="C9295" s="17"/>
      <c r="D9295" s="15"/>
      <c r="E9295" s="15"/>
      <c r="F9295" s="15"/>
      <c r="G9295" s="17"/>
      <c r="H9295" s="15"/>
      <c r="I9295" s="15"/>
      <c r="J9295" s="15"/>
      <c r="K9295" s="17"/>
      <c r="L9295" s="16"/>
    </row>
    <row r="9296" spans="1:12" s="22" customFormat="1" x14ac:dyDescent="0.25">
      <c r="A9296" s="15"/>
      <c r="B9296" s="18"/>
      <c r="C9296" s="17"/>
      <c r="D9296" s="15"/>
      <c r="E9296" s="15"/>
      <c r="F9296" s="15"/>
      <c r="G9296" s="17"/>
      <c r="H9296" s="15"/>
      <c r="I9296" s="15"/>
      <c r="J9296" s="15"/>
      <c r="K9296" s="17"/>
      <c r="L9296" s="16"/>
    </row>
    <row r="9297" spans="1:12" s="22" customFormat="1" x14ac:dyDescent="0.25">
      <c r="A9297" s="15"/>
      <c r="B9297" s="18"/>
      <c r="C9297" s="17"/>
      <c r="D9297" s="15"/>
      <c r="E9297" s="15"/>
      <c r="F9297" s="15"/>
      <c r="G9297" s="17"/>
      <c r="H9297" s="15"/>
      <c r="I9297" s="15"/>
      <c r="J9297" s="15"/>
      <c r="K9297" s="17"/>
      <c r="L9297" s="16"/>
    </row>
    <row r="9298" spans="1:12" s="22" customFormat="1" x14ac:dyDescent="0.25">
      <c r="A9298" s="15"/>
      <c r="B9298" s="18"/>
      <c r="C9298" s="17"/>
      <c r="D9298" s="15"/>
      <c r="E9298" s="15"/>
      <c r="F9298" s="15"/>
      <c r="G9298" s="17"/>
      <c r="H9298" s="15"/>
      <c r="I9298" s="15"/>
      <c r="J9298" s="15"/>
      <c r="K9298" s="17"/>
      <c r="L9298" s="16"/>
    </row>
    <row r="9299" spans="1:12" s="22" customFormat="1" x14ac:dyDescent="0.25">
      <c r="A9299" s="15"/>
      <c r="B9299" s="18"/>
      <c r="C9299" s="17"/>
      <c r="D9299" s="15"/>
      <c r="E9299" s="15"/>
      <c r="F9299" s="15"/>
      <c r="G9299" s="17"/>
      <c r="H9299" s="15"/>
      <c r="I9299" s="15"/>
      <c r="J9299" s="15"/>
      <c r="K9299" s="17"/>
      <c r="L9299" s="16"/>
    </row>
    <row r="9300" spans="1:12" s="22" customFormat="1" x14ac:dyDescent="0.25">
      <c r="A9300" s="15"/>
      <c r="B9300" s="18"/>
      <c r="C9300" s="17"/>
      <c r="D9300" s="15"/>
      <c r="E9300" s="15"/>
      <c r="F9300" s="15"/>
      <c r="G9300" s="17"/>
      <c r="H9300" s="15"/>
      <c r="I9300" s="15"/>
      <c r="J9300" s="15"/>
      <c r="K9300" s="17"/>
      <c r="L9300" s="16"/>
    </row>
    <row r="9301" spans="1:12" s="22" customFormat="1" x14ac:dyDescent="0.25">
      <c r="A9301" s="15"/>
      <c r="B9301" s="18"/>
      <c r="C9301" s="17"/>
      <c r="D9301" s="15"/>
      <c r="E9301" s="15"/>
      <c r="F9301" s="15"/>
      <c r="G9301" s="17"/>
      <c r="H9301" s="15"/>
      <c r="I9301" s="15"/>
      <c r="J9301" s="15"/>
      <c r="K9301" s="17"/>
      <c r="L9301" s="16"/>
    </row>
    <row r="9302" spans="1:12" s="22" customFormat="1" x14ac:dyDescent="0.25">
      <c r="A9302" s="15"/>
      <c r="B9302" s="18"/>
      <c r="C9302" s="17"/>
      <c r="D9302" s="15"/>
      <c r="E9302" s="15"/>
      <c r="F9302" s="15"/>
      <c r="G9302" s="17"/>
      <c r="H9302" s="15"/>
      <c r="I9302" s="15"/>
      <c r="J9302" s="15"/>
      <c r="K9302" s="17"/>
      <c r="L9302" s="16"/>
    </row>
    <row r="9303" spans="1:12" s="22" customFormat="1" x14ac:dyDescent="0.25">
      <c r="A9303" s="15"/>
      <c r="B9303" s="18"/>
      <c r="C9303" s="17"/>
      <c r="D9303" s="15"/>
      <c r="E9303" s="15"/>
      <c r="F9303" s="15"/>
      <c r="G9303" s="17"/>
      <c r="H9303" s="15"/>
      <c r="I9303" s="15"/>
      <c r="J9303" s="15"/>
      <c r="K9303" s="17"/>
      <c r="L9303" s="16"/>
    </row>
    <row r="9304" spans="1:12" s="22" customFormat="1" x14ac:dyDescent="0.25">
      <c r="A9304" s="15"/>
      <c r="B9304" s="18"/>
      <c r="C9304" s="17"/>
      <c r="D9304" s="15"/>
      <c r="E9304" s="15"/>
      <c r="F9304" s="15"/>
      <c r="G9304" s="17"/>
      <c r="H9304" s="15"/>
      <c r="I9304" s="15"/>
      <c r="J9304" s="15"/>
      <c r="K9304" s="17"/>
      <c r="L9304" s="16"/>
    </row>
    <row r="9305" spans="1:12" s="22" customFormat="1" x14ac:dyDescent="0.25">
      <c r="A9305" s="15"/>
      <c r="B9305" s="18"/>
      <c r="C9305" s="17"/>
      <c r="D9305" s="15"/>
      <c r="E9305" s="15"/>
      <c r="F9305" s="15"/>
      <c r="G9305" s="17"/>
      <c r="H9305" s="15"/>
      <c r="I9305" s="15"/>
      <c r="J9305" s="15"/>
      <c r="K9305" s="17"/>
      <c r="L9305" s="16"/>
    </row>
    <row r="9306" spans="1:12" s="22" customFormat="1" x14ac:dyDescent="0.25">
      <c r="A9306" s="15"/>
      <c r="B9306" s="18"/>
      <c r="C9306" s="17"/>
      <c r="D9306" s="15"/>
      <c r="E9306" s="15"/>
      <c r="F9306" s="15"/>
      <c r="G9306" s="17"/>
      <c r="H9306" s="15"/>
      <c r="I9306" s="15"/>
      <c r="J9306" s="15"/>
      <c r="K9306" s="17"/>
      <c r="L9306" s="16"/>
    </row>
    <row r="9307" spans="1:12" s="22" customFormat="1" x14ac:dyDescent="0.25">
      <c r="A9307" s="15"/>
      <c r="B9307" s="18"/>
      <c r="C9307" s="17"/>
      <c r="D9307" s="15"/>
      <c r="E9307" s="15"/>
      <c r="F9307" s="15"/>
      <c r="G9307" s="17"/>
      <c r="H9307" s="15"/>
      <c r="I9307" s="15"/>
      <c r="J9307" s="15"/>
      <c r="K9307" s="17"/>
      <c r="L9307" s="16"/>
    </row>
    <row r="9308" spans="1:12" s="22" customFormat="1" x14ac:dyDescent="0.25">
      <c r="A9308" s="15"/>
      <c r="B9308" s="18"/>
      <c r="C9308" s="17"/>
      <c r="D9308" s="15"/>
      <c r="E9308" s="15"/>
      <c r="F9308" s="15"/>
      <c r="G9308" s="17"/>
      <c r="H9308" s="15"/>
      <c r="I9308" s="15"/>
      <c r="J9308" s="15"/>
      <c r="K9308" s="17"/>
      <c r="L9308" s="16"/>
    </row>
    <row r="9309" spans="1:12" s="22" customFormat="1" x14ac:dyDescent="0.25">
      <c r="A9309" s="15"/>
      <c r="B9309" s="18"/>
      <c r="C9309" s="17"/>
      <c r="D9309" s="15"/>
      <c r="E9309" s="15"/>
      <c r="F9309" s="15"/>
      <c r="G9309" s="17"/>
      <c r="H9309" s="15"/>
      <c r="I9309" s="15"/>
      <c r="J9309" s="15"/>
      <c r="K9309" s="17"/>
      <c r="L9309" s="16"/>
    </row>
    <row r="9310" spans="1:12" s="22" customFormat="1" x14ac:dyDescent="0.25">
      <c r="A9310" s="15"/>
      <c r="B9310" s="18"/>
      <c r="C9310" s="17"/>
      <c r="D9310" s="15"/>
      <c r="E9310" s="15"/>
      <c r="F9310" s="15"/>
      <c r="G9310" s="17"/>
      <c r="H9310" s="15"/>
      <c r="I9310" s="15"/>
      <c r="J9310" s="15"/>
      <c r="K9310" s="17"/>
      <c r="L9310" s="16"/>
    </row>
    <row r="9311" spans="1:12" s="22" customFormat="1" x14ac:dyDescent="0.25">
      <c r="A9311" s="15"/>
      <c r="B9311" s="18"/>
      <c r="C9311" s="17"/>
      <c r="D9311" s="15"/>
      <c r="E9311" s="15"/>
      <c r="F9311" s="15"/>
      <c r="G9311" s="17"/>
      <c r="H9311" s="15"/>
      <c r="I9311" s="15"/>
      <c r="J9311" s="15"/>
      <c r="K9311" s="17"/>
      <c r="L9311" s="16"/>
    </row>
    <row r="9312" spans="1:12" s="22" customFormat="1" x14ac:dyDescent="0.25">
      <c r="A9312" s="15"/>
      <c r="B9312" s="18"/>
      <c r="C9312" s="17"/>
      <c r="D9312" s="15"/>
      <c r="E9312" s="15"/>
      <c r="F9312" s="15"/>
      <c r="G9312" s="17"/>
      <c r="H9312" s="15"/>
      <c r="I9312" s="15"/>
      <c r="J9312" s="15"/>
      <c r="K9312" s="17"/>
      <c r="L9312" s="16"/>
    </row>
    <row r="9313" spans="1:12" s="22" customFormat="1" x14ac:dyDescent="0.25">
      <c r="A9313" s="15"/>
      <c r="B9313" s="18"/>
      <c r="C9313" s="17"/>
      <c r="D9313" s="15"/>
      <c r="E9313" s="15"/>
      <c r="F9313" s="15"/>
      <c r="G9313" s="17"/>
      <c r="H9313" s="15"/>
      <c r="I9313" s="15"/>
      <c r="J9313" s="15"/>
      <c r="K9313" s="17"/>
      <c r="L9313" s="16"/>
    </row>
    <row r="9314" spans="1:12" s="22" customFormat="1" x14ac:dyDescent="0.25">
      <c r="A9314" s="15"/>
      <c r="B9314" s="18"/>
      <c r="C9314" s="17"/>
      <c r="D9314" s="15"/>
      <c r="E9314" s="15"/>
      <c r="F9314" s="15"/>
      <c r="G9314" s="17"/>
      <c r="H9314" s="15"/>
      <c r="I9314" s="15"/>
      <c r="J9314" s="15"/>
      <c r="K9314" s="17"/>
      <c r="L9314" s="16"/>
    </row>
    <row r="9315" spans="1:12" s="22" customFormat="1" x14ac:dyDescent="0.25">
      <c r="A9315" s="15"/>
      <c r="B9315" s="18"/>
      <c r="C9315" s="17"/>
      <c r="D9315" s="15"/>
      <c r="E9315" s="15"/>
      <c r="F9315" s="15"/>
      <c r="G9315" s="17"/>
      <c r="H9315" s="15"/>
      <c r="I9315" s="15"/>
      <c r="J9315" s="15"/>
      <c r="K9315" s="17"/>
      <c r="L9315" s="16"/>
    </row>
    <row r="9316" spans="1:12" s="22" customFormat="1" x14ac:dyDescent="0.25">
      <c r="A9316" s="15"/>
      <c r="B9316" s="18"/>
      <c r="C9316" s="17"/>
      <c r="D9316" s="15"/>
      <c r="E9316" s="15"/>
      <c r="F9316" s="15"/>
      <c r="G9316" s="17"/>
      <c r="H9316" s="15"/>
      <c r="I9316" s="15"/>
      <c r="J9316" s="15"/>
      <c r="K9316" s="17"/>
      <c r="L9316" s="16"/>
    </row>
    <row r="9317" spans="1:12" s="22" customFormat="1" x14ac:dyDescent="0.25">
      <c r="A9317" s="15"/>
      <c r="B9317" s="18"/>
      <c r="C9317" s="17"/>
      <c r="D9317" s="15"/>
      <c r="E9317" s="15"/>
      <c r="F9317" s="15"/>
      <c r="G9317" s="17"/>
      <c r="H9317" s="15"/>
      <c r="I9317" s="15"/>
      <c r="J9317" s="15"/>
      <c r="K9317" s="17"/>
      <c r="L9317" s="16"/>
    </row>
    <row r="9318" spans="1:12" s="22" customFormat="1" x14ac:dyDescent="0.25">
      <c r="A9318" s="15"/>
      <c r="B9318" s="18"/>
      <c r="C9318" s="17"/>
      <c r="D9318" s="15"/>
      <c r="E9318" s="15"/>
      <c r="F9318" s="15"/>
      <c r="G9318" s="17"/>
      <c r="H9318" s="15"/>
      <c r="I9318" s="15"/>
      <c r="J9318" s="15"/>
      <c r="K9318" s="17"/>
      <c r="L9318" s="16"/>
    </row>
    <row r="9319" spans="1:12" s="22" customFormat="1" x14ac:dyDescent="0.25">
      <c r="A9319" s="15"/>
      <c r="B9319" s="18"/>
      <c r="C9319" s="17"/>
      <c r="D9319" s="15"/>
      <c r="E9319" s="15"/>
      <c r="F9319" s="15"/>
      <c r="G9319" s="17"/>
      <c r="H9319" s="15"/>
      <c r="I9319" s="15"/>
      <c r="J9319" s="15"/>
      <c r="K9319" s="17"/>
      <c r="L9319" s="16"/>
    </row>
    <row r="9320" spans="1:12" s="22" customFormat="1" x14ac:dyDescent="0.25">
      <c r="A9320" s="15"/>
      <c r="B9320" s="18"/>
      <c r="C9320" s="17"/>
      <c r="D9320" s="15"/>
      <c r="E9320" s="15"/>
      <c r="F9320" s="15"/>
      <c r="G9320" s="17"/>
      <c r="H9320" s="15"/>
      <c r="I9320" s="15"/>
      <c r="J9320" s="15"/>
      <c r="K9320" s="17"/>
      <c r="L9320" s="16"/>
    </row>
    <row r="9321" spans="1:12" s="22" customFormat="1" x14ac:dyDescent="0.25">
      <c r="A9321" s="15"/>
      <c r="B9321" s="18"/>
      <c r="C9321" s="17"/>
      <c r="D9321" s="15"/>
      <c r="E9321" s="15"/>
      <c r="F9321" s="15"/>
      <c r="G9321" s="17"/>
      <c r="H9321" s="15"/>
      <c r="I9321" s="15"/>
      <c r="J9321" s="15"/>
      <c r="K9321" s="17"/>
      <c r="L9321" s="16"/>
    </row>
    <row r="9380" spans="1:12" s="22" customFormat="1" x14ac:dyDescent="0.25">
      <c r="A9380" s="15"/>
      <c r="B9380" s="18"/>
      <c r="C9380" s="17"/>
      <c r="D9380" s="15"/>
      <c r="E9380" s="15"/>
      <c r="F9380" s="15"/>
      <c r="G9380" s="17"/>
      <c r="H9380" s="15"/>
      <c r="I9380" s="15"/>
      <c r="J9380" s="15"/>
      <c r="K9380" s="17"/>
      <c r="L9380" s="16"/>
    </row>
    <row r="9381" spans="1:12" s="22" customFormat="1" x14ac:dyDescent="0.25">
      <c r="A9381" s="15"/>
      <c r="B9381" s="18"/>
      <c r="C9381" s="17"/>
      <c r="D9381" s="15"/>
      <c r="E9381" s="15"/>
      <c r="F9381" s="15"/>
      <c r="G9381" s="17"/>
      <c r="H9381" s="15"/>
      <c r="I9381" s="15"/>
      <c r="J9381" s="15"/>
      <c r="K9381" s="17"/>
      <c r="L9381" s="16"/>
    </row>
    <row r="9386" spans="1:12" s="22" customFormat="1" x14ac:dyDescent="0.25">
      <c r="A9386" s="15"/>
      <c r="B9386" s="18"/>
      <c r="C9386" s="17"/>
      <c r="D9386" s="15"/>
      <c r="E9386" s="15"/>
      <c r="F9386" s="15"/>
      <c r="G9386" s="17"/>
      <c r="H9386" s="15"/>
      <c r="I9386" s="15"/>
      <c r="J9386" s="15"/>
      <c r="K9386" s="17"/>
      <c r="L9386" s="16"/>
    </row>
    <row r="9387" spans="1:12" s="22" customFormat="1" x14ac:dyDescent="0.25">
      <c r="A9387" s="15"/>
      <c r="B9387" s="18"/>
      <c r="C9387" s="17"/>
      <c r="D9387" s="15"/>
      <c r="E9387" s="15"/>
      <c r="F9387" s="15"/>
      <c r="G9387" s="17"/>
      <c r="H9387" s="15"/>
      <c r="I9387" s="15"/>
      <c r="J9387" s="15"/>
      <c r="K9387" s="17"/>
      <c r="L9387" s="16"/>
    </row>
    <row r="9388" spans="1:12" s="22" customFormat="1" x14ac:dyDescent="0.25">
      <c r="A9388" s="15"/>
      <c r="B9388" s="18"/>
      <c r="C9388" s="17"/>
      <c r="D9388" s="15"/>
      <c r="E9388" s="15"/>
      <c r="F9388" s="15"/>
      <c r="G9388" s="17"/>
      <c r="H9388" s="15"/>
      <c r="I9388" s="15"/>
      <c r="J9388" s="15"/>
      <c r="K9388" s="17"/>
      <c r="L9388" s="16"/>
    </row>
    <row r="9389" spans="1:12" s="22" customFormat="1" x14ac:dyDescent="0.25">
      <c r="A9389" s="15"/>
      <c r="B9389" s="18"/>
      <c r="C9389" s="17"/>
      <c r="D9389" s="15"/>
      <c r="E9389" s="15"/>
      <c r="F9389" s="15"/>
      <c r="G9389" s="17"/>
      <c r="H9389" s="15"/>
      <c r="I9389" s="15"/>
      <c r="J9389" s="15"/>
      <c r="K9389" s="17"/>
      <c r="L9389" s="16"/>
    </row>
    <row r="9391" spans="1:12" s="22" customFormat="1" x14ac:dyDescent="0.25">
      <c r="A9391" s="15"/>
      <c r="B9391" s="18"/>
      <c r="C9391" s="17"/>
      <c r="D9391" s="15"/>
      <c r="E9391" s="15"/>
      <c r="F9391" s="15"/>
      <c r="G9391" s="17"/>
      <c r="H9391" s="15"/>
      <c r="I9391" s="15"/>
      <c r="J9391" s="15"/>
      <c r="K9391" s="17"/>
      <c r="L9391" s="16"/>
    </row>
    <row r="9392" spans="1:12" s="22" customFormat="1" x14ac:dyDescent="0.25">
      <c r="A9392" s="15"/>
      <c r="B9392" s="18"/>
      <c r="C9392" s="17"/>
      <c r="D9392" s="15"/>
      <c r="E9392" s="15"/>
      <c r="F9392" s="15"/>
      <c r="G9392" s="17"/>
      <c r="H9392" s="15"/>
      <c r="I9392" s="15"/>
      <c r="J9392" s="15"/>
      <c r="K9392" s="17"/>
      <c r="L9392" s="16"/>
    </row>
    <row r="9394" spans="1:12" s="22" customFormat="1" x14ac:dyDescent="0.25">
      <c r="A9394" s="15"/>
      <c r="B9394" s="18"/>
      <c r="C9394" s="17"/>
      <c r="D9394" s="15"/>
      <c r="E9394" s="15"/>
      <c r="F9394" s="15"/>
      <c r="G9394" s="17"/>
      <c r="H9394" s="15"/>
      <c r="I9394" s="15"/>
      <c r="J9394" s="15"/>
      <c r="K9394" s="17"/>
      <c r="L9394" s="16"/>
    </row>
    <row r="9395" spans="1:12" s="22" customFormat="1" x14ac:dyDescent="0.25">
      <c r="A9395" s="15"/>
      <c r="B9395" s="18"/>
      <c r="C9395" s="17"/>
      <c r="D9395" s="15"/>
      <c r="E9395" s="15"/>
      <c r="F9395" s="15"/>
      <c r="G9395" s="17"/>
      <c r="H9395" s="15"/>
      <c r="I9395" s="15"/>
      <c r="J9395" s="15"/>
      <c r="K9395" s="17"/>
      <c r="L9395" s="16"/>
    </row>
    <row r="9396" spans="1:12" s="22" customFormat="1" x14ac:dyDescent="0.25">
      <c r="A9396" s="15"/>
      <c r="B9396" s="18"/>
      <c r="C9396" s="17"/>
      <c r="D9396" s="15"/>
      <c r="E9396" s="15"/>
      <c r="F9396" s="15"/>
      <c r="G9396" s="17"/>
      <c r="H9396" s="15"/>
      <c r="I9396" s="15"/>
      <c r="J9396" s="15"/>
      <c r="K9396" s="17"/>
      <c r="L9396" s="16"/>
    </row>
    <row r="9397" spans="1:12" s="22" customFormat="1" x14ac:dyDescent="0.25">
      <c r="A9397" s="15"/>
      <c r="B9397" s="18"/>
      <c r="C9397" s="17"/>
      <c r="D9397" s="15"/>
      <c r="E9397" s="15"/>
      <c r="F9397" s="15"/>
      <c r="G9397" s="17"/>
      <c r="H9397" s="15"/>
      <c r="I9397" s="15"/>
      <c r="J9397" s="15"/>
      <c r="K9397" s="17"/>
      <c r="L9397" s="16"/>
    </row>
    <row r="9398" spans="1:12" s="22" customFormat="1" x14ac:dyDescent="0.25">
      <c r="A9398" s="15"/>
      <c r="B9398" s="18"/>
      <c r="C9398" s="17"/>
      <c r="D9398" s="15"/>
      <c r="E9398" s="15"/>
      <c r="F9398" s="15"/>
      <c r="G9398" s="17"/>
      <c r="H9398" s="15"/>
      <c r="I9398" s="15"/>
      <c r="J9398" s="15"/>
      <c r="K9398" s="17"/>
      <c r="L9398" s="16"/>
    </row>
    <row r="9405" spans="1:12" s="22" customFormat="1" x14ac:dyDescent="0.25">
      <c r="A9405" s="15"/>
      <c r="B9405" s="18"/>
      <c r="C9405" s="17"/>
      <c r="D9405" s="15"/>
      <c r="E9405" s="15"/>
      <c r="F9405" s="15"/>
      <c r="G9405" s="17"/>
      <c r="H9405" s="15"/>
      <c r="I9405" s="15"/>
      <c r="J9405" s="15"/>
      <c r="K9405" s="17"/>
      <c r="L9405" s="16"/>
    </row>
    <row r="9406" spans="1:12" s="22" customFormat="1" x14ac:dyDescent="0.25">
      <c r="A9406" s="15"/>
      <c r="B9406" s="18"/>
      <c r="C9406" s="17"/>
      <c r="D9406" s="15"/>
      <c r="E9406" s="15"/>
      <c r="F9406" s="15"/>
      <c r="G9406" s="17"/>
      <c r="H9406" s="15"/>
      <c r="I9406" s="15"/>
      <c r="J9406" s="15"/>
      <c r="K9406" s="17"/>
      <c r="L9406" s="16"/>
    </row>
    <row r="9407" spans="1:12" s="22" customFormat="1" x14ac:dyDescent="0.25">
      <c r="A9407" s="15"/>
      <c r="B9407" s="18"/>
      <c r="C9407" s="17"/>
      <c r="D9407" s="15"/>
      <c r="E9407" s="15"/>
      <c r="F9407" s="15"/>
      <c r="G9407" s="17"/>
      <c r="H9407" s="15"/>
      <c r="I9407" s="15"/>
      <c r="J9407" s="15"/>
      <c r="K9407" s="17"/>
      <c r="L9407" s="16"/>
    </row>
    <row r="9408" spans="1:12" s="22" customFormat="1" x14ac:dyDescent="0.25">
      <c r="A9408" s="15"/>
      <c r="B9408" s="18"/>
      <c r="C9408" s="17"/>
      <c r="D9408" s="15"/>
      <c r="E9408" s="15"/>
      <c r="F9408" s="15"/>
      <c r="G9408" s="17"/>
      <c r="H9408" s="15"/>
      <c r="I9408" s="15"/>
      <c r="J9408" s="15"/>
      <c r="K9408" s="17"/>
      <c r="L9408" s="16"/>
    </row>
    <row r="9409" spans="1:12" s="22" customFormat="1" x14ac:dyDescent="0.25">
      <c r="A9409" s="15"/>
      <c r="B9409" s="18"/>
      <c r="C9409" s="17"/>
      <c r="D9409" s="15"/>
      <c r="E9409" s="15"/>
      <c r="F9409" s="15"/>
      <c r="G9409" s="17"/>
      <c r="H9409" s="15"/>
      <c r="I9409" s="15"/>
      <c r="J9409" s="15"/>
      <c r="K9409" s="17"/>
      <c r="L9409" s="16"/>
    </row>
    <row r="9410" spans="1:12" s="22" customFormat="1" x14ac:dyDescent="0.25">
      <c r="A9410" s="15"/>
      <c r="B9410" s="18"/>
      <c r="C9410" s="17"/>
      <c r="D9410" s="15"/>
      <c r="E9410" s="15"/>
      <c r="F9410" s="15"/>
      <c r="G9410" s="17"/>
      <c r="H9410" s="15"/>
      <c r="I9410" s="15"/>
      <c r="J9410" s="15"/>
      <c r="K9410" s="17"/>
      <c r="L9410" s="16"/>
    </row>
    <row r="9411" spans="1:12" s="22" customFormat="1" x14ac:dyDescent="0.25">
      <c r="A9411" s="15"/>
      <c r="B9411" s="18"/>
      <c r="C9411" s="17"/>
      <c r="D9411" s="15"/>
      <c r="E9411" s="15"/>
      <c r="F9411" s="15"/>
      <c r="G9411" s="17"/>
      <c r="H9411" s="15"/>
      <c r="I9411" s="15"/>
      <c r="J9411" s="15"/>
      <c r="K9411" s="17"/>
      <c r="L9411" s="16"/>
    </row>
    <row r="9412" spans="1:12" s="22" customFormat="1" x14ac:dyDescent="0.25">
      <c r="A9412" s="15"/>
      <c r="B9412" s="18"/>
      <c r="C9412" s="17"/>
      <c r="D9412" s="15"/>
      <c r="E9412" s="15"/>
      <c r="F9412" s="15"/>
      <c r="G9412" s="17"/>
      <c r="H9412" s="15"/>
      <c r="I9412" s="15"/>
      <c r="J9412" s="15"/>
      <c r="K9412" s="17"/>
      <c r="L9412" s="16"/>
    </row>
    <row r="9413" spans="1:12" s="22" customFormat="1" x14ac:dyDescent="0.25">
      <c r="A9413" s="15"/>
      <c r="B9413" s="18"/>
      <c r="C9413" s="17"/>
      <c r="D9413" s="15"/>
      <c r="E9413" s="15"/>
      <c r="F9413" s="15"/>
      <c r="G9413" s="17"/>
      <c r="H9413" s="15"/>
      <c r="I9413" s="15"/>
      <c r="J9413" s="15"/>
      <c r="K9413" s="17"/>
      <c r="L9413" s="16"/>
    </row>
    <row r="9414" spans="1:12" s="22" customFormat="1" x14ac:dyDescent="0.25">
      <c r="A9414" s="15"/>
      <c r="B9414" s="18"/>
      <c r="C9414" s="17"/>
      <c r="D9414" s="15"/>
      <c r="E9414" s="15"/>
      <c r="F9414" s="15"/>
      <c r="G9414" s="17"/>
      <c r="H9414" s="15"/>
      <c r="I9414" s="15"/>
      <c r="J9414" s="15"/>
      <c r="K9414" s="17"/>
      <c r="L9414" s="16"/>
    </row>
    <row r="9415" spans="1:12" s="22" customFormat="1" x14ac:dyDescent="0.25">
      <c r="A9415" s="15"/>
      <c r="B9415" s="18"/>
      <c r="C9415" s="17"/>
      <c r="D9415" s="15"/>
      <c r="E9415" s="15"/>
      <c r="F9415" s="15"/>
      <c r="G9415" s="17"/>
      <c r="H9415" s="15"/>
      <c r="I9415" s="15"/>
      <c r="J9415" s="15"/>
      <c r="K9415" s="17"/>
      <c r="L9415" s="16"/>
    </row>
    <row r="9416" spans="1:12" s="22" customFormat="1" x14ac:dyDescent="0.25">
      <c r="A9416" s="15"/>
      <c r="B9416" s="18"/>
      <c r="C9416" s="17"/>
      <c r="D9416" s="15"/>
      <c r="E9416" s="15"/>
      <c r="F9416" s="15"/>
      <c r="G9416" s="17"/>
      <c r="H9416" s="15"/>
      <c r="I9416" s="15"/>
      <c r="J9416" s="15"/>
      <c r="K9416" s="17"/>
      <c r="L9416" s="16"/>
    </row>
    <row r="9417" spans="1:12" s="22" customFormat="1" x14ac:dyDescent="0.25">
      <c r="A9417" s="15"/>
      <c r="B9417" s="18"/>
      <c r="C9417" s="17"/>
      <c r="D9417" s="15"/>
      <c r="E9417" s="15"/>
      <c r="F9417" s="15"/>
      <c r="G9417" s="17"/>
      <c r="H9417" s="15"/>
      <c r="I9417" s="15"/>
      <c r="J9417" s="15"/>
      <c r="K9417" s="17"/>
      <c r="L9417" s="16"/>
    </row>
    <row r="9418" spans="1:12" s="22" customFormat="1" x14ac:dyDescent="0.25">
      <c r="A9418" s="15"/>
      <c r="B9418" s="18"/>
      <c r="C9418" s="17"/>
      <c r="D9418" s="15"/>
      <c r="E9418" s="15"/>
      <c r="F9418" s="15"/>
      <c r="G9418" s="17"/>
      <c r="H9418" s="15"/>
      <c r="I9418" s="15"/>
      <c r="J9418" s="15"/>
      <c r="K9418" s="17"/>
      <c r="L9418" s="16"/>
    </row>
    <row r="9419" spans="1:12" s="22" customFormat="1" x14ac:dyDescent="0.25">
      <c r="A9419" s="15"/>
      <c r="B9419" s="18"/>
      <c r="C9419" s="17"/>
      <c r="D9419" s="15"/>
      <c r="E9419" s="15"/>
      <c r="F9419" s="15"/>
      <c r="G9419" s="17"/>
      <c r="H9419" s="15"/>
      <c r="I9419" s="15"/>
      <c r="J9419" s="15"/>
      <c r="K9419" s="17"/>
      <c r="L9419" s="16"/>
    </row>
    <row r="9420" spans="1:12" s="22" customFormat="1" x14ac:dyDescent="0.25">
      <c r="A9420" s="15"/>
      <c r="B9420" s="18"/>
      <c r="C9420" s="17"/>
      <c r="D9420" s="15"/>
      <c r="E9420" s="15"/>
      <c r="F9420" s="15"/>
      <c r="G9420" s="17"/>
      <c r="H9420" s="15"/>
      <c r="I9420" s="15"/>
      <c r="J9420" s="15"/>
      <c r="K9420" s="17"/>
      <c r="L9420" s="16"/>
    </row>
    <row r="9421" spans="1:12" s="22" customFormat="1" x14ac:dyDescent="0.25">
      <c r="A9421" s="15"/>
      <c r="B9421" s="18"/>
      <c r="C9421" s="17"/>
      <c r="D9421" s="15"/>
      <c r="E9421" s="15"/>
      <c r="F9421" s="15"/>
      <c r="G9421" s="17"/>
      <c r="H9421" s="15"/>
      <c r="I9421" s="15"/>
      <c r="J9421" s="15"/>
      <c r="K9421" s="17"/>
      <c r="L9421" s="16"/>
    </row>
    <row r="9422" spans="1:12" s="22" customFormat="1" x14ac:dyDescent="0.25">
      <c r="A9422" s="15"/>
      <c r="B9422" s="18"/>
      <c r="C9422" s="17"/>
      <c r="D9422" s="15"/>
      <c r="E9422" s="15"/>
      <c r="F9422" s="15"/>
      <c r="G9422" s="17"/>
      <c r="H9422" s="15"/>
      <c r="I9422" s="15"/>
      <c r="J9422" s="15"/>
      <c r="K9422" s="17"/>
      <c r="L9422" s="16"/>
    </row>
    <row r="9423" spans="1:12" s="22" customFormat="1" x14ac:dyDescent="0.25">
      <c r="A9423" s="15"/>
      <c r="B9423" s="18"/>
      <c r="C9423" s="17"/>
      <c r="D9423" s="15"/>
      <c r="E9423" s="15"/>
      <c r="F9423" s="15"/>
      <c r="G9423" s="17"/>
      <c r="H9423" s="15"/>
      <c r="I9423" s="15"/>
      <c r="J9423" s="15"/>
      <c r="K9423" s="17"/>
      <c r="L9423" s="16"/>
    </row>
    <row r="9424" spans="1:12" s="22" customFormat="1" x14ac:dyDescent="0.25">
      <c r="A9424" s="15"/>
      <c r="B9424" s="18"/>
      <c r="C9424" s="17"/>
      <c r="D9424" s="15"/>
      <c r="E9424" s="15"/>
      <c r="F9424" s="15"/>
      <c r="G9424" s="17"/>
      <c r="H9424" s="15"/>
      <c r="I9424" s="15"/>
      <c r="J9424" s="15"/>
      <c r="K9424" s="17"/>
      <c r="L9424" s="16"/>
    </row>
    <row r="9425" spans="1:12" s="22" customFormat="1" x14ac:dyDescent="0.25">
      <c r="A9425" s="15"/>
      <c r="B9425" s="18"/>
      <c r="C9425" s="17"/>
      <c r="D9425" s="15"/>
      <c r="E9425" s="15"/>
      <c r="F9425" s="15"/>
      <c r="G9425" s="17"/>
      <c r="H9425" s="15"/>
      <c r="I9425" s="15"/>
      <c r="J9425" s="15"/>
      <c r="K9425" s="17"/>
      <c r="L9425" s="16"/>
    </row>
    <row r="9426" spans="1:12" s="22" customFormat="1" x14ac:dyDescent="0.25">
      <c r="A9426" s="15"/>
      <c r="B9426" s="18"/>
      <c r="C9426" s="17"/>
      <c r="D9426" s="15"/>
      <c r="E9426" s="15"/>
      <c r="F9426" s="15"/>
      <c r="G9426" s="17"/>
      <c r="H9426" s="15"/>
      <c r="I9426" s="15"/>
      <c r="J9426" s="15"/>
      <c r="K9426" s="17"/>
      <c r="L9426" s="16"/>
    </row>
    <row r="9430" spans="1:12" s="22" customFormat="1" x14ac:dyDescent="0.25">
      <c r="A9430" s="15"/>
      <c r="B9430" s="18"/>
      <c r="C9430" s="17"/>
      <c r="D9430" s="15"/>
      <c r="E9430" s="15"/>
      <c r="F9430" s="15"/>
      <c r="G9430" s="17"/>
      <c r="H9430" s="15"/>
      <c r="I9430" s="15"/>
      <c r="J9430" s="15"/>
      <c r="K9430" s="17"/>
      <c r="L9430" s="16"/>
    </row>
    <row r="9431" spans="1:12" s="22" customFormat="1" x14ac:dyDescent="0.25">
      <c r="A9431" s="15"/>
      <c r="B9431" s="18"/>
      <c r="C9431" s="17"/>
      <c r="D9431" s="15"/>
      <c r="E9431" s="15"/>
      <c r="F9431" s="15"/>
      <c r="G9431" s="17"/>
      <c r="H9431" s="15"/>
      <c r="I9431" s="15"/>
      <c r="J9431" s="15"/>
      <c r="K9431" s="17"/>
      <c r="L9431" s="16"/>
    </row>
    <row r="9432" spans="1:12" s="22" customFormat="1" x14ac:dyDescent="0.25">
      <c r="A9432" s="15"/>
      <c r="B9432" s="18"/>
      <c r="C9432" s="17"/>
      <c r="D9432" s="15"/>
      <c r="E9432" s="15"/>
      <c r="F9432" s="15"/>
      <c r="G9432" s="17"/>
      <c r="H9432" s="15"/>
      <c r="I9432" s="15"/>
      <c r="J9432" s="15"/>
      <c r="K9432" s="17"/>
      <c r="L9432" s="16"/>
    </row>
    <row r="9433" spans="1:12" s="22" customFormat="1" x14ac:dyDescent="0.25">
      <c r="A9433" s="15"/>
      <c r="B9433" s="18"/>
      <c r="C9433" s="17"/>
      <c r="D9433" s="15"/>
      <c r="E9433" s="15"/>
      <c r="F9433" s="15"/>
      <c r="G9433" s="17"/>
      <c r="H9433" s="15"/>
      <c r="I9433" s="15"/>
      <c r="J9433" s="15"/>
      <c r="K9433" s="17"/>
      <c r="L9433" s="16"/>
    </row>
    <row r="9434" spans="1:12" s="22" customFormat="1" x14ac:dyDescent="0.25">
      <c r="A9434" s="15"/>
      <c r="B9434" s="18"/>
      <c r="C9434" s="17"/>
      <c r="D9434" s="15"/>
      <c r="E9434" s="15"/>
      <c r="F9434" s="15"/>
      <c r="G9434" s="17"/>
      <c r="H9434" s="15"/>
      <c r="I9434" s="15"/>
      <c r="J9434" s="15"/>
      <c r="K9434" s="17"/>
      <c r="L9434" s="16"/>
    </row>
    <row r="9435" spans="1:12" s="22" customFormat="1" x14ac:dyDescent="0.25">
      <c r="A9435" s="15"/>
      <c r="B9435" s="18"/>
      <c r="C9435" s="17"/>
      <c r="D9435" s="15"/>
      <c r="E9435" s="15"/>
      <c r="F9435" s="15"/>
      <c r="G9435" s="17"/>
      <c r="H9435" s="15"/>
      <c r="I9435" s="15"/>
      <c r="J9435" s="15"/>
      <c r="K9435" s="17"/>
      <c r="L9435" s="16"/>
    </row>
    <row r="9436" spans="1:12" s="22" customFormat="1" x14ac:dyDescent="0.25">
      <c r="A9436" s="15"/>
      <c r="B9436" s="18"/>
      <c r="C9436" s="17"/>
      <c r="D9436" s="15"/>
      <c r="E9436" s="15"/>
      <c r="F9436" s="15"/>
      <c r="G9436" s="17"/>
      <c r="H9436" s="15"/>
      <c r="I9436" s="15"/>
      <c r="J9436" s="15"/>
      <c r="K9436" s="17"/>
      <c r="L9436" s="16"/>
    </row>
    <row r="9437" spans="1:12" s="22" customFormat="1" x14ac:dyDescent="0.25">
      <c r="A9437" s="15"/>
      <c r="B9437" s="18"/>
      <c r="C9437" s="17"/>
      <c r="D9437" s="15"/>
      <c r="E9437" s="15"/>
      <c r="F9437" s="15"/>
      <c r="G9437" s="17"/>
      <c r="H9437" s="15"/>
      <c r="I9437" s="15"/>
      <c r="J9437" s="15"/>
      <c r="K9437" s="17"/>
      <c r="L9437" s="16"/>
    </row>
    <row r="9438" spans="1:12" s="22" customFormat="1" x14ac:dyDescent="0.25">
      <c r="A9438" s="15"/>
      <c r="B9438" s="18"/>
      <c r="C9438" s="17"/>
      <c r="D9438" s="15"/>
      <c r="E9438" s="15"/>
      <c r="F9438" s="15"/>
      <c r="G9438" s="17"/>
      <c r="H9438" s="15"/>
      <c r="I9438" s="15"/>
      <c r="J9438" s="15"/>
      <c r="K9438" s="17"/>
      <c r="L9438" s="16"/>
    </row>
    <row r="9439" spans="1:12" s="22" customFormat="1" x14ac:dyDescent="0.25">
      <c r="A9439" s="15"/>
      <c r="B9439" s="18"/>
      <c r="C9439" s="17"/>
      <c r="D9439" s="15"/>
      <c r="E9439" s="15"/>
      <c r="F9439" s="15"/>
      <c r="G9439" s="17"/>
      <c r="H9439" s="15"/>
      <c r="I9439" s="15"/>
      <c r="J9439" s="15"/>
      <c r="K9439" s="17"/>
      <c r="L9439" s="16"/>
    </row>
    <row r="9440" spans="1:12" s="22" customFormat="1" x14ac:dyDescent="0.25">
      <c r="A9440" s="15"/>
      <c r="B9440" s="18"/>
      <c r="C9440" s="17"/>
      <c r="D9440" s="15"/>
      <c r="E9440" s="15"/>
      <c r="F9440" s="15"/>
      <c r="G9440" s="17"/>
      <c r="H9440" s="15"/>
      <c r="I9440" s="15"/>
      <c r="J9440" s="15"/>
      <c r="K9440" s="17"/>
      <c r="L9440" s="16"/>
    </row>
    <row r="9441" spans="1:12" s="22" customFormat="1" x14ac:dyDescent="0.25">
      <c r="A9441" s="15"/>
      <c r="B9441" s="18"/>
      <c r="C9441" s="17"/>
      <c r="D9441" s="15"/>
      <c r="E9441" s="15"/>
      <c r="F9441" s="15"/>
      <c r="G9441" s="17"/>
      <c r="H9441" s="15"/>
      <c r="I9441" s="15"/>
      <c r="J9441" s="15"/>
      <c r="K9441" s="17"/>
      <c r="L9441" s="16"/>
    </row>
    <row r="9442" spans="1:12" s="22" customFormat="1" x14ac:dyDescent="0.25">
      <c r="A9442" s="15"/>
      <c r="B9442" s="18"/>
      <c r="C9442" s="17"/>
      <c r="D9442" s="15"/>
      <c r="E9442" s="15"/>
      <c r="F9442" s="15"/>
      <c r="G9442" s="17"/>
      <c r="H9442" s="15"/>
      <c r="I9442" s="15"/>
      <c r="J9442" s="15"/>
      <c r="K9442" s="17"/>
      <c r="L9442" s="16"/>
    </row>
    <row r="9443" spans="1:12" s="22" customFormat="1" x14ac:dyDescent="0.25">
      <c r="A9443" s="15"/>
      <c r="B9443" s="18"/>
      <c r="C9443" s="17"/>
      <c r="D9443" s="15"/>
      <c r="E9443" s="15"/>
      <c r="F9443" s="15"/>
      <c r="G9443" s="17"/>
      <c r="H9443" s="15"/>
      <c r="I9443" s="15"/>
      <c r="J9443" s="15"/>
      <c r="K9443" s="17"/>
      <c r="L9443" s="16"/>
    </row>
    <row r="9444" spans="1:12" s="22" customFormat="1" x14ac:dyDescent="0.25">
      <c r="A9444" s="15"/>
      <c r="B9444" s="18"/>
      <c r="C9444" s="17"/>
      <c r="D9444" s="15"/>
      <c r="E9444" s="15"/>
      <c r="F9444" s="15"/>
      <c r="G9444" s="17"/>
      <c r="H9444" s="15"/>
      <c r="I9444" s="15"/>
      <c r="J9444" s="15"/>
      <c r="K9444" s="17"/>
      <c r="L9444" s="16"/>
    </row>
    <row r="9445" spans="1:12" s="22" customFormat="1" x14ac:dyDescent="0.25">
      <c r="A9445" s="15"/>
      <c r="B9445" s="18"/>
      <c r="C9445" s="17"/>
      <c r="D9445" s="15"/>
      <c r="E9445" s="15"/>
      <c r="F9445" s="15"/>
      <c r="G9445" s="17"/>
      <c r="H9445" s="15"/>
      <c r="I9445" s="15"/>
      <c r="J9445" s="15"/>
      <c r="K9445" s="17"/>
      <c r="L9445" s="16"/>
    </row>
    <row r="9446" spans="1:12" s="22" customFormat="1" x14ac:dyDescent="0.25">
      <c r="A9446" s="15"/>
      <c r="B9446" s="18"/>
      <c r="C9446" s="17"/>
      <c r="D9446" s="15"/>
      <c r="E9446" s="15"/>
      <c r="F9446" s="15"/>
      <c r="G9446" s="17"/>
      <c r="H9446" s="15"/>
      <c r="I9446" s="15"/>
      <c r="J9446" s="15"/>
      <c r="K9446" s="17"/>
      <c r="L9446" s="16"/>
    </row>
    <row r="9452" spans="1:12" s="22" customFormat="1" x14ac:dyDescent="0.25">
      <c r="A9452" s="15"/>
      <c r="B9452" s="18"/>
      <c r="C9452" s="17"/>
      <c r="D9452" s="15"/>
      <c r="E9452" s="15"/>
      <c r="F9452" s="15"/>
      <c r="G9452" s="17"/>
      <c r="H9452" s="15"/>
      <c r="I9452" s="15"/>
      <c r="J9452" s="15"/>
      <c r="K9452" s="17"/>
      <c r="L9452" s="16"/>
    </row>
    <row r="9453" spans="1:12" s="22" customFormat="1" x14ac:dyDescent="0.25">
      <c r="A9453" s="15"/>
      <c r="B9453" s="18"/>
      <c r="C9453" s="17"/>
      <c r="D9453" s="15"/>
      <c r="E9453" s="15"/>
      <c r="F9453" s="15"/>
      <c r="G9453" s="17"/>
      <c r="H9453" s="15"/>
      <c r="I9453" s="15"/>
      <c r="J9453" s="15"/>
      <c r="K9453" s="17"/>
      <c r="L9453" s="16"/>
    </row>
    <row r="9454" spans="1:12" s="22" customFormat="1" x14ac:dyDescent="0.25">
      <c r="A9454" s="15"/>
      <c r="B9454" s="18"/>
      <c r="C9454" s="17"/>
      <c r="D9454" s="15"/>
      <c r="E9454" s="15"/>
      <c r="F9454" s="15"/>
      <c r="G9454" s="17"/>
      <c r="H9454" s="15"/>
      <c r="I9454" s="15"/>
      <c r="J9454" s="15"/>
      <c r="K9454" s="17"/>
      <c r="L9454" s="16"/>
    </row>
    <row r="9455" spans="1:12" s="22" customFormat="1" x14ac:dyDescent="0.25">
      <c r="A9455" s="15"/>
      <c r="B9455" s="18"/>
      <c r="C9455" s="17"/>
      <c r="D9455" s="15"/>
      <c r="E9455" s="15"/>
      <c r="F9455" s="15"/>
      <c r="G9455" s="17"/>
      <c r="H9455" s="15"/>
      <c r="I9455" s="15"/>
      <c r="J9455" s="15"/>
      <c r="K9455" s="17"/>
      <c r="L9455" s="16"/>
    </row>
    <row r="9456" spans="1:12" s="22" customFormat="1" x14ac:dyDescent="0.25">
      <c r="A9456" s="15"/>
      <c r="B9456" s="18"/>
      <c r="C9456" s="17"/>
      <c r="D9456" s="15"/>
      <c r="E9456" s="15"/>
      <c r="F9456" s="15"/>
      <c r="G9456" s="17"/>
      <c r="H9456" s="15"/>
      <c r="I9456" s="15"/>
      <c r="J9456" s="15"/>
      <c r="K9456" s="17"/>
      <c r="L9456" s="16"/>
    </row>
    <row r="9457" spans="1:12" s="22" customFormat="1" x14ac:dyDescent="0.25">
      <c r="A9457" s="15"/>
      <c r="B9457" s="18"/>
      <c r="C9457" s="17"/>
      <c r="D9457" s="15"/>
      <c r="E9457" s="15"/>
      <c r="F9457" s="15"/>
      <c r="G9457" s="17"/>
      <c r="H9457" s="15"/>
      <c r="I9457" s="15"/>
      <c r="J9457" s="15"/>
      <c r="K9457" s="17"/>
      <c r="L9457" s="16"/>
    </row>
    <row r="9458" spans="1:12" s="22" customFormat="1" x14ac:dyDescent="0.25">
      <c r="A9458" s="15"/>
      <c r="B9458" s="18"/>
      <c r="C9458" s="17"/>
      <c r="D9458" s="15"/>
      <c r="E9458" s="15"/>
      <c r="F9458" s="15"/>
      <c r="G9458" s="17"/>
      <c r="H9458" s="15"/>
      <c r="I9458" s="15"/>
      <c r="J9458" s="15"/>
      <c r="K9458" s="17"/>
      <c r="L9458" s="16"/>
    </row>
    <row r="9459" spans="1:12" s="22" customFormat="1" x14ac:dyDescent="0.25">
      <c r="A9459" s="15"/>
      <c r="B9459" s="18"/>
      <c r="C9459" s="17"/>
      <c r="D9459" s="15"/>
      <c r="E9459" s="15"/>
      <c r="F9459" s="15"/>
      <c r="G9459" s="17"/>
      <c r="H9459" s="15"/>
      <c r="I9459" s="15"/>
      <c r="J9459" s="15"/>
      <c r="K9459" s="17"/>
      <c r="L9459" s="16"/>
    </row>
    <row r="9460" spans="1:12" s="22" customFormat="1" x14ac:dyDescent="0.25">
      <c r="A9460" s="15"/>
      <c r="B9460" s="18"/>
      <c r="C9460" s="17"/>
      <c r="D9460" s="15"/>
      <c r="E9460" s="15"/>
      <c r="F9460" s="15"/>
      <c r="G9460" s="17"/>
      <c r="H9460" s="15"/>
      <c r="I9460" s="15"/>
      <c r="J9460" s="15"/>
      <c r="K9460" s="17"/>
      <c r="L9460" s="16"/>
    </row>
    <row r="9461" spans="1:12" s="22" customFormat="1" x14ac:dyDescent="0.25">
      <c r="A9461" s="15"/>
      <c r="B9461" s="18"/>
      <c r="C9461" s="17"/>
      <c r="D9461" s="15"/>
      <c r="E9461" s="15"/>
      <c r="F9461" s="15"/>
      <c r="G9461" s="17"/>
      <c r="H9461" s="15"/>
      <c r="I9461" s="15"/>
      <c r="J9461" s="15"/>
      <c r="K9461" s="17"/>
      <c r="L9461" s="16"/>
    </row>
    <row r="9462" spans="1:12" s="22" customFormat="1" x14ac:dyDescent="0.25">
      <c r="A9462" s="15"/>
      <c r="B9462" s="18"/>
      <c r="C9462" s="17"/>
      <c r="D9462" s="15"/>
      <c r="E9462" s="15"/>
      <c r="F9462" s="15"/>
      <c r="G9462" s="17"/>
      <c r="H9462" s="15"/>
      <c r="I9462" s="15"/>
      <c r="J9462" s="15"/>
      <c r="K9462" s="17"/>
      <c r="L9462" s="16"/>
    </row>
    <row r="9463" spans="1:12" s="22" customFormat="1" x14ac:dyDescent="0.25">
      <c r="A9463" s="15"/>
      <c r="B9463" s="18"/>
      <c r="C9463" s="17"/>
      <c r="D9463" s="15"/>
      <c r="E9463" s="15"/>
      <c r="F9463" s="15"/>
      <c r="G9463" s="17"/>
      <c r="H9463" s="15"/>
      <c r="I9463" s="15"/>
      <c r="J9463" s="15"/>
      <c r="K9463" s="17"/>
      <c r="L9463" s="16"/>
    </row>
    <row r="9464" spans="1:12" s="22" customFormat="1" x14ac:dyDescent="0.25">
      <c r="A9464" s="15"/>
      <c r="B9464" s="18"/>
      <c r="C9464" s="17"/>
      <c r="D9464" s="15"/>
      <c r="E9464" s="15"/>
      <c r="F9464" s="15"/>
      <c r="G9464" s="17"/>
      <c r="H9464" s="15"/>
      <c r="I9464" s="15"/>
      <c r="J9464" s="15"/>
      <c r="K9464" s="17"/>
      <c r="L9464" s="16"/>
    </row>
    <row r="9465" spans="1:12" s="22" customFormat="1" x14ac:dyDescent="0.25">
      <c r="A9465" s="15"/>
      <c r="B9465" s="18"/>
      <c r="C9465" s="17"/>
      <c r="D9465" s="15"/>
      <c r="E9465" s="15"/>
      <c r="F9465" s="15"/>
      <c r="G9465" s="17"/>
      <c r="H9465" s="15"/>
      <c r="I9465" s="15"/>
      <c r="J9465" s="15"/>
      <c r="K9465" s="17"/>
      <c r="L9465" s="16"/>
    </row>
    <row r="9466" spans="1:12" s="22" customFormat="1" x14ac:dyDescent="0.25">
      <c r="A9466" s="15"/>
      <c r="B9466" s="18"/>
      <c r="C9466" s="17"/>
      <c r="D9466" s="15"/>
      <c r="E9466" s="15"/>
      <c r="F9466" s="15"/>
      <c r="G9466" s="17"/>
      <c r="H9466" s="15"/>
      <c r="I9466" s="15"/>
      <c r="J9466" s="15"/>
      <c r="K9466" s="17"/>
      <c r="L9466" s="16"/>
    </row>
    <row r="9467" spans="1:12" s="22" customFormat="1" x14ac:dyDescent="0.25">
      <c r="A9467" s="15"/>
      <c r="B9467" s="18"/>
      <c r="C9467" s="17"/>
      <c r="D9467" s="15"/>
      <c r="E9467" s="15"/>
      <c r="F9467" s="15"/>
      <c r="G9467" s="17"/>
      <c r="H9467" s="15"/>
      <c r="I9467" s="15"/>
      <c r="J9467" s="15"/>
      <c r="K9467" s="17"/>
      <c r="L9467" s="16"/>
    </row>
    <row r="9468" spans="1:12" s="22" customFormat="1" x14ac:dyDescent="0.25">
      <c r="A9468" s="15"/>
      <c r="B9468" s="18"/>
      <c r="C9468" s="17"/>
      <c r="D9468" s="15"/>
      <c r="E9468" s="15"/>
      <c r="F9468" s="15"/>
      <c r="G9468" s="17"/>
      <c r="H9468" s="15"/>
      <c r="I9468" s="15"/>
      <c r="J9468" s="15"/>
      <c r="K9468" s="17"/>
      <c r="L9468" s="16"/>
    </row>
    <row r="9469" spans="1:12" s="22" customFormat="1" x14ac:dyDescent="0.25">
      <c r="A9469" s="15"/>
      <c r="B9469" s="18"/>
      <c r="C9469" s="17"/>
      <c r="D9469" s="15"/>
      <c r="E9469" s="15"/>
      <c r="F9469" s="15"/>
      <c r="G9469" s="17"/>
      <c r="H9469" s="15"/>
      <c r="I9469" s="15"/>
      <c r="J9469" s="15"/>
      <c r="K9469" s="17"/>
      <c r="L9469" s="16"/>
    </row>
    <row r="9470" spans="1:12" s="22" customFormat="1" x14ac:dyDescent="0.25">
      <c r="A9470" s="15"/>
      <c r="B9470" s="18"/>
      <c r="C9470" s="17"/>
      <c r="D9470" s="15"/>
      <c r="E9470" s="15"/>
      <c r="F9470" s="15"/>
      <c r="G9470" s="17"/>
      <c r="H9470" s="15"/>
      <c r="I9470" s="15"/>
      <c r="J9470" s="15"/>
      <c r="K9470" s="17"/>
      <c r="L9470" s="16"/>
    </row>
    <row r="9471" spans="1:12" s="22" customFormat="1" x14ac:dyDescent="0.25">
      <c r="A9471" s="15"/>
      <c r="B9471" s="18"/>
      <c r="C9471" s="17"/>
      <c r="D9471" s="15"/>
      <c r="E9471" s="15"/>
      <c r="F9471" s="15"/>
      <c r="G9471" s="17"/>
      <c r="H9471" s="15"/>
      <c r="I9471" s="15"/>
      <c r="J9471" s="15"/>
      <c r="K9471" s="17"/>
      <c r="L9471" s="16"/>
    </row>
    <row r="9472" spans="1:12" s="22" customFormat="1" x14ac:dyDescent="0.25">
      <c r="A9472" s="15"/>
      <c r="B9472" s="18"/>
      <c r="C9472" s="17"/>
      <c r="D9472" s="15"/>
      <c r="E9472" s="15"/>
      <c r="F9472" s="15"/>
      <c r="G9472" s="17"/>
      <c r="H9472" s="15"/>
      <c r="I9472" s="15"/>
      <c r="J9472" s="15"/>
      <c r="K9472" s="17"/>
      <c r="L9472" s="16"/>
    </row>
    <row r="9473" spans="1:12" s="22" customFormat="1" x14ac:dyDescent="0.25">
      <c r="A9473" s="15"/>
      <c r="B9473" s="18"/>
      <c r="C9473" s="17"/>
      <c r="D9473" s="15"/>
      <c r="E9473" s="15"/>
      <c r="F9473" s="15"/>
      <c r="G9473" s="17"/>
      <c r="H9473" s="15"/>
      <c r="I9473" s="15"/>
      <c r="J9473" s="15"/>
      <c r="K9473" s="17"/>
      <c r="L9473" s="16"/>
    </row>
    <row r="9474" spans="1:12" s="22" customFormat="1" x14ac:dyDescent="0.25">
      <c r="A9474" s="15"/>
      <c r="B9474" s="18"/>
      <c r="C9474" s="17"/>
      <c r="D9474" s="15"/>
      <c r="E9474" s="15"/>
      <c r="F9474" s="15"/>
      <c r="G9474" s="17"/>
      <c r="H9474" s="15"/>
      <c r="I9474" s="15"/>
      <c r="J9474" s="15"/>
      <c r="K9474" s="17"/>
      <c r="L9474" s="16"/>
    </row>
    <row r="9475" spans="1:12" s="22" customFormat="1" x14ac:dyDescent="0.25">
      <c r="A9475" s="15"/>
      <c r="B9475" s="18"/>
      <c r="C9475" s="17"/>
      <c r="D9475" s="15"/>
      <c r="E9475" s="15"/>
      <c r="F9475" s="15"/>
      <c r="G9475" s="17"/>
      <c r="H9475" s="15"/>
      <c r="I9475" s="15"/>
      <c r="J9475" s="15"/>
      <c r="K9475" s="17"/>
      <c r="L9475" s="16"/>
    </row>
    <row r="9476" spans="1:12" s="23" customFormat="1" x14ac:dyDescent="0.25">
      <c r="A9476" s="15"/>
      <c r="B9476" s="18"/>
      <c r="C9476" s="17"/>
      <c r="D9476" s="15"/>
      <c r="E9476" s="15"/>
      <c r="F9476" s="15"/>
      <c r="G9476" s="17"/>
      <c r="H9476" s="15"/>
      <c r="I9476" s="15"/>
      <c r="J9476" s="15"/>
      <c r="K9476" s="17"/>
      <c r="L9476" s="16"/>
    </row>
    <row r="9481" spans="1:12" s="23" customFormat="1" x14ac:dyDescent="0.25">
      <c r="A9481" s="15"/>
      <c r="B9481" s="18"/>
      <c r="C9481" s="17"/>
      <c r="D9481" s="15"/>
      <c r="E9481" s="15"/>
      <c r="F9481" s="15"/>
      <c r="G9481" s="17"/>
      <c r="H9481" s="15"/>
      <c r="I9481" s="15"/>
      <c r="J9481" s="15"/>
      <c r="K9481" s="17"/>
      <c r="L9481" s="16"/>
    </row>
    <row r="9482" spans="1:12" s="23" customFormat="1" x14ac:dyDescent="0.25">
      <c r="A9482" s="15"/>
      <c r="B9482" s="18"/>
      <c r="C9482" s="17"/>
      <c r="D9482" s="15"/>
      <c r="E9482" s="15"/>
      <c r="F9482" s="15"/>
      <c r="G9482" s="17"/>
      <c r="H9482" s="15"/>
      <c r="I9482" s="15"/>
      <c r="J9482" s="15"/>
      <c r="K9482" s="17"/>
      <c r="L9482" s="16"/>
    </row>
    <row r="9483" spans="1:12" s="23" customFormat="1" x14ac:dyDescent="0.25">
      <c r="A9483" s="15"/>
      <c r="B9483" s="18"/>
      <c r="C9483" s="17"/>
      <c r="D9483" s="15"/>
      <c r="E9483" s="15"/>
      <c r="F9483" s="15"/>
      <c r="G9483" s="17"/>
      <c r="H9483" s="15"/>
      <c r="I9483" s="15"/>
      <c r="J9483" s="15"/>
      <c r="K9483" s="17"/>
      <c r="L9483" s="16"/>
    </row>
    <row r="9484" spans="1:12" s="23" customFormat="1" x14ac:dyDescent="0.25">
      <c r="A9484" s="15"/>
      <c r="B9484" s="18"/>
      <c r="C9484" s="17"/>
      <c r="D9484" s="15"/>
      <c r="E9484" s="15"/>
      <c r="F9484" s="15"/>
      <c r="G9484" s="17"/>
      <c r="H9484" s="15"/>
      <c r="I9484" s="15"/>
      <c r="J9484" s="15"/>
      <c r="K9484" s="17"/>
      <c r="L9484" s="16"/>
    </row>
    <row r="9485" spans="1:12" s="23" customFormat="1" x14ac:dyDescent="0.25">
      <c r="A9485" s="15"/>
      <c r="B9485" s="18"/>
      <c r="C9485" s="17"/>
      <c r="D9485" s="15"/>
      <c r="E9485" s="15"/>
      <c r="F9485" s="15"/>
      <c r="G9485" s="17"/>
      <c r="H9485" s="15"/>
      <c r="I9485" s="15"/>
      <c r="J9485" s="15"/>
      <c r="K9485" s="17"/>
      <c r="L9485" s="16"/>
    </row>
    <row r="9486" spans="1:12" s="23" customFormat="1" x14ac:dyDescent="0.25">
      <c r="A9486" s="15"/>
      <c r="B9486" s="18"/>
      <c r="C9486" s="17"/>
      <c r="D9486" s="15"/>
      <c r="E9486" s="15"/>
      <c r="F9486" s="15"/>
      <c r="G9486" s="17"/>
      <c r="H9486" s="15"/>
      <c r="I9486" s="15"/>
      <c r="J9486" s="15"/>
      <c r="K9486" s="17"/>
      <c r="L9486" s="16"/>
    </row>
    <row r="9487" spans="1:12" s="23" customFormat="1" x14ac:dyDescent="0.25">
      <c r="A9487" s="15"/>
      <c r="B9487" s="18"/>
      <c r="C9487" s="17"/>
      <c r="D9487" s="15"/>
      <c r="E9487" s="15"/>
      <c r="F9487" s="15"/>
      <c r="G9487" s="17"/>
      <c r="H9487" s="15"/>
      <c r="I9487" s="15"/>
      <c r="J9487" s="15"/>
      <c r="K9487" s="17"/>
      <c r="L9487" s="16"/>
    </row>
    <row r="9488" spans="1:12" s="23" customFormat="1" x14ac:dyDescent="0.25">
      <c r="A9488" s="15"/>
      <c r="B9488" s="18"/>
      <c r="C9488" s="17"/>
      <c r="D9488" s="15"/>
      <c r="E9488" s="15"/>
      <c r="F9488" s="15"/>
      <c r="G9488" s="17"/>
      <c r="H9488" s="15"/>
      <c r="I9488" s="15"/>
      <c r="J9488" s="15"/>
      <c r="K9488" s="17"/>
      <c r="L9488" s="16"/>
    </row>
    <row r="9489" spans="1:12" s="22" customFormat="1" x14ac:dyDescent="0.25">
      <c r="A9489" s="15"/>
      <c r="B9489" s="18"/>
      <c r="C9489" s="17"/>
      <c r="D9489" s="15"/>
      <c r="E9489" s="15"/>
      <c r="F9489" s="15"/>
      <c r="G9489" s="17"/>
      <c r="H9489" s="15"/>
      <c r="I9489" s="15"/>
      <c r="J9489" s="15"/>
      <c r="K9489" s="17"/>
      <c r="L9489" s="16"/>
    </row>
    <row r="9490" spans="1:12" s="22" customFormat="1" x14ac:dyDescent="0.25">
      <c r="A9490" s="15"/>
      <c r="B9490" s="18"/>
      <c r="C9490" s="17"/>
      <c r="D9490" s="15"/>
      <c r="E9490" s="15"/>
      <c r="F9490" s="15"/>
      <c r="G9490" s="17"/>
      <c r="H9490" s="15"/>
      <c r="I9490" s="15"/>
      <c r="J9490" s="15"/>
      <c r="K9490" s="17"/>
      <c r="L9490" s="16"/>
    </row>
    <row r="9491" spans="1:12" s="22" customFormat="1" x14ac:dyDescent="0.25">
      <c r="A9491" s="15"/>
      <c r="B9491" s="18"/>
      <c r="C9491" s="17"/>
      <c r="D9491" s="15"/>
      <c r="E9491" s="15"/>
      <c r="F9491" s="15"/>
      <c r="G9491" s="17"/>
      <c r="H9491" s="15"/>
      <c r="I9491" s="15"/>
      <c r="J9491" s="15"/>
      <c r="K9491" s="17"/>
      <c r="L9491" s="16"/>
    </row>
    <row r="9492" spans="1:12" s="22" customFormat="1" x14ac:dyDescent="0.25">
      <c r="A9492" s="15"/>
      <c r="B9492" s="18"/>
      <c r="C9492" s="17"/>
      <c r="D9492" s="15"/>
      <c r="E9492" s="15"/>
      <c r="F9492" s="15"/>
      <c r="G9492" s="17"/>
      <c r="H9492" s="15"/>
      <c r="I9492" s="15"/>
      <c r="J9492" s="15"/>
      <c r="K9492" s="17"/>
      <c r="L9492" s="16"/>
    </row>
    <row r="9497" spans="1:12" s="22" customFormat="1" x14ac:dyDescent="0.25">
      <c r="A9497" s="15"/>
      <c r="B9497" s="18"/>
      <c r="C9497" s="17"/>
      <c r="D9497" s="15"/>
      <c r="E9497" s="15"/>
      <c r="F9497" s="15"/>
      <c r="G9497" s="17"/>
      <c r="H9497" s="15"/>
      <c r="I9497" s="15"/>
      <c r="J9497" s="15"/>
      <c r="K9497" s="17"/>
      <c r="L9497" s="16"/>
    </row>
    <row r="9498" spans="1:12" s="22" customFormat="1" x14ac:dyDescent="0.25">
      <c r="A9498" s="15"/>
      <c r="B9498" s="18"/>
      <c r="C9498" s="17"/>
      <c r="D9498" s="15"/>
      <c r="E9498" s="15"/>
      <c r="F9498" s="15"/>
      <c r="G9498" s="17"/>
      <c r="H9498" s="15"/>
      <c r="I9498" s="15"/>
      <c r="J9498" s="15"/>
      <c r="K9498" s="17"/>
      <c r="L9498" s="16"/>
    </row>
    <row r="9499" spans="1:12" s="22" customFormat="1" x14ac:dyDescent="0.25">
      <c r="A9499" s="15"/>
      <c r="B9499" s="18"/>
      <c r="C9499" s="17"/>
      <c r="D9499" s="15"/>
      <c r="E9499" s="15"/>
      <c r="F9499" s="15"/>
      <c r="G9499" s="17"/>
      <c r="H9499" s="15"/>
      <c r="I9499" s="15"/>
      <c r="J9499" s="15"/>
      <c r="K9499" s="17"/>
      <c r="L9499" s="16"/>
    </row>
    <row r="9500" spans="1:12" s="22" customFormat="1" x14ac:dyDescent="0.25">
      <c r="A9500" s="15"/>
      <c r="B9500" s="18"/>
      <c r="C9500" s="17"/>
      <c r="D9500" s="15"/>
      <c r="E9500" s="15"/>
      <c r="F9500" s="15"/>
      <c r="G9500" s="17"/>
      <c r="H9500" s="15"/>
      <c r="I9500" s="15"/>
      <c r="J9500" s="15"/>
      <c r="K9500" s="17"/>
      <c r="L9500" s="16"/>
    </row>
    <row r="9501" spans="1:12" s="22" customFormat="1" x14ac:dyDescent="0.25">
      <c r="A9501" s="15"/>
      <c r="B9501" s="18"/>
      <c r="C9501" s="17"/>
      <c r="D9501" s="15"/>
      <c r="E9501" s="15"/>
      <c r="F9501" s="15"/>
      <c r="G9501" s="17"/>
      <c r="H9501" s="15"/>
      <c r="I9501" s="15"/>
      <c r="J9501" s="15"/>
      <c r="K9501" s="17"/>
      <c r="L9501" s="16"/>
    </row>
    <row r="9502" spans="1:12" s="22" customFormat="1" x14ac:dyDescent="0.25">
      <c r="A9502" s="15"/>
      <c r="B9502" s="18"/>
      <c r="C9502" s="17"/>
      <c r="D9502" s="15"/>
      <c r="E9502" s="15"/>
      <c r="F9502" s="15"/>
      <c r="G9502" s="17"/>
      <c r="H9502" s="15"/>
      <c r="I9502" s="15"/>
      <c r="J9502" s="15"/>
      <c r="K9502" s="17"/>
      <c r="L9502" s="16"/>
    </row>
    <row r="9503" spans="1:12" s="22" customFormat="1" x14ac:dyDescent="0.25">
      <c r="A9503" s="15"/>
      <c r="B9503" s="18"/>
      <c r="C9503" s="17"/>
      <c r="D9503" s="15"/>
      <c r="E9503" s="15"/>
      <c r="F9503" s="15"/>
      <c r="G9503" s="17"/>
      <c r="H9503" s="15"/>
      <c r="I9503" s="15"/>
      <c r="J9503" s="15"/>
      <c r="K9503" s="17"/>
      <c r="L9503" s="16"/>
    </row>
    <row r="9504" spans="1:12" s="22" customFormat="1" x14ac:dyDescent="0.25">
      <c r="A9504" s="15"/>
      <c r="B9504" s="18"/>
      <c r="C9504" s="17"/>
      <c r="D9504" s="15"/>
      <c r="E9504" s="15"/>
      <c r="F9504" s="15"/>
      <c r="G9504" s="17"/>
      <c r="H9504" s="15"/>
      <c r="I9504" s="15"/>
      <c r="J9504" s="15"/>
      <c r="K9504" s="17"/>
      <c r="L9504" s="16"/>
    </row>
    <row r="9505" spans="1:12" s="22" customFormat="1" x14ac:dyDescent="0.25">
      <c r="A9505" s="15"/>
      <c r="B9505" s="18"/>
      <c r="C9505" s="17"/>
      <c r="D9505" s="15"/>
      <c r="E9505" s="15"/>
      <c r="F9505" s="15"/>
      <c r="G9505" s="17"/>
      <c r="H9505" s="15"/>
      <c r="I9505" s="15"/>
      <c r="J9505" s="15"/>
      <c r="K9505" s="17"/>
      <c r="L9505" s="16"/>
    </row>
    <row r="9507" spans="1:12" s="22" customFormat="1" x14ac:dyDescent="0.25">
      <c r="A9507" s="15"/>
      <c r="B9507" s="18"/>
      <c r="C9507" s="17"/>
      <c r="D9507" s="15"/>
      <c r="E9507" s="15"/>
      <c r="F9507" s="15"/>
      <c r="G9507" s="17"/>
      <c r="H9507" s="15"/>
      <c r="I9507" s="15"/>
      <c r="J9507" s="15"/>
      <c r="K9507" s="17"/>
      <c r="L9507" s="16"/>
    </row>
    <row r="9508" spans="1:12" s="22" customFormat="1" x14ac:dyDescent="0.25">
      <c r="A9508" s="15"/>
      <c r="B9508" s="18"/>
      <c r="C9508" s="17"/>
      <c r="D9508" s="15"/>
      <c r="E9508" s="15"/>
      <c r="F9508" s="15"/>
      <c r="G9508" s="17"/>
      <c r="H9508" s="15"/>
      <c r="I9508" s="15"/>
      <c r="J9508" s="15"/>
      <c r="K9508" s="17"/>
      <c r="L9508" s="16"/>
    </row>
    <row r="9509" spans="1:12" s="22" customFormat="1" x14ac:dyDescent="0.25">
      <c r="A9509" s="15"/>
      <c r="B9509" s="18"/>
      <c r="C9509" s="17"/>
      <c r="D9509" s="15"/>
      <c r="E9509" s="15"/>
      <c r="F9509" s="15"/>
      <c r="G9509" s="17"/>
      <c r="H9509" s="15"/>
      <c r="I9509" s="15"/>
      <c r="J9509" s="15"/>
      <c r="K9509" s="17"/>
      <c r="L9509" s="16"/>
    </row>
    <row r="9510" spans="1:12" s="23" customFormat="1" x14ac:dyDescent="0.25">
      <c r="A9510" s="15"/>
      <c r="B9510" s="18"/>
      <c r="C9510" s="17"/>
      <c r="D9510" s="15"/>
      <c r="E9510" s="15"/>
      <c r="F9510" s="15"/>
      <c r="G9510" s="17"/>
      <c r="H9510" s="15"/>
      <c r="I9510" s="15"/>
      <c r="J9510" s="15"/>
      <c r="K9510" s="17"/>
      <c r="L9510" s="16"/>
    </row>
    <row r="9511" spans="1:12" s="22" customFormat="1" x14ac:dyDescent="0.25">
      <c r="A9511" s="15"/>
      <c r="B9511" s="18"/>
      <c r="C9511" s="17"/>
      <c r="D9511" s="15"/>
      <c r="E9511" s="15"/>
      <c r="F9511" s="15"/>
      <c r="G9511" s="17"/>
      <c r="H9511" s="15"/>
      <c r="I9511" s="15"/>
      <c r="J9511" s="15"/>
      <c r="K9511" s="17"/>
      <c r="L9511" s="16"/>
    </row>
    <row r="9512" spans="1:12" s="22" customFormat="1" x14ac:dyDescent="0.25">
      <c r="A9512" s="15"/>
      <c r="B9512" s="18"/>
      <c r="C9512" s="17"/>
      <c r="D9512" s="15"/>
      <c r="E9512" s="15"/>
      <c r="F9512" s="15"/>
      <c r="G9512" s="17"/>
      <c r="H9512" s="15"/>
      <c r="I9512" s="15"/>
      <c r="J9512" s="15"/>
      <c r="K9512" s="17"/>
      <c r="L9512" s="16"/>
    </row>
    <row r="9513" spans="1:12" s="22" customFormat="1" x14ac:dyDescent="0.25">
      <c r="A9513" s="15"/>
      <c r="B9513" s="18"/>
      <c r="C9513" s="17"/>
      <c r="D9513" s="15"/>
      <c r="E9513" s="15"/>
      <c r="F9513" s="15"/>
      <c r="G9513" s="17"/>
      <c r="H9513" s="15"/>
      <c r="I9513" s="15"/>
      <c r="J9513" s="15"/>
      <c r="K9513" s="17"/>
      <c r="L9513" s="16"/>
    </row>
    <row r="9514" spans="1:12" s="22" customFormat="1" x14ac:dyDescent="0.25">
      <c r="A9514" s="15"/>
      <c r="B9514" s="18"/>
      <c r="C9514" s="17"/>
      <c r="D9514" s="15"/>
      <c r="E9514" s="15"/>
      <c r="F9514" s="15"/>
      <c r="G9514" s="17"/>
      <c r="H9514" s="15"/>
      <c r="I9514" s="15"/>
      <c r="J9514" s="15"/>
      <c r="K9514" s="17"/>
      <c r="L9514" s="16"/>
    </row>
    <row r="9515" spans="1:12" s="22" customFormat="1" x14ac:dyDescent="0.25">
      <c r="A9515" s="15"/>
      <c r="B9515" s="18"/>
      <c r="C9515" s="17"/>
      <c r="D9515" s="15"/>
      <c r="E9515" s="15"/>
      <c r="F9515" s="15"/>
      <c r="G9515" s="17"/>
      <c r="H9515" s="15"/>
      <c r="I9515" s="15"/>
      <c r="J9515" s="15"/>
      <c r="K9515" s="17"/>
      <c r="L9515" s="16"/>
    </row>
    <row r="9516" spans="1:12" s="22" customFormat="1" x14ac:dyDescent="0.25">
      <c r="A9516" s="15"/>
      <c r="B9516" s="18"/>
      <c r="C9516" s="17"/>
      <c r="D9516" s="15"/>
      <c r="E9516" s="15"/>
      <c r="F9516" s="15"/>
      <c r="G9516" s="17"/>
      <c r="H9516" s="15"/>
      <c r="I9516" s="15"/>
      <c r="J9516" s="15"/>
      <c r="K9516" s="17"/>
      <c r="L9516" s="16"/>
    </row>
    <row r="9517" spans="1:12" s="22" customFormat="1" x14ac:dyDescent="0.25">
      <c r="A9517" s="15"/>
      <c r="B9517" s="18"/>
      <c r="C9517" s="17"/>
      <c r="D9517" s="15"/>
      <c r="E9517" s="15"/>
      <c r="F9517" s="15"/>
      <c r="G9517" s="17"/>
      <c r="H9517" s="15"/>
      <c r="I9517" s="15"/>
      <c r="J9517" s="15"/>
      <c r="K9517" s="17"/>
      <c r="L9517" s="16"/>
    </row>
    <row r="9518" spans="1:12" s="22" customFormat="1" x14ac:dyDescent="0.25">
      <c r="A9518" s="15"/>
      <c r="B9518" s="18"/>
      <c r="C9518" s="17"/>
      <c r="D9518" s="15"/>
      <c r="E9518" s="15"/>
      <c r="F9518" s="15"/>
      <c r="G9518" s="17"/>
      <c r="H9518" s="15"/>
      <c r="I9518" s="15"/>
      <c r="J9518" s="15"/>
      <c r="K9518" s="17"/>
      <c r="L9518" s="16"/>
    </row>
    <row r="9519" spans="1:12" s="22" customFormat="1" x14ac:dyDescent="0.25">
      <c r="A9519" s="15"/>
      <c r="B9519" s="18"/>
      <c r="C9519" s="17"/>
      <c r="D9519" s="15"/>
      <c r="E9519" s="15"/>
      <c r="F9519" s="15"/>
      <c r="G9519" s="17"/>
      <c r="H9519" s="15"/>
      <c r="I9519" s="15"/>
      <c r="J9519" s="15"/>
      <c r="K9519" s="17"/>
      <c r="L9519" s="16"/>
    </row>
    <row r="9520" spans="1:12" s="22" customFormat="1" x14ac:dyDescent="0.25">
      <c r="A9520" s="15"/>
      <c r="B9520" s="18"/>
      <c r="C9520" s="17"/>
      <c r="D9520" s="15"/>
      <c r="E9520" s="15"/>
      <c r="F9520" s="15"/>
      <c r="G9520" s="17"/>
      <c r="H9520" s="15"/>
      <c r="I9520" s="15"/>
      <c r="J9520" s="15"/>
      <c r="K9520" s="17"/>
      <c r="L9520" s="16"/>
    </row>
    <row r="9521" spans="1:12" s="22" customFormat="1" x14ac:dyDescent="0.25">
      <c r="A9521" s="15"/>
      <c r="B9521" s="18"/>
      <c r="C9521" s="17"/>
      <c r="D9521" s="15"/>
      <c r="E9521" s="15"/>
      <c r="F9521" s="15"/>
      <c r="G9521" s="17"/>
      <c r="H9521" s="15"/>
      <c r="I9521" s="15"/>
      <c r="J9521" s="15"/>
      <c r="K9521" s="17"/>
      <c r="L9521" s="16"/>
    </row>
    <row r="9522" spans="1:12" s="22" customFormat="1" x14ac:dyDescent="0.25">
      <c r="A9522" s="15"/>
      <c r="B9522" s="18"/>
      <c r="C9522" s="17"/>
      <c r="D9522" s="15"/>
      <c r="E9522" s="15"/>
      <c r="F9522" s="15"/>
      <c r="G9522" s="17"/>
      <c r="H9522" s="15"/>
      <c r="I9522" s="15"/>
      <c r="J9522" s="15"/>
      <c r="K9522" s="17"/>
      <c r="L9522" s="16"/>
    </row>
    <row r="9523" spans="1:12" s="22" customFormat="1" x14ac:dyDescent="0.25">
      <c r="A9523" s="15"/>
      <c r="B9523" s="18"/>
      <c r="C9523" s="17"/>
      <c r="D9523" s="15"/>
      <c r="E9523" s="15"/>
      <c r="F9523" s="15"/>
      <c r="G9523" s="17"/>
      <c r="H9523" s="15"/>
      <c r="I9523" s="15"/>
      <c r="J9523" s="15"/>
      <c r="K9523" s="17"/>
      <c r="L9523" s="16"/>
    </row>
    <row r="9524" spans="1:12" s="22" customFormat="1" x14ac:dyDescent="0.25">
      <c r="A9524" s="15"/>
      <c r="B9524" s="18"/>
      <c r="C9524" s="17"/>
      <c r="D9524" s="15"/>
      <c r="E9524" s="15"/>
      <c r="F9524" s="15"/>
      <c r="G9524" s="17"/>
      <c r="H9524" s="15"/>
      <c r="I9524" s="15"/>
      <c r="J9524" s="15"/>
      <c r="K9524" s="17"/>
      <c r="L9524" s="16"/>
    </row>
    <row r="9525" spans="1:12" s="22" customFormat="1" x14ac:dyDescent="0.25">
      <c r="A9525" s="15"/>
      <c r="B9525" s="18"/>
      <c r="C9525" s="17"/>
      <c r="D9525" s="15"/>
      <c r="E9525" s="15"/>
      <c r="F9525" s="15"/>
      <c r="G9525" s="17"/>
      <c r="H9525" s="15"/>
      <c r="I9525" s="15"/>
      <c r="J9525" s="15"/>
      <c r="K9525" s="17"/>
      <c r="L9525" s="16"/>
    </row>
    <row r="9526" spans="1:12" s="22" customFormat="1" x14ac:dyDescent="0.25">
      <c r="A9526" s="15"/>
      <c r="B9526" s="18"/>
      <c r="C9526" s="17"/>
      <c r="D9526" s="15"/>
      <c r="E9526" s="15"/>
      <c r="F9526" s="15"/>
      <c r="G9526" s="17"/>
      <c r="H9526" s="15"/>
      <c r="I9526" s="15"/>
      <c r="J9526" s="15"/>
      <c r="K9526" s="17"/>
      <c r="L9526" s="16"/>
    </row>
    <row r="9527" spans="1:12" s="22" customFormat="1" x14ac:dyDescent="0.25">
      <c r="A9527" s="15"/>
      <c r="B9527" s="18"/>
      <c r="C9527" s="17"/>
      <c r="D9527" s="15"/>
      <c r="E9527" s="15"/>
      <c r="F9527" s="15"/>
      <c r="G9527" s="17"/>
      <c r="H9527" s="15"/>
      <c r="I9527" s="15"/>
      <c r="J9527" s="15"/>
      <c r="K9527" s="17"/>
      <c r="L9527" s="16"/>
    </row>
    <row r="9528" spans="1:12" s="22" customFormat="1" x14ac:dyDescent="0.25">
      <c r="A9528" s="15"/>
      <c r="B9528" s="18"/>
      <c r="C9528" s="17"/>
      <c r="D9528" s="15"/>
      <c r="E9528" s="15"/>
      <c r="F9528" s="15"/>
      <c r="G9528" s="17"/>
      <c r="H9528" s="15"/>
      <c r="I9528" s="15"/>
      <c r="J9528" s="15"/>
      <c r="K9528" s="17"/>
      <c r="L9528" s="16"/>
    </row>
    <row r="9529" spans="1:12" s="22" customFormat="1" x14ac:dyDescent="0.25">
      <c r="A9529" s="15"/>
      <c r="B9529" s="18"/>
      <c r="C9529" s="17"/>
      <c r="D9529" s="15"/>
      <c r="E9529" s="15"/>
      <c r="F9529" s="15"/>
      <c r="G9529" s="17"/>
      <c r="H9529" s="15"/>
      <c r="I9529" s="15"/>
      <c r="J9529" s="15"/>
      <c r="K9529" s="17"/>
      <c r="L9529" s="16"/>
    </row>
    <row r="9530" spans="1:12" s="22" customFormat="1" x14ac:dyDescent="0.25">
      <c r="A9530" s="15"/>
      <c r="B9530" s="18"/>
      <c r="C9530" s="17"/>
      <c r="D9530" s="15"/>
      <c r="E9530" s="15"/>
      <c r="F9530" s="15"/>
      <c r="G9530" s="17"/>
      <c r="H9530" s="15"/>
      <c r="I9530" s="15"/>
      <c r="J9530" s="15"/>
      <c r="K9530" s="17"/>
      <c r="L9530" s="16"/>
    </row>
    <row r="9531" spans="1:12" s="22" customFormat="1" x14ac:dyDescent="0.25">
      <c r="A9531" s="15"/>
      <c r="B9531" s="18"/>
      <c r="C9531" s="17"/>
      <c r="D9531" s="15"/>
      <c r="E9531" s="15"/>
      <c r="F9531" s="15"/>
      <c r="G9531" s="17"/>
      <c r="H9531" s="15"/>
      <c r="I9531" s="15"/>
      <c r="J9531" s="15"/>
      <c r="K9531" s="17"/>
      <c r="L9531" s="16"/>
    </row>
    <row r="9532" spans="1:12" s="22" customFormat="1" x14ac:dyDescent="0.25">
      <c r="A9532" s="15"/>
      <c r="B9532" s="18"/>
      <c r="C9532" s="17"/>
      <c r="D9532" s="15"/>
      <c r="E9532" s="15"/>
      <c r="F9532" s="15"/>
      <c r="G9532" s="17"/>
      <c r="H9532" s="15"/>
      <c r="I9532" s="15"/>
      <c r="J9532" s="15"/>
      <c r="K9532" s="17"/>
      <c r="L9532" s="16"/>
    </row>
    <row r="9533" spans="1:12" s="22" customFormat="1" x14ac:dyDescent="0.25">
      <c r="A9533" s="15"/>
      <c r="B9533" s="18"/>
      <c r="C9533" s="17"/>
      <c r="D9533" s="15"/>
      <c r="E9533" s="15"/>
      <c r="F9533" s="15"/>
      <c r="G9533" s="17"/>
      <c r="H9533" s="15"/>
      <c r="I9533" s="15"/>
      <c r="J9533" s="15"/>
      <c r="K9533" s="17"/>
      <c r="L9533" s="16"/>
    </row>
    <row r="9534" spans="1:12" s="22" customFormat="1" x14ac:dyDescent="0.25">
      <c r="A9534" s="15"/>
      <c r="B9534" s="18"/>
      <c r="C9534" s="17"/>
      <c r="D9534" s="15"/>
      <c r="E9534" s="15"/>
      <c r="F9534" s="15"/>
      <c r="G9534" s="17"/>
      <c r="H9534" s="15"/>
      <c r="I9534" s="15"/>
      <c r="J9534" s="15"/>
      <c r="K9534" s="17"/>
      <c r="L9534" s="16"/>
    </row>
    <row r="9535" spans="1:12" s="22" customFormat="1" x14ac:dyDescent="0.25">
      <c r="A9535" s="15"/>
      <c r="B9535" s="18"/>
      <c r="C9535" s="17"/>
      <c r="D9535" s="15"/>
      <c r="E9535" s="15"/>
      <c r="F9535" s="15"/>
      <c r="G9535" s="17"/>
      <c r="H9535" s="15"/>
      <c r="I9535" s="15"/>
      <c r="J9535" s="15"/>
      <c r="K9535" s="17"/>
      <c r="L9535" s="16"/>
    </row>
    <row r="9536" spans="1:12" s="22" customFormat="1" x14ac:dyDescent="0.25">
      <c r="A9536" s="15"/>
      <c r="B9536" s="18"/>
      <c r="C9536" s="17"/>
      <c r="D9536" s="15"/>
      <c r="E9536" s="15"/>
      <c r="F9536" s="15"/>
      <c r="G9536" s="17"/>
      <c r="H9536" s="15"/>
      <c r="I9536" s="15"/>
      <c r="J9536" s="15"/>
      <c r="K9536" s="17"/>
      <c r="L9536" s="16"/>
    </row>
    <row r="9537" spans="1:12" s="22" customFormat="1" x14ac:dyDescent="0.25">
      <c r="A9537" s="15"/>
      <c r="B9537" s="18"/>
      <c r="C9537" s="17"/>
      <c r="D9537" s="15"/>
      <c r="E9537" s="15"/>
      <c r="F9537" s="15"/>
      <c r="G9537" s="17"/>
      <c r="H9537" s="15"/>
      <c r="I9537" s="15"/>
      <c r="J9537" s="15"/>
      <c r="K9537" s="17"/>
      <c r="L9537" s="16"/>
    </row>
    <row r="9538" spans="1:12" s="22" customFormat="1" x14ac:dyDescent="0.25">
      <c r="A9538" s="15"/>
      <c r="B9538" s="18"/>
      <c r="C9538" s="17"/>
      <c r="D9538" s="15"/>
      <c r="E9538" s="15"/>
      <c r="F9538" s="15"/>
      <c r="G9538" s="17"/>
      <c r="H9538" s="15"/>
      <c r="I9538" s="15"/>
      <c r="J9538" s="15"/>
      <c r="K9538" s="17"/>
      <c r="L9538" s="16"/>
    </row>
    <row r="9539" spans="1:12" s="22" customFormat="1" x14ac:dyDescent="0.25">
      <c r="A9539" s="15"/>
      <c r="B9539" s="18"/>
      <c r="C9539" s="17"/>
      <c r="D9539" s="15"/>
      <c r="E9539" s="15"/>
      <c r="F9539" s="15"/>
      <c r="G9539" s="17"/>
      <c r="H9539" s="15"/>
      <c r="I9539" s="15"/>
      <c r="J9539" s="15"/>
      <c r="K9539" s="17"/>
      <c r="L9539" s="16"/>
    </row>
    <row r="9544" spans="1:12" s="22" customFormat="1" x14ac:dyDescent="0.25">
      <c r="A9544" s="15"/>
      <c r="B9544" s="18"/>
      <c r="C9544" s="17"/>
      <c r="D9544" s="15"/>
      <c r="E9544" s="15"/>
      <c r="F9544" s="15"/>
      <c r="G9544" s="17"/>
      <c r="H9544" s="15"/>
      <c r="I9544" s="15"/>
      <c r="J9544" s="15"/>
      <c r="K9544" s="17"/>
      <c r="L9544" s="16"/>
    </row>
    <row r="9545" spans="1:12" s="22" customFormat="1" x14ac:dyDescent="0.25">
      <c r="A9545" s="15"/>
      <c r="B9545" s="18"/>
      <c r="C9545" s="17"/>
      <c r="D9545" s="15"/>
      <c r="E9545" s="15"/>
      <c r="F9545" s="15"/>
      <c r="G9545" s="17"/>
      <c r="H9545" s="15"/>
      <c r="I9545" s="15"/>
      <c r="J9545" s="15"/>
      <c r="K9545" s="17"/>
      <c r="L9545" s="16"/>
    </row>
    <row r="9546" spans="1:12" s="22" customFormat="1" x14ac:dyDescent="0.25">
      <c r="A9546" s="15"/>
      <c r="B9546" s="18"/>
      <c r="C9546" s="17"/>
      <c r="D9546" s="15"/>
      <c r="E9546" s="15"/>
      <c r="F9546" s="15"/>
      <c r="G9546" s="17"/>
      <c r="H9546" s="15"/>
      <c r="I9546" s="15"/>
      <c r="J9546" s="15"/>
      <c r="K9546" s="17"/>
      <c r="L9546" s="16"/>
    </row>
    <row r="9547" spans="1:12" s="22" customFormat="1" x14ac:dyDescent="0.25">
      <c r="A9547" s="15"/>
      <c r="B9547" s="18"/>
      <c r="C9547" s="17"/>
      <c r="D9547" s="15"/>
      <c r="E9547" s="15"/>
      <c r="F9547" s="15"/>
      <c r="G9547" s="17"/>
      <c r="H9547" s="15"/>
      <c r="I9547" s="15"/>
      <c r="J9547" s="15"/>
      <c r="K9547" s="17"/>
      <c r="L9547" s="16"/>
    </row>
    <row r="9548" spans="1:12" s="22" customFormat="1" x14ac:dyDescent="0.25">
      <c r="A9548" s="15"/>
      <c r="B9548" s="18"/>
      <c r="C9548" s="17"/>
      <c r="D9548" s="15"/>
      <c r="E9548" s="15"/>
      <c r="F9548" s="15"/>
      <c r="G9548" s="17"/>
      <c r="H9548" s="15"/>
      <c r="I9548" s="15"/>
      <c r="J9548" s="15"/>
      <c r="K9548" s="17"/>
      <c r="L9548" s="16"/>
    </row>
    <row r="9549" spans="1:12" s="22" customFormat="1" x14ac:dyDescent="0.25">
      <c r="A9549" s="15"/>
      <c r="B9549" s="18"/>
      <c r="C9549" s="17"/>
      <c r="D9549" s="15"/>
      <c r="E9549" s="15"/>
      <c r="F9549" s="15"/>
      <c r="G9549" s="17"/>
      <c r="H9549" s="15"/>
      <c r="I9549" s="15"/>
      <c r="J9549" s="15"/>
      <c r="K9549" s="17"/>
      <c r="L9549" s="16"/>
    </row>
    <row r="9550" spans="1:12" s="22" customFormat="1" x14ac:dyDescent="0.25">
      <c r="A9550" s="15"/>
      <c r="B9550" s="18"/>
      <c r="C9550" s="17"/>
      <c r="D9550" s="15"/>
      <c r="E9550" s="15"/>
      <c r="F9550" s="15"/>
      <c r="G9550" s="17"/>
      <c r="H9550" s="15"/>
      <c r="I9550" s="15"/>
      <c r="J9550" s="15"/>
      <c r="K9550" s="17"/>
      <c r="L9550" s="16"/>
    </row>
    <row r="9551" spans="1:12" s="22" customFormat="1" x14ac:dyDescent="0.25">
      <c r="A9551" s="15"/>
      <c r="B9551" s="18"/>
      <c r="C9551" s="17"/>
      <c r="D9551" s="15"/>
      <c r="E9551" s="15"/>
      <c r="F9551" s="15"/>
      <c r="G9551" s="17"/>
      <c r="H9551" s="15"/>
      <c r="I9551" s="15"/>
      <c r="J9551" s="15"/>
      <c r="K9551" s="17"/>
      <c r="L9551" s="16"/>
    </row>
    <row r="9552" spans="1:12" s="22" customFormat="1" x14ac:dyDescent="0.25">
      <c r="A9552" s="15"/>
      <c r="B9552" s="18"/>
      <c r="C9552" s="17"/>
      <c r="D9552" s="15"/>
      <c r="E9552" s="15"/>
      <c r="F9552" s="15"/>
      <c r="G9552" s="17"/>
      <c r="H9552" s="15"/>
      <c r="I9552" s="15"/>
      <c r="J9552" s="15"/>
      <c r="K9552" s="17"/>
      <c r="L9552" s="16"/>
    </row>
    <row r="9553" spans="1:12" s="22" customFormat="1" x14ac:dyDescent="0.25">
      <c r="A9553" s="15"/>
      <c r="B9553" s="18"/>
      <c r="C9553" s="17"/>
      <c r="D9553" s="15"/>
      <c r="E9553" s="15"/>
      <c r="F9553" s="15"/>
      <c r="G9553" s="17"/>
      <c r="H9553" s="15"/>
      <c r="I9553" s="15"/>
      <c r="J9553" s="15"/>
      <c r="K9553" s="17"/>
      <c r="L9553" s="16"/>
    </row>
    <row r="9554" spans="1:12" s="22" customFormat="1" x14ac:dyDescent="0.25">
      <c r="A9554" s="15"/>
      <c r="B9554" s="18"/>
      <c r="C9554" s="17"/>
      <c r="D9554" s="15"/>
      <c r="E9554" s="15"/>
      <c r="F9554" s="15"/>
      <c r="G9554" s="17"/>
      <c r="H9554" s="15"/>
      <c r="I9554" s="15"/>
      <c r="J9554" s="15"/>
      <c r="K9554" s="17"/>
      <c r="L9554" s="16"/>
    </row>
    <row r="9555" spans="1:12" s="22" customFormat="1" x14ac:dyDescent="0.25">
      <c r="A9555" s="15"/>
      <c r="B9555" s="18"/>
      <c r="C9555" s="17"/>
      <c r="D9555" s="15"/>
      <c r="E9555" s="15"/>
      <c r="F9555" s="15"/>
      <c r="G9555" s="17"/>
      <c r="H9555" s="15"/>
      <c r="I9555" s="15"/>
      <c r="J9555" s="15"/>
      <c r="K9555" s="17"/>
      <c r="L9555" s="16"/>
    </row>
    <row r="9556" spans="1:12" s="22" customFormat="1" x14ac:dyDescent="0.25">
      <c r="A9556" s="15"/>
      <c r="B9556" s="18"/>
      <c r="C9556" s="17"/>
      <c r="D9556" s="15"/>
      <c r="E9556" s="15"/>
      <c r="F9556" s="15"/>
      <c r="G9556" s="17"/>
      <c r="H9556" s="15"/>
      <c r="I9556" s="15"/>
      <c r="J9556" s="15"/>
      <c r="K9556" s="17"/>
      <c r="L9556" s="16"/>
    </row>
    <row r="9557" spans="1:12" s="22" customFormat="1" x14ac:dyDescent="0.25">
      <c r="A9557" s="15"/>
      <c r="B9557" s="18"/>
      <c r="C9557" s="17"/>
      <c r="D9557" s="15"/>
      <c r="E9557" s="15"/>
      <c r="F9557" s="15"/>
      <c r="G9557" s="17"/>
      <c r="H9557" s="15"/>
      <c r="I9557" s="15"/>
      <c r="J9557" s="15"/>
      <c r="K9557" s="17"/>
      <c r="L9557" s="16"/>
    </row>
    <row r="9558" spans="1:12" s="22" customFormat="1" x14ac:dyDescent="0.25">
      <c r="A9558" s="15"/>
      <c r="B9558" s="18"/>
      <c r="C9558" s="17"/>
      <c r="D9558" s="15"/>
      <c r="E9558" s="15"/>
      <c r="F9558" s="15"/>
      <c r="G9558" s="17"/>
      <c r="H9558" s="15"/>
      <c r="I9558" s="15"/>
      <c r="J9558" s="15"/>
      <c r="K9558" s="17"/>
      <c r="L9558" s="16"/>
    </row>
    <row r="9559" spans="1:12" s="22" customFormat="1" x14ac:dyDescent="0.25">
      <c r="A9559" s="15"/>
      <c r="B9559" s="18"/>
      <c r="C9559" s="17"/>
      <c r="D9559" s="15"/>
      <c r="E9559" s="15"/>
      <c r="F9559" s="15"/>
      <c r="G9559" s="17"/>
      <c r="H9559" s="15"/>
      <c r="I9559" s="15"/>
      <c r="J9559" s="15"/>
      <c r="K9559" s="17"/>
      <c r="L9559" s="16"/>
    </row>
    <row r="9560" spans="1:12" s="22" customFormat="1" x14ac:dyDescent="0.25">
      <c r="A9560" s="15"/>
      <c r="B9560" s="18"/>
      <c r="C9560" s="17"/>
      <c r="D9560" s="15"/>
      <c r="E9560" s="15"/>
      <c r="F9560" s="15"/>
      <c r="G9560" s="17"/>
      <c r="H9560" s="15"/>
      <c r="I9560" s="15"/>
      <c r="J9560" s="15"/>
      <c r="K9560" s="17"/>
      <c r="L9560" s="16"/>
    </row>
    <row r="9561" spans="1:12" s="22" customFormat="1" x14ac:dyDescent="0.25">
      <c r="A9561" s="15"/>
      <c r="B9561" s="18"/>
      <c r="C9561" s="17"/>
      <c r="D9561" s="15"/>
      <c r="E9561" s="15"/>
      <c r="F9561" s="15"/>
      <c r="G9561" s="17"/>
      <c r="H9561" s="15"/>
      <c r="I9561" s="15"/>
      <c r="J9561" s="15"/>
      <c r="K9561" s="17"/>
      <c r="L9561" s="16"/>
    </row>
    <row r="9562" spans="1:12" s="22" customFormat="1" x14ac:dyDescent="0.25">
      <c r="A9562" s="15"/>
      <c r="B9562" s="18"/>
      <c r="C9562" s="17"/>
      <c r="D9562" s="15"/>
      <c r="E9562" s="15"/>
      <c r="F9562" s="15"/>
      <c r="G9562" s="17"/>
      <c r="H9562" s="15"/>
      <c r="I9562" s="15"/>
      <c r="J9562" s="15"/>
      <c r="K9562" s="17"/>
      <c r="L9562" s="16"/>
    </row>
    <row r="9563" spans="1:12" s="22" customFormat="1" x14ac:dyDescent="0.25">
      <c r="A9563" s="15"/>
      <c r="B9563" s="18"/>
      <c r="C9563" s="17"/>
      <c r="D9563" s="15"/>
      <c r="E9563" s="15"/>
      <c r="F9563" s="15"/>
      <c r="G9563" s="17"/>
      <c r="H9563" s="15"/>
      <c r="I9563" s="15"/>
      <c r="J9563" s="15"/>
      <c r="K9563" s="17"/>
      <c r="L9563" s="16"/>
    </row>
    <row r="9564" spans="1:12" s="22" customFormat="1" x14ac:dyDescent="0.25">
      <c r="A9564" s="15"/>
      <c r="B9564" s="18"/>
      <c r="C9564" s="17"/>
      <c r="D9564" s="15"/>
      <c r="E9564" s="15"/>
      <c r="F9564" s="15"/>
      <c r="G9564" s="17"/>
      <c r="H9564" s="15"/>
      <c r="I9564" s="15"/>
      <c r="J9564" s="15"/>
      <c r="K9564" s="17"/>
      <c r="L9564" s="16"/>
    </row>
    <row r="9565" spans="1:12" s="22" customFormat="1" x14ac:dyDescent="0.25">
      <c r="A9565" s="15"/>
      <c r="B9565" s="18"/>
      <c r="C9565" s="17"/>
      <c r="D9565" s="15"/>
      <c r="E9565" s="15"/>
      <c r="F9565" s="15"/>
      <c r="G9565" s="17"/>
      <c r="H9565" s="15"/>
      <c r="I9565" s="15"/>
      <c r="J9565" s="15"/>
      <c r="K9565" s="17"/>
      <c r="L9565" s="16"/>
    </row>
    <row r="9566" spans="1:12" s="22" customFormat="1" x14ac:dyDescent="0.25">
      <c r="A9566" s="15"/>
      <c r="B9566" s="18"/>
      <c r="C9566" s="17"/>
      <c r="D9566" s="15"/>
      <c r="E9566" s="15"/>
      <c r="F9566" s="15"/>
      <c r="G9566" s="17"/>
      <c r="H9566" s="15"/>
      <c r="I9566" s="15"/>
      <c r="J9566" s="15"/>
      <c r="K9566" s="17"/>
      <c r="L9566" s="16"/>
    </row>
    <row r="9567" spans="1:12" s="22" customFormat="1" x14ac:dyDescent="0.25">
      <c r="A9567" s="15"/>
      <c r="B9567" s="18"/>
      <c r="C9567" s="17"/>
      <c r="D9567" s="15"/>
      <c r="E9567" s="15"/>
      <c r="F9567" s="15"/>
      <c r="G9567" s="17"/>
      <c r="H9567" s="15"/>
      <c r="I9567" s="15"/>
      <c r="J9567" s="15"/>
      <c r="K9567" s="17"/>
      <c r="L9567" s="16"/>
    </row>
    <row r="9568" spans="1:12" s="22" customFormat="1" x14ac:dyDescent="0.25">
      <c r="A9568" s="15"/>
      <c r="B9568" s="18"/>
      <c r="C9568" s="17"/>
      <c r="D9568" s="15"/>
      <c r="E9568" s="15"/>
      <c r="F9568" s="15"/>
      <c r="G9568" s="17"/>
      <c r="H9568" s="15"/>
      <c r="I9568" s="15"/>
      <c r="J9568" s="15"/>
      <c r="K9568" s="17"/>
      <c r="L9568" s="16"/>
    </row>
    <row r="9569" spans="1:12" s="22" customFormat="1" x14ac:dyDescent="0.25">
      <c r="A9569" s="15"/>
      <c r="B9569" s="18"/>
      <c r="C9569" s="17"/>
      <c r="D9569" s="15"/>
      <c r="E9569" s="15"/>
      <c r="F9569" s="15"/>
      <c r="G9569" s="17"/>
      <c r="H9569" s="15"/>
      <c r="I9569" s="15"/>
      <c r="J9569" s="15"/>
      <c r="K9569" s="17"/>
      <c r="L9569" s="16"/>
    </row>
    <row r="9570" spans="1:12" s="22" customFormat="1" x14ac:dyDescent="0.25">
      <c r="A9570" s="15"/>
      <c r="B9570" s="18"/>
      <c r="C9570" s="17"/>
      <c r="D9570" s="15"/>
      <c r="E9570" s="15"/>
      <c r="F9570" s="15"/>
      <c r="G9570" s="17"/>
      <c r="H9570" s="15"/>
      <c r="I9570" s="15"/>
      <c r="J9570" s="15"/>
      <c r="K9570" s="17"/>
      <c r="L9570" s="16"/>
    </row>
    <row r="9571" spans="1:12" s="22" customFormat="1" x14ac:dyDescent="0.25">
      <c r="A9571" s="15"/>
      <c r="B9571" s="18"/>
      <c r="C9571" s="17"/>
      <c r="D9571" s="15"/>
      <c r="E9571" s="15"/>
      <c r="F9571" s="15"/>
      <c r="G9571" s="17"/>
      <c r="H9571" s="15"/>
      <c r="I9571" s="15"/>
      <c r="J9571" s="15"/>
      <c r="K9571" s="17"/>
      <c r="L9571" s="16"/>
    </row>
    <row r="9572" spans="1:12" s="22" customFormat="1" x14ac:dyDescent="0.25">
      <c r="A9572" s="15"/>
      <c r="B9572" s="18"/>
      <c r="C9572" s="17"/>
      <c r="D9572" s="15"/>
      <c r="E9572" s="15"/>
      <c r="F9572" s="15"/>
      <c r="G9572" s="17"/>
      <c r="H9572" s="15"/>
      <c r="I9572" s="15"/>
      <c r="J9572" s="15"/>
      <c r="K9572" s="17"/>
      <c r="L9572" s="16"/>
    </row>
    <row r="9573" spans="1:12" s="22" customFormat="1" x14ac:dyDescent="0.25">
      <c r="A9573" s="15"/>
      <c r="B9573" s="18"/>
      <c r="C9573" s="17"/>
      <c r="D9573" s="15"/>
      <c r="E9573" s="15"/>
      <c r="F9573" s="15"/>
      <c r="G9573" s="17"/>
      <c r="H9573" s="15"/>
      <c r="I9573" s="15"/>
      <c r="J9573" s="15"/>
      <c r="K9573" s="17"/>
      <c r="L9573" s="16"/>
    </row>
    <row r="9574" spans="1:12" s="22" customFormat="1" x14ac:dyDescent="0.25">
      <c r="A9574" s="15"/>
      <c r="B9574" s="18"/>
      <c r="C9574" s="17"/>
      <c r="D9574" s="15"/>
      <c r="E9574" s="15"/>
      <c r="F9574" s="15"/>
      <c r="G9574" s="17"/>
      <c r="H9574" s="15"/>
      <c r="I9574" s="15"/>
      <c r="J9574" s="15"/>
      <c r="K9574" s="17"/>
      <c r="L9574" s="16"/>
    </row>
    <row r="9575" spans="1:12" s="22" customFormat="1" x14ac:dyDescent="0.25">
      <c r="A9575" s="15"/>
      <c r="B9575" s="18"/>
      <c r="C9575" s="17"/>
      <c r="D9575" s="15"/>
      <c r="E9575" s="15"/>
      <c r="F9575" s="15"/>
      <c r="G9575" s="17"/>
      <c r="H9575" s="15"/>
      <c r="I9575" s="15"/>
      <c r="J9575" s="15"/>
      <c r="K9575" s="17"/>
      <c r="L9575" s="16"/>
    </row>
    <row r="9576" spans="1:12" s="22" customFormat="1" x14ac:dyDescent="0.25">
      <c r="A9576" s="15"/>
      <c r="B9576" s="18"/>
      <c r="C9576" s="17"/>
      <c r="D9576" s="15"/>
      <c r="E9576" s="15"/>
      <c r="F9576" s="15"/>
      <c r="G9576" s="17"/>
      <c r="H9576" s="15"/>
      <c r="I9576" s="15"/>
      <c r="J9576" s="15"/>
      <c r="K9576" s="17"/>
      <c r="L9576" s="16"/>
    </row>
    <row r="9577" spans="1:12" s="22" customFormat="1" x14ac:dyDescent="0.25">
      <c r="A9577" s="15"/>
      <c r="B9577" s="18"/>
      <c r="C9577" s="17"/>
      <c r="D9577" s="15"/>
      <c r="E9577" s="15"/>
      <c r="F9577" s="15"/>
      <c r="G9577" s="17"/>
      <c r="H9577" s="15"/>
      <c r="I9577" s="15"/>
      <c r="J9577" s="15"/>
      <c r="K9577" s="17"/>
      <c r="L9577" s="16"/>
    </row>
    <row r="9578" spans="1:12" s="22" customFormat="1" x14ac:dyDescent="0.25">
      <c r="A9578" s="15"/>
      <c r="B9578" s="18"/>
      <c r="C9578" s="17"/>
      <c r="D9578" s="15"/>
      <c r="E9578" s="15"/>
      <c r="F9578" s="15"/>
      <c r="G9578" s="17"/>
      <c r="H9578" s="15"/>
      <c r="I9578" s="15"/>
      <c r="J9578" s="15"/>
      <c r="K9578" s="17"/>
      <c r="L9578" s="16"/>
    </row>
    <row r="9579" spans="1:12" s="22" customFormat="1" x14ac:dyDescent="0.25">
      <c r="A9579" s="15"/>
      <c r="B9579" s="18"/>
      <c r="C9579" s="17"/>
      <c r="D9579" s="15"/>
      <c r="E9579" s="15"/>
      <c r="F9579" s="15"/>
      <c r="G9579" s="17"/>
      <c r="H9579" s="15"/>
      <c r="I9579" s="15"/>
      <c r="J9579" s="15"/>
      <c r="K9579" s="17"/>
      <c r="L9579" s="16"/>
    </row>
    <row r="9580" spans="1:12" s="22" customFormat="1" x14ac:dyDescent="0.25">
      <c r="A9580" s="15"/>
      <c r="B9580" s="18"/>
      <c r="C9580" s="17"/>
      <c r="D9580" s="15"/>
      <c r="E9580" s="15"/>
      <c r="F9580" s="15"/>
      <c r="G9580" s="17"/>
      <c r="H9580" s="15"/>
      <c r="I9580" s="15"/>
      <c r="J9580" s="15"/>
      <c r="K9580" s="17"/>
      <c r="L9580" s="16"/>
    </row>
    <row r="9581" spans="1:12" s="22" customFormat="1" x14ac:dyDescent="0.25">
      <c r="A9581" s="15"/>
      <c r="B9581" s="18"/>
      <c r="C9581" s="17"/>
      <c r="D9581" s="15"/>
      <c r="E9581" s="15"/>
      <c r="F9581" s="15"/>
      <c r="G9581" s="17"/>
      <c r="H9581" s="15"/>
      <c r="I9581" s="15"/>
      <c r="J9581" s="15"/>
      <c r="K9581" s="17"/>
      <c r="L9581" s="16"/>
    </row>
    <row r="9582" spans="1:12" s="22" customFormat="1" x14ac:dyDescent="0.25">
      <c r="A9582" s="15"/>
      <c r="B9582" s="18"/>
      <c r="C9582" s="17"/>
      <c r="D9582" s="15"/>
      <c r="E9582" s="15"/>
      <c r="F9582" s="15"/>
      <c r="G9582" s="17"/>
      <c r="H9582" s="15"/>
      <c r="I9582" s="15"/>
      <c r="J9582" s="15"/>
      <c r="K9582" s="17"/>
      <c r="L9582" s="16"/>
    </row>
    <row r="9583" spans="1:12" s="22" customFormat="1" x14ac:dyDescent="0.25">
      <c r="A9583" s="15"/>
      <c r="B9583" s="18"/>
      <c r="C9583" s="17"/>
      <c r="D9583" s="15"/>
      <c r="E9583" s="15"/>
      <c r="F9583" s="15"/>
      <c r="G9583" s="17"/>
      <c r="H9583" s="15"/>
      <c r="I9583" s="15"/>
      <c r="J9583" s="15"/>
      <c r="K9583" s="17"/>
      <c r="L9583" s="16"/>
    </row>
    <row r="9648" spans="1:12" s="22" customFormat="1" x14ac:dyDescent="0.25">
      <c r="A9648" s="15"/>
      <c r="B9648" s="18"/>
      <c r="C9648" s="17"/>
      <c r="D9648" s="15"/>
      <c r="E9648" s="15"/>
      <c r="F9648" s="15"/>
      <c r="G9648" s="17"/>
      <c r="H9648" s="15"/>
      <c r="I9648" s="15"/>
      <c r="J9648" s="15"/>
      <c r="K9648" s="17"/>
      <c r="L9648" s="16"/>
    </row>
    <row r="9649" spans="1:12" s="22" customFormat="1" x14ac:dyDescent="0.25">
      <c r="A9649" s="15"/>
      <c r="B9649" s="18"/>
      <c r="C9649" s="17"/>
      <c r="D9649" s="15"/>
      <c r="E9649" s="15"/>
      <c r="F9649" s="15"/>
      <c r="G9649" s="17"/>
      <c r="H9649" s="15"/>
      <c r="I9649" s="15"/>
      <c r="J9649" s="15"/>
      <c r="K9649" s="17"/>
      <c r="L9649" s="16"/>
    </row>
    <row r="9650" spans="1:12" s="22" customFormat="1" x14ac:dyDescent="0.25">
      <c r="A9650" s="15"/>
      <c r="B9650" s="18"/>
      <c r="C9650" s="17"/>
      <c r="D9650" s="15"/>
      <c r="E9650" s="15"/>
      <c r="F9650" s="15"/>
      <c r="G9650" s="17"/>
      <c r="H9650" s="15"/>
      <c r="I9650" s="15"/>
      <c r="J9650" s="15"/>
      <c r="K9650" s="17"/>
      <c r="L9650" s="16"/>
    </row>
    <row r="9651" spans="1:12" s="22" customFormat="1" x14ac:dyDescent="0.25">
      <c r="A9651" s="15"/>
      <c r="B9651" s="18"/>
      <c r="C9651" s="17"/>
      <c r="D9651" s="15"/>
      <c r="E9651" s="15"/>
      <c r="F9651" s="15"/>
      <c r="G9651" s="17"/>
      <c r="H9651" s="15"/>
      <c r="I9651" s="15"/>
      <c r="J9651" s="15"/>
      <c r="K9651" s="17"/>
      <c r="L9651" s="16"/>
    </row>
    <row r="9652" spans="1:12" s="22" customFormat="1" x14ac:dyDescent="0.25">
      <c r="A9652" s="15"/>
      <c r="B9652" s="18"/>
      <c r="C9652" s="17"/>
      <c r="D9652" s="15"/>
      <c r="E9652" s="15"/>
      <c r="F9652" s="15"/>
      <c r="G9652" s="17"/>
      <c r="H9652" s="15"/>
      <c r="I9652" s="15"/>
      <c r="J9652" s="15"/>
      <c r="K9652" s="17"/>
      <c r="L9652" s="16"/>
    </row>
    <row r="9653" spans="1:12" s="22" customFormat="1" x14ac:dyDescent="0.25">
      <c r="A9653" s="15"/>
      <c r="B9653" s="18"/>
      <c r="C9653" s="17"/>
      <c r="D9653" s="15"/>
      <c r="E9653" s="15"/>
      <c r="F9653" s="15"/>
      <c r="G9653" s="17"/>
      <c r="H9653" s="15"/>
      <c r="I9653" s="15"/>
      <c r="J9653" s="15"/>
      <c r="K9653" s="17"/>
      <c r="L9653" s="16"/>
    </row>
    <row r="9654" spans="1:12" s="22" customFormat="1" x14ac:dyDescent="0.25">
      <c r="A9654" s="15"/>
      <c r="B9654" s="18"/>
      <c r="C9654" s="17"/>
      <c r="D9654" s="15"/>
      <c r="E9654" s="15"/>
      <c r="F9654" s="15"/>
      <c r="G9654" s="17"/>
      <c r="H9654" s="15"/>
      <c r="I9654" s="15"/>
      <c r="J9654" s="15"/>
      <c r="K9654" s="17"/>
      <c r="L9654" s="16"/>
    </row>
    <row r="9655" spans="1:12" s="22" customFormat="1" x14ac:dyDescent="0.25">
      <c r="A9655" s="15"/>
      <c r="B9655" s="18"/>
      <c r="C9655" s="17"/>
      <c r="D9655" s="15"/>
      <c r="E9655" s="15"/>
      <c r="F9655" s="15"/>
      <c r="G9655" s="17"/>
      <c r="H9655" s="15"/>
      <c r="I9655" s="15"/>
      <c r="J9655" s="15"/>
      <c r="K9655" s="17"/>
      <c r="L9655" s="16"/>
    </row>
    <row r="9656" spans="1:12" s="22" customFormat="1" x14ac:dyDescent="0.25">
      <c r="A9656" s="15"/>
      <c r="B9656" s="18"/>
      <c r="C9656" s="17"/>
      <c r="D9656" s="15"/>
      <c r="E9656" s="15"/>
      <c r="F9656" s="15"/>
      <c r="G9656" s="17"/>
      <c r="H9656" s="15"/>
      <c r="I9656" s="15"/>
      <c r="J9656" s="15"/>
      <c r="K9656" s="17"/>
      <c r="L9656" s="16"/>
    </row>
    <row r="9657" spans="1:12" s="22" customFormat="1" x14ac:dyDescent="0.25">
      <c r="A9657" s="15"/>
      <c r="B9657" s="18"/>
      <c r="C9657" s="17"/>
      <c r="D9657" s="15"/>
      <c r="E9657" s="15"/>
      <c r="F9657" s="15"/>
      <c r="G9657" s="17"/>
      <c r="H9657" s="15"/>
      <c r="I9657" s="15"/>
      <c r="J9657" s="15"/>
      <c r="K9657" s="17"/>
      <c r="L9657" s="16"/>
    </row>
    <row r="9658" spans="1:12" s="22" customFormat="1" x14ac:dyDescent="0.25">
      <c r="A9658" s="15"/>
      <c r="B9658" s="18"/>
      <c r="C9658" s="17"/>
      <c r="D9658" s="15"/>
      <c r="E9658" s="15"/>
      <c r="F9658" s="15"/>
      <c r="G9658" s="17"/>
      <c r="H9658" s="15"/>
      <c r="I9658" s="15"/>
      <c r="J9658" s="15"/>
      <c r="K9658" s="17"/>
      <c r="L9658" s="16"/>
    </row>
    <row r="9659" spans="1:12" s="22" customFormat="1" x14ac:dyDescent="0.25">
      <c r="A9659" s="15"/>
      <c r="B9659" s="18"/>
      <c r="C9659" s="17"/>
      <c r="D9659" s="15"/>
      <c r="E9659" s="15"/>
      <c r="F9659" s="15"/>
      <c r="G9659" s="17"/>
      <c r="H9659" s="15"/>
      <c r="I9659" s="15"/>
      <c r="J9659" s="15"/>
      <c r="K9659" s="17"/>
      <c r="L9659" s="16"/>
    </row>
    <row r="9660" spans="1:12" s="22" customFormat="1" x14ac:dyDescent="0.25">
      <c r="A9660" s="15"/>
      <c r="B9660" s="18"/>
      <c r="C9660" s="17"/>
      <c r="D9660" s="15"/>
      <c r="E9660" s="15"/>
      <c r="F9660" s="15"/>
      <c r="G9660" s="17"/>
      <c r="H9660" s="15"/>
      <c r="I9660" s="15"/>
      <c r="J9660" s="15"/>
      <c r="K9660" s="17"/>
      <c r="L9660" s="16"/>
    </row>
    <row r="9661" spans="1:12" s="22" customFormat="1" x14ac:dyDescent="0.25">
      <c r="A9661" s="15"/>
      <c r="B9661" s="18"/>
      <c r="C9661" s="17"/>
      <c r="D9661" s="15"/>
      <c r="E9661" s="15"/>
      <c r="F9661" s="15"/>
      <c r="G9661" s="17"/>
      <c r="H9661" s="15"/>
      <c r="I9661" s="15"/>
      <c r="J9661" s="15"/>
      <c r="K9661" s="17"/>
      <c r="L9661" s="16"/>
    </row>
    <row r="9662" spans="1:12" s="22" customFormat="1" x14ac:dyDescent="0.25">
      <c r="A9662" s="15"/>
      <c r="B9662" s="18"/>
      <c r="C9662" s="17"/>
      <c r="D9662" s="15"/>
      <c r="E9662" s="15"/>
      <c r="F9662" s="15"/>
      <c r="G9662" s="17"/>
      <c r="H9662" s="15"/>
      <c r="I9662" s="15"/>
      <c r="J9662" s="15"/>
      <c r="K9662" s="17"/>
      <c r="L9662" s="16"/>
    </row>
    <row r="9663" spans="1:12" s="22" customFormat="1" x14ac:dyDescent="0.25">
      <c r="A9663" s="15"/>
      <c r="B9663" s="18"/>
      <c r="C9663" s="17"/>
      <c r="D9663" s="15"/>
      <c r="E9663" s="15"/>
      <c r="F9663" s="15"/>
      <c r="G9663" s="17"/>
      <c r="H9663" s="15"/>
      <c r="I9663" s="15"/>
      <c r="J9663" s="15"/>
      <c r="K9663" s="17"/>
      <c r="L9663" s="16"/>
    </row>
    <row r="9664" spans="1:12" s="22" customFormat="1" x14ac:dyDescent="0.25">
      <c r="A9664" s="15"/>
      <c r="B9664" s="18"/>
      <c r="C9664" s="17"/>
      <c r="D9664" s="15"/>
      <c r="E9664" s="15"/>
      <c r="F9664" s="15"/>
      <c r="G9664" s="17"/>
      <c r="H9664" s="15"/>
      <c r="I9664" s="15"/>
      <c r="J9664" s="15"/>
      <c r="K9664" s="17"/>
      <c r="L9664" s="16"/>
    </row>
    <row r="9665" spans="1:12" s="22" customFormat="1" x14ac:dyDescent="0.25">
      <c r="A9665" s="15"/>
      <c r="B9665" s="18"/>
      <c r="C9665" s="17"/>
      <c r="D9665" s="15"/>
      <c r="E9665" s="15"/>
      <c r="F9665" s="15"/>
      <c r="G9665" s="17"/>
      <c r="H9665" s="15"/>
      <c r="I9665" s="15"/>
      <c r="J9665" s="15"/>
      <c r="K9665" s="17"/>
      <c r="L9665" s="16"/>
    </row>
    <row r="9666" spans="1:12" s="22" customFormat="1" x14ac:dyDescent="0.25">
      <c r="A9666" s="15"/>
      <c r="B9666" s="18"/>
      <c r="C9666" s="17"/>
      <c r="D9666" s="15"/>
      <c r="E9666" s="15"/>
      <c r="F9666" s="15"/>
      <c r="G9666" s="17"/>
      <c r="H9666" s="15"/>
      <c r="I9666" s="15"/>
      <c r="J9666" s="15"/>
      <c r="K9666" s="17"/>
      <c r="L9666" s="16"/>
    </row>
    <row r="9667" spans="1:12" s="22" customFormat="1" x14ac:dyDescent="0.25">
      <c r="A9667" s="15"/>
      <c r="B9667" s="18"/>
      <c r="C9667" s="17"/>
      <c r="D9667" s="15"/>
      <c r="E9667" s="15"/>
      <c r="F9667" s="15"/>
      <c r="G9667" s="17"/>
      <c r="H9667" s="15"/>
      <c r="I9667" s="15"/>
      <c r="J9667" s="15"/>
      <c r="K9667" s="17"/>
      <c r="L9667" s="16"/>
    </row>
    <row r="9668" spans="1:12" s="22" customFormat="1" x14ac:dyDescent="0.25">
      <c r="A9668" s="15"/>
      <c r="B9668" s="18"/>
      <c r="C9668" s="17"/>
      <c r="D9668" s="15"/>
      <c r="E9668" s="15"/>
      <c r="F9668" s="15"/>
      <c r="G9668" s="17"/>
      <c r="H9668" s="15"/>
      <c r="I9668" s="15"/>
      <c r="J9668" s="15"/>
      <c r="K9668" s="17"/>
      <c r="L9668" s="16"/>
    </row>
    <row r="9669" spans="1:12" s="22" customFormat="1" x14ac:dyDescent="0.25">
      <c r="A9669" s="15"/>
      <c r="B9669" s="18"/>
      <c r="C9669" s="17"/>
      <c r="D9669" s="15"/>
      <c r="E9669" s="15"/>
      <c r="F9669" s="15"/>
      <c r="G9669" s="17"/>
      <c r="H9669" s="15"/>
      <c r="I9669" s="15"/>
      <c r="J9669" s="15"/>
      <c r="K9669" s="17"/>
      <c r="L9669" s="16"/>
    </row>
    <row r="9670" spans="1:12" s="22" customFormat="1" x14ac:dyDescent="0.25">
      <c r="A9670" s="15"/>
      <c r="B9670" s="18"/>
      <c r="C9670" s="17"/>
      <c r="D9670" s="15"/>
      <c r="E9670" s="15"/>
      <c r="F9670" s="15"/>
      <c r="G9670" s="17"/>
      <c r="H9670" s="15"/>
      <c r="I9670" s="15"/>
      <c r="J9670" s="15"/>
      <c r="K9670" s="17"/>
      <c r="L9670" s="16"/>
    </row>
    <row r="9671" spans="1:12" s="22" customFormat="1" x14ac:dyDescent="0.25">
      <c r="A9671" s="15"/>
      <c r="B9671" s="18"/>
      <c r="C9671" s="17"/>
      <c r="D9671" s="15"/>
      <c r="E9671" s="15"/>
      <c r="F9671" s="15"/>
      <c r="G9671" s="17"/>
      <c r="H9671" s="15"/>
      <c r="I9671" s="15"/>
      <c r="J9671" s="15"/>
      <c r="K9671" s="17"/>
      <c r="L9671" s="16"/>
    </row>
    <row r="9672" spans="1:12" s="22" customFormat="1" x14ac:dyDescent="0.25">
      <c r="A9672" s="15"/>
      <c r="B9672" s="18"/>
      <c r="C9672" s="17"/>
      <c r="D9672" s="15"/>
      <c r="E9672" s="15"/>
      <c r="F9672" s="15"/>
      <c r="G9672" s="17"/>
      <c r="H9672" s="15"/>
      <c r="I9672" s="15"/>
      <c r="J9672" s="15"/>
      <c r="K9672" s="17"/>
      <c r="L9672" s="16"/>
    </row>
    <row r="9673" spans="1:12" s="22" customFormat="1" x14ac:dyDescent="0.25">
      <c r="A9673" s="15"/>
      <c r="B9673" s="18"/>
      <c r="C9673" s="17"/>
      <c r="D9673" s="15"/>
      <c r="E9673" s="15"/>
      <c r="F9673" s="15"/>
      <c r="G9673" s="17"/>
      <c r="H9673" s="15"/>
      <c r="I9673" s="15"/>
      <c r="J9673" s="15"/>
      <c r="K9673" s="17"/>
      <c r="L9673" s="16"/>
    </row>
    <row r="9674" spans="1:12" s="22" customFormat="1" x14ac:dyDescent="0.25">
      <c r="A9674" s="15"/>
      <c r="B9674" s="18"/>
      <c r="C9674" s="17"/>
      <c r="D9674" s="15"/>
      <c r="E9674" s="15"/>
      <c r="F9674" s="15"/>
      <c r="G9674" s="17"/>
      <c r="H9674" s="15"/>
      <c r="I9674" s="15"/>
      <c r="J9674" s="15"/>
      <c r="K9674" s="17"/>
      <c r="L9674" s="16"/>
    </row>
    <row r="9675" spans="1:12" s="22" customFormat="1" x14ac:dyDescent="0.25">
      <c r="A9675" s="15"/>
      <c r="B9675" s="18"/>
      <c r="C9675" s="17"/>
      <c r="D9675" s="15"/>
      <c r="E9675" s="15"/>
      <c r="F9675" s="15"/>
      <c r="G9675" s="17"/>
      <c r="H9675" s="15"/>
      <c r="I9675" s="15"/>
      <c r="J9675" s="15"/>
      <c r="K9675" s="17"/>
      <c r="L9675" s="16"/>
    </row>
    <row r="9676" spans="1:12" s="22" customFormat="1" x14ac:dyDescent="0.25">
      <c r="A9676" s="15"/>
      <c r="B9676" s="18"/>
      <c r="C9676" s="17"/>
      <c r="D9676" s="15"/>
      <c r="E9676" s="15"/>
      <c r="F9676" s="15"/>
      <c r="G9676" s="17"/>
      <c r="H9676" s="15"/>
      <c r="I9676" s="15"/>
      <c r="J9676" s="15"/>
      <c r="K9676" s="17"/>
      <c r="L9676" s="16"/>
    </row>
    <row r="9677" spans="1:12" s="22" customFormat="1" x14ac:dyDescent="0.25">
      <c r="A9677" s="15"/>
      <c r="B9677" s="18"/>
      <c r="C9677" s="17"/>
      <c r="D9677" s="15"/>
      <c r="E9677" s="15"/>
      <c r="F9677" s="15"/>
      <c r="G9677" s="17"/>
      <c r="H9677" s="15"/>
      <c r="I9677" s="15"/>
      <c r="J9677" s="15"/>
      <c r="K9677" s="17"/>
      <c r="L9677" s="16"/>
    </row>
    <row r="9678" spans="1:12" s="22" customFormat="1" x14ac:dyDescent="0.25">
      <c r="A9678" s="15"/>
      <c r="B9678" s="18"/>
      <c r="C9678" s="17"/>
      <c r="D9678" s="15"/>
      <c r="E9678" s="15"/>
      <c r="F9678" s="15"/>
      <c r="G9678" s="17"/>
      <c r="H9678" s="15"/>
      <c r="I9678" s="15"/>
      <c r="J9678" s="15"/>
      <c r="K9678" s="17"/>
      <c r="L9678" s="16"/>
    </row>
    <row r="9679" spans="1:12" s="22" customFormat="1" x14ac:dyDescent="0.25">
      <c r="A9679" s="15"/>
      <c r="B9679" s="18"/>
      <c r="C9679" s="17"/>
      <c r="D9679" s="15"/>
      <c r="E9679" s="15"/>
      <c r="F9679" s="15"/>
      <c r="G9679" s="17"/>
      <c r="H9679" s="15"/>
      <c r="I9679" s="15"/>
      <c r="J9679" s="15"/>
      <c r="K9679" s="17"/>
      <c r="L9679" s="16"/>
    </row>
    <row r="9680" spans="1:12" s="22" customFormat="1" x14ac:dyDescent="0.25">
      <c r="A9680" s="15"/>
      <c r="B9680" s="18"/>
      <c r="C9680" s="17"/>
      <c r="D9680" s="15"/>
      <c r="E9680" s="15"/>
      <c r="F9680" s="15"/>
      <c r="G9680" s="17"/>
      <c r="H9680" s="15"/>
      <c r="I9680" s="15"/>
      <c r="J9680" s="15"/>
      <c r="K9680" s="17"/>
      <c r="L9680" s="16"/>
    </row>
    <row r="9681" spans="1:12" s="22" customFormat="1" x14ac:dyDescent="0.25">
      <c r="A9681" s="15"/>
      <c r="B9681" s="18"/>
      <c r="C9681" s="17"/>
      <c r="D9681" s="15"/>
      <c r="E9681" s="15"/>
      <c r="F9681" s="15"/>
      <c r="G9681" s="17"/>
      <c r="H9681" s="15"/>
      <c r="I9681" s="15"/>
      <c r="J9681" s="15"/>
      <c r="K9681" s="17"/>
      <c r="L9681" s="16"/>
    </row>
    <row r="9682" spans="1:12" s="22" customFormat="1" x14ac:dyDescent="0.25">
      <c r="A9682" s="15"/>
      <c r="B9682" s="18"/>
      <c r="C9682" s="17"/>
      <c r="D9682" s="15"/>
      <c r="E9682" s="15"/>
      <c r="F9682" s="15"/>
      <c r="G9682" s="17"/>
      <c r="H9682" s="15"/>
      <c r="I9682" s="15"/>
      <c r="J9682" s="15"/>
      <c r="K9682" s="17"/>
      <c r="L9682" s="16"/>
    </row>
    <row r="9683" spans="1:12" s="23" customFormat="1" x14ac:dyDescent="0.25">
      <c r="A9683" s="15"/>
      <c r="B9683" s="18"/>
      <c r="C9683" s="17"/>
      <c r="D9683" s="15"/>
      <c r="E9683" s="15"/>
      <c r="F9683" s="15"/>
      <c r="G9683" s="17"/>
      <c r="H9683" s="15"/>
      <c r="I9683" s="15"/>
      <c r="J9683" s="15"/>
      <c r="K9683" s="17"/>
      <c r="L9683" s="16"/>
    </row>
    <row r="9684" spans="1:12" s="23" customFormat="1" x14ac:dyDescent="0.25">
      <c r="A9684" s="15"/>
      <c r="B9684" s="18"/>
      <c r="C9684" s="17"/>
      <c r="D9684" s="15"/>
      <c r="E9684" s="15"/>
      <c r="F9684" s="15"/>
      <c r="G9684" s="17"/>
      <c r="H9684" s="15"/>
      <c r="I9684" s="15"/>
      <c r="J9684" s="15"/>
      <c r="K9684" s="17"/>
      <c r="L9684" s="16"/>
    </row>
    <row r="9685" spans="1:12" s="23" customFormat="1" x14ac:dyDescent="0.25">
      <c r="A9685" s="15"/>
      <c r="B9685" s="18"/>
      <c r="C9685" s="17"/>
      <c r="D9685" s="15"/>
      <c r="E9685" s="15"/>
      <c r="F9685" s="15"/>
      <c r="G9685" s="17"/>
      <c r="H9685" s="15"/>
      <c r="I9685" s="15"/>
      <c r="J9685" s="15"/>
      <c r="K9685" s="17"/>
      <c r="L9685" s="16"/>
    </row>
    <row r="9686" spans="1:12" s="23" customFormat="1" x14ac:dyDescent="0.25">
      <c r="A9686" s="15"/>
      <c r="B9686" s="18"/>
      <c r="C9686" s="17"/>
      <c r="D9686" s="15"/>
      <c r="E9686" s="15"/>
      <c r="F9686" s="15"/>
      <c r="G9686" s="17"/>
      <c r="H9686" s="15"/>
      <c r="I9686" s="15"/>
      <c r="J9686" s="15"/>
      <c r="K9686" s="17"/>
      <c r="L9686" s="16"/>
    </row>
    <row r="9687" spans="1:12" s="23" customFormat="1" x14ac:dyDescent="0.25">
      <c r="A9687" s="15"/>
      <c r="B9687" s="18"/>
      <c r="C9687" s="17"/>
      <c r="D9687" s="15"/>
      <c r="E9687" s="15"/>
      <c r="F9687" s="15"/>
      <c r="G9687" s="17"/>
      <c r="H9687" s="15"/>
      <c r="I9687" s="15"/>
      <c r="J9687" s="15"/>
      <c r="K9687" s="17"/>
      <c r="L9687" s="16"/>
    </row>
    <row r="9688" spans="1:12" s="23" customFormat="1" x14ac:dyDescent="0.25">
      <c r="A9688" s="15"/>
      <c r="B9688" s="18"/>
      <c r="C9688" s="17"/>
      <c r="D9688" s="15"/>
      <c r="E9688" s="15"/>
      <c r="F9688" s="15"/>
      <c r="G9688" s="17"/>
      <c r="H9688" s="15"/>
      <c r="I9688" s="15"/>
      <c r="J9688" s="15"/>
      <c r="K9688" s="17"/>
      <c r="L9688" s="16"/>
    </row>
    <row r="9689" spans="1:12" s="23" customFormat="1" x14ac:dyDescent="0.25">
      <c r="A9689" s="15"/>
      <c r="B9689" s="18"/>
      <c r="C9689" s="17"/>
      <c r="D9689" s="15"/>
      <c r="E9689" s="15"/>
      <c r="F9689" s="15"/>
      <c r="G9689" s="17"/>
      <c r="H9689" s="15"/>
      <c r="I9689" s="15"/>
      <c r="J9689" s="15"/>
      <c r="K9689" s="17"/>
      <c r="L9689" s="16"/>
    </row>
    <row r="9690" spans="1:12" s="23" customFormat="1" x14ac:dyDescent="0.25">
      <c r="A9690" s="15"/>
      <c r="B9690" s="18"/>
      <c r="C9690" s="17"/>
      <c r="D9690" s="15"/>
      <c r="E9690" s="15"/>
      <c r="F9690" s="15"/>
      <c r="G9690" s="17"/>
      <c r="H9690" s="15"/>
      <c r="I9690" s="15"/>
      <c r="J9690" s="15"/>
      <c r="K9690" s="17"/>
      <c r="L9690" s="16"/>
    </row>
    <row r="9691" spans="1:12" s="23" customFormat="1" x14ac:dyDescent="0.25">
      <c r="A9691" s="15"/>
      <c r="B9691" s="18"/>
      <c r="C9691" s="17"/>
      <c r="D9691" s="15"/>
      <c r="E9691" s="15"/>
      <c r="F9691" s="15"/>
      <c r="G9691" s="17"/>
      <c r="H9691" s="15"/>
      <c r="I9691" s="15"/>
      <c r="J9691" s="15"/>
      <c r="K9691" s="17"/>
      <c r="L9691" s="16"/>
    </row>
    <row r="9741" spans="1:12" s="22" customFormat="1" x14ac:dyDescent="0.25">
      <c r="A9741" s="15"/>
      <c r="B9741" s="18"/>
      <c r="C9741" s="17"/>
      <c r="D9741" s="15"/>
      <c r="E9741" s="15"/>
      <c r="F9741" s="15"/>
      <c r="G9741" s="17"/>
      <c r="H9741" s="15"/>
      <c r="I9741" s="15"/>
      <c r="J9741" s="15"/>
      <c r="K9741" s="17"/>
      <c r="L9741" s="16"/>
    </row>
    <row r="9742" spans="1:12" s="22" customFormat="1" x14ac:dyDescent="0.25">
      <c r="A9742" s="15"/>
      <c r="B9742" s="18"/>
      <c r="C9742" s="17"/>
      <c r="D9742" s="15"/>
      <c r="E9742" s="15"/>
      <c r="F9742" s="15"/>
      <c r="G9742" s="17"/>
      <c r="H9742" s="15"/>
      <c r="I9742" s="15"/>
      <c r="J9742" s="15"/>
      <c r="K9742" s="17"/>
      <c r="L9742" s="16"/>
    </row>
    <row r="9743" spans="1:12" s="22" customFormat="1" x14ac:dyDescent="0.25">
      <c r="A9743" s="15"/>
      <c r="B9743" s="18"/>
      <c r="C9743" s="17"/>
      <c r="D9743" s="15"/>
      <c r="E9743" s="15"/>
      <c r="F9743" s="15"/>
      <c r="G9743" s="17"/>
      <c r="H9743" s="15"/>
      <c r="I9743" s="15"/>
      <c r="J9743" s="15"/>
      <c r="K9743" s="17"/>
      <c r="L9743" s="16"/>
    </row>
    <row r="9744" spans="1:12" s="22" customFormat="1" x14ac:dyDescent="0.25">
      <c r="A9744" s="15"/>
      <c r="B9744" s="18"/>
      <c r="C9744" s="17"/>
      <c r="D9744" s="15"/>
      <c r="E9744" s="15"/>
      <c r="F9744" s="15"/>
      <c r="G9744" s="17"/>
      <c r="H9744" s="15"/>
      <c r="I9744" s="15"/>
      <c r="J9744" s="15"/>
      <c r="K9744" s="17"/>
      <c r="L9744" s="16"/>
    </row>
    <row r="9745" spans="1:12" s="22" customFormat="1" x14ac:dyDescent="0.25">
      <c r="A9745" s="15"/>
      <c r="B9745" s="18"/>
      <c r="C9745" s="17"/>
      <c r="D9745" s="15"/>
      <c r="E9745" s="15"/>
      <c r="F9745" s="15"/>
      <c r="G9745" s="17"/>
      <c r="H9745" s="15"/>
      <c r="I9745" s="15"/>
      <c r="J9745" s="15"/>
      <c r="K9745" s="17"/>
      <c r="L9745" s="16"/>
    </row>
    <row r="9746" spans="1:12" s="22" customFormat="1" x14ac:dyDescent="0.25">
      <c r="A9746" s="15"/>
      <c r="B9746" s="18"/>
      <c r="C9746" s="17"/>
      <c r="D9746" s="15"/>
      <c r="E9746" s="15"/>
      <c r="F9746" s="15"/>
      <c r="G9746" s="17"/>
      <c r="H9746" s="15"/>
      <c r="I9746" s="15"/>
      <c r="J9746" s="15"/>
      <c r="K9746" s="17"/>
      <c r="L9746" s="16"/>
    </row>
    <row r="9747" spans="1:12" s="22" customFormat="1" x14ac:dyDescent="0.25">
      <c r="A9747" s="15"/>
      <c r="B9747" s="18"/>
      <c r="C9747" s="17"/>
      <c r="D9747" s="15"/>
      <c r="E9747" s="15"/>
      <c r="F9747" s="15"/>
      <c r="G9747" s="17"/>
      <c r="H9747" s="15"/>
      <c r="I9747" s="15"/>
      <c r="J9747" s="15"/>
      <c r="K9747" s="17"/>
      <c r="L9747" s="16"/>
    </row>
    <row r="9748" spans="1:12" s="22" customFormat="1" x14ac:dyDescent="0.25">
      <c r="A9748" s="15"/>
      <c r="B9748" s="18"/>
      <c r="C9748" s="17"/>
      <c r="D9748" s="15"/>
      <c r="E9748" s="15"/>
      <c r="F9748" s="15"/>
      <c r="G9748" s="17"/>
      <c r="H9748" s="15"/>
      <c r="I9748" s="15"/>
      <c r="J9748" s="15"/>
      <c r="K9748" s="17"/>
      <c r="L9748" s="16"/>
    </row>
    <row r="9749" spans="1:12" s="22" customFormat="1" x14ac:dyDescent="0.25">
      <c r="A9749" s="15"/>
      <c r="B9749" s="18"/>
      <c r="C9749" s="17"/>
      <c r="D9749" s="15"/>
      <c r="E9749" s="15"/>
      <c r="F9749" s="15"/>
      <c r="G9749" s="17"/>
      <c r="H9749" s="15"/>
      <c r="I9749" s="15"/>
      <c r="J9749" s="15"/>
      <c r="K9749" s="17"/>
      <c r="L9749" s="16"/>
    </row>
    <row r="9750" spans="1:12" s="22" customFormat="1" x14ac:dyDescent="0.25">
      <c r="A9750" s="15"/>
      <c r="B9750" s="18"/>
      <c r="C9750" s="17"/>
      <c r="D9750" s="15"/>
      <c r="E9750" s="15"/>
      <c r="F9750" s="15"/>
      <c r="G9750" s="17"/>
      <c r="H9750" s="15"/>
      <c r="I9750" s="15"/>
      <c r="J9750" s="15"/>
      <c r="K9750" s="17"/>
      <c r="L9750" s="16"/>
    </row>
    <row r="9751" spans="1:12" s="22" customFormat="1" x14ac:dyDescent="0.25">
      <c r="A9751" s="15"/>
      <c r="B9751" s="18"/>
      <c r="C9751" s="17"/>
      <c r="D9751" s="15"/>
      <c r="E9751" s="15"/>
      <c r="F9751" s="15"/>
      <c r="G9751" s="17"/>
      <c r="H9751" s="15"/>
      <c r="I9751" s="15"/>
      <c r="J9751" s="15"/>
      <c r="K9751" s="17"/>
      <c r="L9751" s="16"/>
    </row>
    <row r="9752" spans="1:12" s="22" customFormat="1" x14ac:dyDescent="0.25">
      <c r="A9752" s="15"/>
      <c r="B9752" s="18"/>
      <c r="C9752" s="17"/>
      <c r="D9752" s="15"/>
      <c r="E9752" s="15"/>
      <c r="F9752" s="15"/>
      <c r="G9752" s="17"/>
      <c r="H9752" s="15"/>
      <c r="I9752" s="15"/>
      <c r="J9752" s="15"/>
      <c r="K9752" s="17"/>
      <c r="L9752" s="16"/>
    </row>
    <row r="9753" spans="1:12" s="22" customFormat="1" x14ac:dyDescent="0.25">
      <c r="A9753" s="15"/>
      <c r="B9753" s="18"/>
      <c r="C9753" s="17"/>
      <c r="D9753" s="15"/>
      <c r="E9753" s="15"/>
      <c r="F9753" s="15"/>
      <c r="G9753" s="17"/>
      <c r="H9753" s="15"/>
      <c r="I9753" s="15"/>
      <c r="J9753" s="15"/>
      <c r="K9753" s="17"/>
      <c r="L9753" s="16"/>
    </row>
    <row r="9754" spans="1:12" s="22" customFormat="1" x14ac:dyDescent="0.25">
      <c r="A9754" s="15"/>
      <c r="B9754" s="18"/>
      <c r="C9754" s="17"/>
      <c r="D9754" s="15"/>
      <c r="E9754" s="15"/>
      <c r="F9754" s="15"/>
      <c r="G9754" s="17"/>
      <c r="H9754" s="15"/>
      <c r="I9754" s="15"/>
      <c r="J9754" s="15"/>
      <c r="K9754" s="17"/>
      <c r="L9754" s="16"/>
    </row>
    <row r="9755" spans="1:12" s="22" customFormat="1" x14ac:dyDescent="0.25">
      <c r="A9755" s="15"/>
      <c r="B9755" s="18"/>
      <c r="C9755" s="17"/>
      <c r="D9755" s="15"/>
      <c r="E9755" s="15"/>
      <c r="F9755" s="15"/>
      <c r="G9755" s="17"/>
      <c r="H9755" s="15"/>
      <c r="I9755" s="15"/>
      <c r="J9755" s="15"/>
      <c r="K9755" s="17"/>
      <c r="L9755" s="16"/>
    </row>
    <row r="9760" spans="1:12" s="22" customFormat="1" x14ac:dyDescent="0.25">
      <c r="A9760" s="15"/>
      <c r="B9760" s="18"/>
      <c r="C9760" s="17"/>
      <c r="D9760" s="15"/>
      <c r="E9760" s="15"/>
      <c r="F9760" s="15"/>
      <c r="G9760" s="17"/>
      <c r="H9760" s="15"/>
      <c r="I9760" s="15"/>
      <c r="J9760" s="15"/>
      <c r="K9760" s="17"/>
      <c r="L9760" s="16"/>
    </row>
    <row r="9761" spans="1:12" s="22" customFormat="1" x14ac:dyDescent="0.25">
      <c r="A9761" s="15"/>
      <c r="B9761" s="18"/>
      <c r="C9761" s="17"/>
      <c r="D9761" s="15"/>
      <c r="E9761" s="15"/>
      <c r="F9761" s="15"/>
      <c r="G9761" s="17"/>
      <c r="H9761" s="15"/>
      <c r="I9761" s="15"/>
      <c r="J9761" s="15"/>
      <c r="K9761" s="17"/>
      <c r="L9761" s="16"/>
    </row>
    <row r="9762" spans="1:12" s="22" customFormat="1" x14ac:dyDescent="0.25">
      <c r="A9762" s="15"/>
      <c r="B9762" s="18"/>
      <c r="C9762" s="17"/>
      <c r="D9762" s="15"/>
      <c r="E9762" s="15"/>
      <c r="F9762" s="15"/>
      <c r="G9762" s="17"/>
      <c r="H9762" s="15"/>
      <c r="I9762" s="15"/>
      <c r="J9762" s="15"/>
      <c r="K9762" s="17"/>
      <c r="L9762" s="16"/>
    </row>
    <row r="9763" spans="1:12" s="22" customFormat="1" x14ac:dyDescent="0.25">
      <c r="A9763" s="15"/>
      <c r="B9763" s="18"/>
      <c r="C9763" s="17"/>
      <c r="D9763" s="15"/>
      <c r="E9763" s="15"/>
      <c r="F9763" s="15"/>
      <c r="G9763" s="17"/>
      <c r="H9763" s="15"/>
      <c r="I9763" s="15"/>
      <c r="J9763" s="15"/>
      <c r="K9763" s="17"/>
      <c r="L9763" s="16"/>
    </row>
    <row r="9764" spans="1:12" s="22" customFormat="1" x14ac:dyDescent="0.25">
      <c r="A9764" s="15"/>
      <c r="B9764" s="18"/>
      <c r="C9764" s="17"/>
      <c r="D9764" s="15"/>
      <c r="E9764" s="15"/>
      <c r="F9764" s="15"/>
      <c r="G9764" s="17"/>
      <c r="H9764" s="15"/>
      <c r="I9764" s="15"/>
      <c r="J9764" s="15"/>
      <c r="K9764" s="17"/>
      <c r="L9764" s="16"/>
    </row>
    <row r="9765" spans="1:12" s="22" customFormat="1" x14ac:dyDescent="0.25">
      <c r="A9765" s="15"/>
      <c r="B9765" s="18"/>
      <c r="C9765" s="17"/>
      <c r="D9765" s="15"/>
      <c r="E9765" s="15"/>
      <c r="F9765" s="15"/>
      <c r="G9765" s="17"/>
      <c r="H9765" s="15"/>
      <c r="I9765" s="15"/>
      <c r="J9765" s="15"/>
      <c r="K9765" s="17"/>
      <c r="L9765" s="16"/>
    </row>
    <row r="9766" spans="1:12" s="22" customFormat="1" x14ac:dyDescent="0.25">
      <c r="A9766" s="15"/>
      <c r="B9766" s="18"/>
      <c r="C9766" s="17"/>
      <c r="D9766" s="15"/>
      <c r="E9766" s="15"/>
      <c r="F9766" s="15"/>
      <c r="G9766" s="17"/>
      <c r="H9766" s="15"/>
      <c r="I9766" s="15"/>
      <c r="J9766" s="15"/>
      <c r="K9766" s="17"/>
      <c r="L9766" s="16"/>
    </row>
    <row r="9767" spans="1:12" s="22" customFormat="1" x14ac:dyDescent="0.25">
      <c r="A9767" s="15"/>
      <c r="B9767" s="18"/>
      <c r="C9767" s="17"/>
      <c r="D9767" s="15"/>
      <c r="E9767" s="15"/>
      <c r="F9767" s="15"/>
      <c r="G9767" s="17"/>
      <c r="H9767" s="15"/>
      <c r="I9767" s="15"/>
      <c r="J9767" s="15"/>
      <c r="K9767" s="17"/>
      <c r="L9767" s="16"/>
    </row>
    <row r="9768" spans="1:12" s="22" customFormat="1" x14ac:dyDescent="0.25">
      <c r="A9768" s="15"/>
      <c r="B9768" s="18"/>
      <c r="C9768" s="17"/>
      <c r="D9768" s="15"/>
      <c r="E9768" s="15"/>
      <c r="F9768" s="15"/>
      <c r="G9768" s="17"/>
      <c r="H9768" s="15"/>
      <c r="I9768" s="15"/>
      <c r="J9768" s="15"/>
      <c r="K9768" s="17"/>
      <c r="L9768" s="16"/>
    </row>
    <row r="9769" spans="1:12" s="22" customFormat="1" x14ac:dyDescent="0.25">
      <c r="A9769" s="15"/>
      <c r="B9769" s="18"/>
      <c r="C9769" s="17"/>
      <c r="D9769" s="15"/>
      <c r="E9769" s="15"/>
      <c r="F9769" s="15"/>
      <c r="G9769" s="17"/>
      <c r="H9769" s="15"/>
      <c r="I9769" s="15"/>
      <c r="J9769" s="15"/>
      <c r="K9769" s="17"/>
      <c r="L9769" s="16"/>
    </row>
    <row r="9770" spans="1:12" s="22" customFormat="1" x14ac:dyDescent="0.25">
      <c r="A9770" s="15"/>
      <c r="B9770" s="18"/>
      <c r="C9770" s="17"/>
      <c r="D9770" s="15"/>
      <c r="E9770" s="15"/>
      <c r="F9770" s="15"/>
      <c r="G9770" s="17"/>
      <c r="H9770" s="15"/>
      <c r="I9770" s="15"/>
      <c r="J9770" s="15"/>
      <c r="K9770" s="17"/>
      <c r="L9770" s="16"/>
    </row>
    <row r="9771" spans="1:12" s="22" customFormat="1" x14ac:dyDescent="0.25">
      <c r="A9771" s="15"/>
      <c r="B9771" s="18"/>
      <c r="C9771" s="17"/>
      <c r="D9771" s="15"/>
      <c r="E9771" s="15"/>
      <c r="F9771" s="15"/>
      <c r="G9771" s="17"/>
      <c r="H9771" s="15"/>
      <c r="I9771" s="15"/>
      <c r="J9771" s="15"/>
      <c r="K9771" s="17"/>
      <c r="L9771" s="16"/>
    </row>
    <row r="9772" spans="1:12" s="22" customFormat="1" x14ac:dyDescent="0.25">
      <c r="A9772" s="15"/>
      <c r="B9772" s="18"/>
      <c r="C9772" s="17"/>
      <c r="D9772" s="15"/>
      <c r="E9772" s="15"/>
      <c r="F9772" s="15"/>
      <c r="G9772" s="17"/>
      <c r="H9772" s="15"/>
      <c r="I9772" s="15"/>
      <c r="J9772" s="15"/>
      <c r="K9772" s="17"/>
      <c r="L9772" s="16"/>
    </row>
    <row r="9773" spans="1:12" s="22" customFormat="1" x14ac:dyDescent="0.25">
      <c r="A9773" s="15"/>
      <c r="B9773" s="18"/>
      <c r="C9773" s="17"/>
      <c r="D9773" s="15"/>
      <c r="E9773" s="15"/>
      <c r="F9773" s="15"/>
      <c r="G9773" s="17"/>
      <c r="H9773" s="15"/>
      <c r="I9773" s="15"/>
      <c r="J9773" s="15"/>
      <c r="K9773" s="17"/>
      <c r="L9773" s="16"/>
    </row>
    <row r="9774" spans="1:12" s="22" customFormat="1" x14ac:dyDescent="0.25">
      <c r="A9774" s="15"/>
      <c r="B9774" s="18"/>
      <c r="C9774" s="17"/>
      <c r="D9774" s="15"/>
      <c r="E9774" s="15"/>
      <c r="F9774" s="15"/>
      <c r="G9774" s="17"/>
      <c r="H9774" s="15"/>
      <c r="I9774" s="15"/>
      <c r="J9774" s="15"/>
      <c r="K9774" s="17"/>
      <c r="L9774" s="16"/>
    </row>
    <row r="9775" spans="1:12" s="22" customFormat="1" x14ac:dyDescent="0.25">
      <c r="A9775" s="15"/>
      <c r="B9775" s="18"/>
      <c r="C9775" s="17"/>
      <c r="D9775" s="15"/>
      <c r="E9775" s="15"/>
      <c r="F9775" s="15"/>
      <c r="G9775" s="17"/>
      <c r="H9775" s="15"/>
      <c r="I9775" s="15"/>
      <c r="J9775" s="15"/>
      <c r="K9775" s="17"/>
      <c r="L9775" s="16"/>
    </row>
    <row r="9776" spans="1:12" s="22" customFormat="1" x14ac:dyDescent="0.25">
      <c r="A9776" s="15"/>
      <c r="B9776" s="18"/>
      <c r="C9776" s="17"/>
      <c r="D9776" s="15"/>
      <c r="E9776" s="15"/>
      <c r="F9776" s="15"/>
      <c r="G9776" s="17"/>
      <c r="H9776" s="15"/>
      <c r="I9776" s="15"/>
      <c r="J9776" s="15"/>
      <c r="K9776" s="17"/>
      <c r="L9776" s="16"/>
    </row>
    <row r="9777" spans="1:12" s="22" customFormat="1" x14ac:dyDescent="0.25">
      <c r="A9777" s="15"/>
      <c r="B9777" s="18"/>
      <c r="C9777" s="17"/>
      <c r="D9777" s="15"/>
      <c r="E9777" s="15"/>
      <c r="F9777" s="15"/>
      <c r="G9777" s="17"/>
      <c r="H9777" s="15"/>
      <c r="I9777" s="15"/>
      <c r="J9777" s="15"/>
      <c r="K9777" s="17"/>
      <c r="L9777" s="16"/>
    </row>
    <row r="9778" spans="1:12" s="22" customFormat="1" x14ac:dyDescent="0.25">
      <c r="A9778" s="15"/>
      <c r="B9778" s="18"/>
      <c r="C9778" s="17"/>
      <c r="D9778" s="15"/>
      <c r="E9778" s="15"/>
      <c r="F9778" s="15"/>
      <c r="G9778" s="17"/>
      <c r="H9778" s="15"/>
      <c r="I9778" s="15"/>
      <c r="J9778" s="15"/>
      <c r="K9778" s="17"/>
      <c r="L9778" s="16"/>
    </row>
    <row r="9779" spans="1:12" s="22" customFormat="1" x14ac:dyDescent="0.25">
      <c r="A9779" s="15"/>
      <c r="B9779" s="18"/>
      <c r="C9779" s="17"/>
      <c r="D9779" s="15"/>
      <c r="E9779" s="15"/>
      <c r="F9779" s="15"/>
      <c r="G9779" s="17"/>
      <c r="H9779" s="15"/>
      <c r="I9779" s="15"/>
      <c r="J9779" s="15"/>
      <c r="K9779" s="17"/>
      <c r="L9779" s="16"/>
    </row>
    <row r="9780" spans="1:12" s="22" customFormat="1" x14ac:dyDescent="0.25">
      <c r="A9780" s="15"/>
      <c r="B9780" s="18"/>
      <c r="C9780" s="17"/>
      <c r="D9780" s="15"/>
      <c r="E9780" s="15"/>
      <c r="F9780" s="15"/>
      <c r="G9780" s="17"/>
      <c r="H9780" s="15"/>
      <c r="I9780" s="15"/>
      <c r="J9780" s="15"/>
      <c r="K9780" s="17"/>
      <c r="L9780" s="16"/>
    </row>
    <row r="9785" spans="1:12" s="22" customFormat="1" x14ac:dyDescent="0.25">
      <c r="A9785" s="15"/>
      <c r="B9785" s="18"/>
      <c r="C9785" s="17"/>
      <c r="D9785" s="15"/>
      <c r="E9785" s="15"/>
      <c r="F9785" s="15"/>
      <c r="G9785" s="17"/>
      <c r="H9785" s="15"/>
      <c r="I9785" s="15"/>
      <c r="J9785" s="15"/>
      <c r="K9785" s="17"/>
      <c r="L9785" s="16"/>
    </row>
    <row r="9786" spans="1:12" s="22" customFormat="1" x14ac:dyDescent="0.25">
      <c r="A9786" s="15"/>
      <c r="B9786" s="18"/>
      <c r="C9786" s="17"/>
      <c r="D9786" s="15"/>
      <c r="E9786" s="15"/>
      <c r="F9786" s="15"/>
      <c r="G9786" s="17"/>
      <c r="H9786" s="15"/>
      <c r="I9786" s="15"/>
      <c r="J9786" s="15"/>
      <c r="K9786" s="17"/>
      <c r="L9786" s="16"/>
    </row>
    <row r="9787" spans="1:12" s="22" customFormat="1" x14ac:dyDescent="0.25">
      <c r="A9787" s="15"/>
      <c r="B9787" s="18"/>
      <c r="C9787" s="17"/>
      <c r="D9787" s="15"/>
      <c r="E9787" s="15"/>
      <c r="F9787" s="15"/>
      <c r="G9787" s="17"/>
      <c r="H9787" s="15"/>
      <c r="I9787" s="15"/>
      <c r="J9787" s="15"/>
      <c r="K9787" s="17"/>
      <c r="L9787" s="16"/>
    </row>
    <row r="9788" spans="1:12" s="22" customFormat="1" x14ac:dyDescent="0.25">
      <c r="A9788" s="15"/>
      <c r="B9788" s="18"/>
      <c r="C9788" s="17"/>
      <c r="D9788" s="15"/>
      <c r="E9788" s="15"/>
      <c r="F9788" s="15"/>
      <c r="G9788" s="17"/>
      <c r="H9788" s="15"/>
      <c r="I9788" s="15"/>
      <c r="J9788" s="15"/>
      <c r="K9788" s="17"/>
      <c r="L9788" s="16"/>
    </row>
    <row r="9789" spans="1:12" s="22" customFormat="1" x14ac:dyDescent="0.25">
      <c r="A9789" s="15"/>
      <c r="B9789" s="18"/>
      <c r="C9789" s="17"/>
      <c r="D9789" s="15"/>
      <c r="E9789" s="15"/>
      <c r="F9789" s="15"/>
      <c r="G9789" s="17"/>
      <c r="H9789" s="15"/>
      <c r="I9789" s="15"/>
      <c r="J9789" s="15"/>
      <c r="K9789" s="17"/>
      <c r="L9789" s="16"/>
    </row>
    <row r="9790" spans="1:12" s="22" customFormat="1" x14ac:dyDescent="0.25">
      <c r="A9790" s="15"/>
      <c r="B9790" s="18"/>
      <c r="C9790" s="17"/>
      <c r="D9790" s="15"/>
      <c r="E9790" s="15"/>
      <c r="F9790" s="15"/>
      <c r="G9790" s="17"/>
      <c r="H9790" s="15"/>
      <c r="I9790" s="15"/>
      <c r="J9790" s="15"/>
      <c r="K9790" s="17"/>
      <c r="L9790" s="16"/>
    </row>
    <row r="9791" spans="1:12" s="22" customFormat="1" x14ac:dyDescent="0.25">
      <c r="A9791" s="15"/>
      <c r="B9791" s="18"/>
      <c r="C9791" s="17"/>
      <c r="D9791" s="15"/>
      <c r="E9791" s="15"/>
      <c r="F9791" s="15"/>
      <c r="G9791" s="17"/>
      <c r="H9791" s="15"/>
      <c r="I9791" s="15"/>
      <c r="J9791" s="15"/>
      <c r="K9791" s="17"/>
      <c r="L9791" s="16"/>
    </row>
    <row r="9792" spans="1:12" s="22" customFormat="1" x14ac:dyDescent="0.25">
      <c r="A9792" s="15"/>
      <c r="B9792" s="18"/>
      <c r="C9792" s="17"/>
      <c r="D9792" s="15"/>
      <c r="E9792" s="15"/>
      <c r="F9792" s="15"/>
      <c r="G9792" s="17"/>
      <c r="H9792" s="15"/>
      <c r="I9792" s="15"/>
      <c r="J9792" s="15"/>
      <c r="K9792" s="17"/>
      <c r="L9792" s="16"/>
    </row>
    <row r="9793" spans="1:12" s="22" customFormat="1" x14ac:dyDescent="0.25">
      <c r="A9793" s="15"/>
      <c r="B9793" s="18"/>
      <c r="C9793" s="17"/>
      <c r="D9793" s="15"/>
      <c r="E9793" s="15"/>
      <c r="F9793" s="15"/>
      <c r="G9793" s="17"/>
      <c r="H9793" s="15"/>
      <c r="I9793" s="15"/>
      <c r="J9793" s="15"/>
      <c r="K9793" s="17"/>
      <c r="L9793" s="16"/>
    </row>
    <row r="9794" spans="1:12" s="22" customFormat="1" x14ac:dyDescent="0.25">
      <c r="A9794" s="15"/>
      <c r="B9794" s="18"/>
      <c r="C9794" s="17"/>
      <c r="D9794" s="15"/>
      <c r="E9794" s="15"/>
      <c r="F9794" s="15"/>
      <c r="G9794" s="17"/>
      <c r="H9794" s="15"/>
      <c r="I9794" s="15"/>
      <c r="J9794" s="15"/>
      <c r="K9794" s="17"/>
      <c r="L9794" s="16"/>
    </row>
    <row r="9795" spans="1:12" s="22" customFormat="1" x14ac:dyDescent="0.25">
      <c r="A9795" s="15"/>
      <c r="B9795" s="18"/>
      <c r="C9795" s="17"/>
      <c r="D9795" s="15"/>
      <c r="E9795" s="15"/>
      <c r="F9795" s="15"/>
      <c r="G9795" s="17"/>
      <c r="H9795" s="15"/>
      <c r="I9795" s="15"/>
      <c r="J9795" s="15"/>
      <c r="K9795" s="17"/>
      <c r="L9795" s="16"/>
    </row>
    <row r="9796" spans="1:12" s="22" customFormat="1" x14ac:dyDescent="0.25">
      <c r="A9796" s="15"/>
      <c r="B9796" s="18"/>
      <c r="C9796" s="17"/>
      <c r="D9796" s="15"/>
      <c r="E9796" s="15"/>
      <c r="F9796" s="15"/>
      <c r="G9796" s="17"/>
      <c r="H9796" s="15"/>
      <c r="I9796" s="15"/>
      <c r="J9796" s="15"/>
      <c r="K9796" s="17"/>
      <c r="L9796" s="16"/>
    </row>
    <row r="9797" spans="1:12" s="22" customFormat="1" x14ac:dyDescent="0.25">
      <c r="A9797" s="15"/>
      <c r="B9797" s="18"/>
      <c r="C9797" s="17"/>
      <c r="D9797" s="15"/>
      <c r="E9797" s="15"/>
      <c r="F9797" s="15"/>
      <c r="G9797" s="17"/>
      <c r="H9797" s="15"/>
      <c r="I9797" s="15"/>
      <c r="J9797" s="15"/>
      <c r="K9797" s="17"/>
      <c r="L9797" s="16"/>
    </row>
    <row r="9798" spans="1:12" s="22" customFormat="1" x14ac:dyDescent="0.25">
      <c r="A9798" s="15"/>
      <c r="B9798" s="18"/>
      <c r="C9798" s="17"/>
      <c r="D9798" s="15"/>
      <c r="E9798" s="15"/>
      <c r="F9798" s="15"/>
      <c r="G9798" s="17"/>
      <c r="H9798" s="15"/>
      <c r="I9798" s="15"/>
      <c r="J9798" s="15"/>
      <c r="K9798" s="17"/>
      <c r="L9798" s="16"/>
    </row>
    <row r="9799" spans="1:12" s="22" customFormat="1" x14ac:dyDescent="0.25">
      <c r="A9799" s="15"/>
      <c r="B9799" s="18"/>
      <c r="C9799" s="17"/>
      <c r="D9799" s="15"/>
      <c r="E9799" s="15"/>
      <c r="F9799" s="15"/>
      <c r="G9799" s="17"/>
      <c r="H9799" s="15"/>
      <c r="I9799" s="15"/>
      <c r="J9799" s="15"/>
      <c r="K9799" s="17"/>
      <c r="L9799" s="16"/>
    </row>
    <row r="9800" spans="1:12" s="22" customFormat="1" x14ac:dyDescent="0.25">
      <c r="A9800" s="15"/>
      <c r="B9800" s="18"/>
      <c r="C9800" s="17"/>
      <c r="D9800" s="15"/>
      <c r="E9800" s="15"/>
      <c r="F9800" s="15"/>
      <c r="G9800" s="17"/>
      <c r="H9800" s="15"/>
      <c r="I9800" s="15"/>
      <c r="J9800" s="15"/>
      <c r="K9800" s="17"/>
      <c r="L9800" s="16"/>
    </row>
    <row r="9801" spans="1:12" s="22" customFormat="1" x14ac:dyDescent="0.25">
      <c r="A9801" s="15"/>
      <c r="B9801" s="18"/>
      <c r="C9801" s="17"/>
      <c r="D9801" s="15"/>
      <c r="E9801" s="15"/>
      <c r="F9801" s="15"/>
      <c r="G9801" s="17"/>
      <c r="H9801" s="15"/>
      <c r="I9801" s="15"/>
      <c r="J9801" s="15"/>
      <c r="K9801" s="17"/>
      <c r="L9801" s="16"/>
    </row>
    <row r="9806" spans="1:12" s="22" customFormat="1" x14ac:dyDescent="0.25">
      <c r="A9806" s="15"/>
      <c r="B9806" s="18"/>
      <c r="C9806" s="17"/>
      <c r="D9806" s="15"/>
      <c r="E9806" s="15"/>
      <c r="F9806" s="15"/>
      <c r="G9806" s="17"/>
      <c r="H9806" s="15"/>
      <c r="I9806" s="15"/>
      <c r="J9806" s="15"/>
      <c r="K9806" s="17"/>
      <c r="L9806" s="16"/>
    </row>
    <row r="9807" spans="1:12" s="22" customFormat="1" x14ac:dyDescent="0.25">
      <c r="A9807" s="15"/>
      <c r="B9807" s="18"/>
      <c r="C9807" s="17"/>
      <c r="D9807" s="15"/>
      <c r="E9807" s="15"/>
      <c r="F9807" s="15"/>
      <c r="G9807" s="17"/>
      <c r="H9807" s="15"/>
      <c r="I9807" s="15"/>
      <c r="J9807" s="15"/>
      <c r="K9807" s="17"/>
      <c r="L9807" s="16"/>
    </row>
    <row r="9808" spans="1:12" s="22" customFormat="1" x14ac:dyDescent="0.25">
      <c r="A9808" s="15"/>
      <c r="B9808" s="18"/>
      <c r="C9808" s="17"/>
      <c r="D9808" s="15"/>
      <c r="E9808" s="15"/>
      <c r="F9808" s="15"/>
      <c r="G9808" s="17"/>
      <c r="H9808" s="15"/>
      <c r="I9808" s="15"/>
      <c r="J9808" s="15"/>
      <c r="K9808" s="17"/>
      <c r="L9808" s="16"/>
    </row>
    <row r="9809" spans="1:12" s="22" customFormat="1" x14ac:dyDescent="0.25">
      <c r="A9809" s="15"/>
      <c r="B9809" s="18"/>
      <c r="C9809" s="17"/>
      <c r="D9809" s="15"/>
      <c r="E9809" s="15"/>
      <c r="F9809" s="15"/>
      <c r="G9809" s="17"/>
      <c r="H9809" s="15"/>
      <c r="I9809" s="15"/>
      <c r="J9809" s="15"/>
      <c r="K9809" s="17"/>
      <c r="L9809" s="16"/>
    </row>
    <row r="9810" spans="1:12" s="22" customFormat="1" x14ac:dyDescent="0.25">
      <c r="A9810" s="15"/>
      <c r="B9810" s="18"/>
      <c r="C9810" s="17"/>
      <c r="D9810" s="15"/>
      <c r="E9810" s="15"/>
      <c r="F9810" s="15"/>
      <c r="G9810" s="17"/>
      <c r="H9810" s="15"/>
      <c r="I9810" s="15"/>
      <c r="J9810" s="15"/>
      <c r="K9810" s="17"/>
      <c r="L9810" s="16"/>
    </row>
    <row r="9811" spans="1:12" s="22" customFormat="1" x14ac:dyDescent="0.25">
      <c r="A9811" s="15"/>
      <c r="B9811" s="18"/>
      <c r="C9811" s="17"/>
      <c r="D9811" s="15"/>
      <c r="E9811" s="15"/>
      <c r="F9811" s="15"/>
      <c r="G9811" s="17"/>
      <c r="H9811" s="15"/>
      <c r="I9811" s="15"/>
      <c r="J9811" s="15"/>
      <c r="K9811" s="17"/>
      <c r="L9811" s="16"/>
    </row>
    <row r="9812" spans="1:12" s="22" customFormat="1" x14ac:dyDescent="0.25">
      <c r="A9812" s="15"/>
      <c r="B9812" s="18"/>
      <c r="C9812" s="17"/>
      <c r="D9812" s="15"/>
      <c r="E9812" s="15"/>
      <c r="F9812" s="15"/>
      <c r="G9812" s="17"/>
      <c r="H9812" s="15"/>
      <c r="I9812" s="15"/>
      <c r="J9812" s="15"/>
      <c r="K9812" s="17"/>
      <c r="L9812" s="16"/>
    </row>
    <row r="9813" spans="1:12" s="22" customFormat="1" x14ac:dyDescent="0.25">
      <c r="A9813" s="15"/>
      <c r="B9813" s="18"/>
      <c r="C9813" s="17"/>
      <c r="D9813" s="15"/>
      <c r="E9813" s="15"/>
      <c r="F9813" s="15"/>
      <c r="G9813" s="17"/>
      <c r="H9813" s="15"/>
      <c r="I9813" s="15"/>
      <c r="J9813" s="15"/>
      <c r="K9813" s="17"/>
      <c r="L9813" s="16"/>
    </row>
    <row r="9814" spans="1:12" s="22" customFormat="1" x14ac:dyDescent="0.25">
      <c r="A9814" s="15"/>
      <c r="B9814" s="18"/>
      <c r="C9814" s="17"/>
      <c r="D9814" s="15"/>
      <c r="E9814" s="15"/>
      <c r="F9814" s="15"/>
      <c r="G9814" s="17"/>
      <c r="H9814" s="15"/>
      <c r="I9814" s="15"/>
      <c r="J9814" s="15"/>
      <c r="K9814" s="17"/>
      <c r="L9814" s="16"/>
    </row>
    <row r="9815" spans="1:12" s="22" customFormat="1" x14ac:dyDescent="0.25">
      <c r="A9815" s="15"/>
      <c r="B9815" s="18"/>
      <c r="C9815" s="17"/>
      <c r="D9815" s="15"/>
      <c r="E9815" s="15"/>
      <c r="F9815" s="15"/>
      <c r="G9815" s="17"/>
      <c r="H9815" s="15"/>
      <c r="I9815" s="15"/>
      <c r="J9815" s="15"/>
      <c r="K9815" s="17"/>
      <c r="L9815" s="16"/>
    </row>
    <row r="9816" spans="1:12" s="22" customFormat="1" x14ac:dyDescent="0.25">
      <c r="A9816" s="15"/>
      <c r="B9816" s="18"/>
      <c r="C9816" s="17"/>
      <c r="D9816" s="15"/>
      <c r="E9816" s="15"/>
      <c r="F9816" s="15"/>
      <c r="G9816" s="17"/>
      <c r="H9816" s="15"/>
      <c r="I9816" s="15"/>
      <c r="J9816" s="15"/>
      <c r="K9816" s="17"/>
      <c r="L9816" s="16"/>
    </row>
    <row r="9817" spans="1:12" s="22" customFormat="1" x14ac:dyDescent="0.25">
      <c r="A9817" s="15"/>
      <c r="B9817" s="18"/>
      <c r="C9817" s="17"/>
      <c r="D9817" s="15"/>
      <c r="E9817" s="15"/>
      <c r="F9817" s="15"/>
      <c r="G9817" s="17"/>
      <c r="H9817" s="15"/>
      <c r="I9817" s="15"/>
      <c r="J9817" s="15"/>
      <c r="K9817" s="17"/>
      <c r="L9817" s="16"/>
    </row>
    <row r="9818" spans="1:12" s="22" customFormat="1" x14ac:dyDescent="0.25">
      <c r="A9818" s="15"/>
      <c r="B9818" s="18"/>
      <c r="C9818" s="17"/>
      <c r="D9818" s="15"/>
      <c r="E9818" s="15"/>
      <c r="F9818" s="15"/>
      <c r="G9818" s="17"/>
      <c r="H9818" s="15"/>
      <c r="I9818" s="15"/>
      <c r="J9818" s="15"/>
      <c r="K9818" s="17"/>
      <c r="L9818" s="16"/>
    </row>
    <row r="9819" spans="1:12" s="22" customFormat="1" x14ac:dyDescent="0.25">
      <c r="A9819" s="15"/>
      <c r="B9819" s="18"/>
      <c r="C9819" s="17"/>
      <c r="D9819" s="15"/>
      <c r="E9819" s="15"/>
      <c r="F9819" s="15"/>
      <c r="G9819" s="17"/>
      <c r="H9819" s="15"/>
      <c r="I9819" s="15"/>
      <c r="J9819" s="15"/>
      <c r="K9819" s="17"/>
      <c r="L9819" s="16"/>
    </row>
    <row r="9820" spans="1:12" s="22" customFormat="1" x14ac:dyDescent="0.25">
      <c r="A9820" s="15"/>
      <c r="B9820" s="18"/>
      <c r="C9820" s="17"/>
      <c r="D9820" s="15"/>
      <c r="E9820" s="15"/>
      <c r="F9820" s="15"/>
      <c r="G9820" s="17"/>
      <c r="H9820" s="15"/>
      <c r="I9820" s="15"/>
      <c r="J9820" s="15"/>
      <c r="K9820" s="17"/>
      <c r="L9820" s="16"/>
    </row>
    <row r="9821" spans="1:12" s="22" customFormat="1" x14ac:dyDescent="0.25">
      <c r="A9821" s="15"/>
      <c r="B9821" s="18"/>
      <c r="C9821" s="17"/>
      <c r="D9821" s="15"/>
      <c r="E9821" s="15"/>
      <c r="F9821" s="15"/>
      <c r="G9821" s="17"/>
      <c r="H9821" s="15"/>
      <c r="I9821" s="15"/>
      <c r="J9821" s="15"/>
      <c r="K9821" s="17"/>
      <c r="L9821" s="16"/>
    </row>
    <row r="9822" spans="1:12" s="22" customFormat="1" x14ac:dyDescent="0.25">
      <c r="A9822" s="15"/>
      <c r="B9822" s="18"/>
      <c r="C9822" s="17"/>
      <c r="D9822" s="15"/>
      <c r="E9822" s="15"/>
      <c r="F9822" s="15"/>
      <c r="G9822" s="17"/>
      <c r="H9822" s="15"/>
      <c r="I9822" s="15"/>
      <c r="J9822" s="15"/>
      <c r="K9822" s="17"/>
      <c r="L9822" s="16"/>
    </row>
    <row r="9824" spans="1:12" s="22" customFormat="1" x14ac:dyDescent="0.25">
      <c r="A9824" s="15"/>
      <c r="B9824" s="18"/>
      <c r="C9824" s="17"/>
      <c r="D9824" s="15"/>
      <c r="E9824" s="15"/>
      <c r="F9824" s="15"/>
      <c r="G9824" s="17"/>
      <c r="H9824" s="15"/>
      <c r="I9824" s="15"/>
      <c r="J9824" s="15"/>
      <c r="K9824" s="17"/>
      <c r="L9824" s="16"/>
    </row>
    <row r="9825" spans="1:12" s="22" customFormat="1" x14ac:dyDescent="0.25">
      <c r="A9825" s="15"/>
      <c r="B9825" s="18"/>
      <c r="C9825" s="17"/>
      <c r="D9825" s="15"/>
      <c r="E9825" s="15"/>
      <c r="F9825" s="15"/>
      <c r="G9825" s="17"/>
      <c r="H9825" s="15"/>
      <c r="I9825" s="15"/>
      <c r="J9825" s="15"/>
      <c r="K9825" s="17"/>
      <c r="L9825" s="16"/>
    </row>
    <row r="9826" spans="1:12" s="23" customFormat="1" x14ac:dyDescent="0.25">
      <c r="A9826" s="15"/>
      <c r="B9826" s="18"/>
      <c r="C9826" s="17"/>
      <c r="D9826" s="15"/>
      <c r="E9826" s="15"/>
      <c r="F9826" s="15"/>
      <c r="G9826" s="17"/>
      <c r="H9826" s="15"/>
      <c r="I9826" s="15"/>
      <c r="J9826" s="15"/>
      <c r="K9826" s="17"/>
      <c r="L9826" s="16"/>
    </row>
    <row r="9827" spans="1:12" s="22" customFormat="1" x14ac:dyDescent="0.25">
      <c r="A9827" s="15"/>
      <c r="B9827" s="18"/>
      <c r="C9827" s="17"/>
      <c r="D9827" s="15"/>
      <c r="E9827" s="15"/>
      <c r="F9827" s="15"/>
      <c r="G9827" s="17"/>
      <c r="H9827" s="15"/>
      <c r="I9827" s="15"/>
      <c r="J9827" s="15"/>
      <c r="K9827" s="17"/>
      <c r="L9827" s="16"/>
    </row>
    <row r="9828" spans="1:12" s="22" customFormat="1" x14ac:dyDescent="0.25">
      <c r="A9828" s="15"/>
      <c r="B9828" s="18"/>
      <c r="C9828" s="17"/>
      <c r="D9828" s="15"/>
      <c r="E9828" s="15"/>
      <c r="F9828" s="15"/>
      <c r="G9828" s="17"/>
      <c r="H9828" s="15"/>
      <c r="I9828" s="15"/>
      <c r="J9828" s="15"/>
      <c r="K9828" s="17"/>
      <c r="L9828" s="16"/>
    </row>
    <row r="9829" spans="1:12" s="22" customFormat="1" x14ac:dyDescent="0.25">
      <c r="A9829" s="15"/>
      <c r="B9829" s="18"/>
      <c r="C9829" s="17"/>
      <c r="D9829" s="15"/>
      <c r="E9829" s="15"/>
      <c r="F9829" s="15"/>
      <c r="G9829" s="17"/>
      <c r="H9829" s="15"/>
      <c r="I9829" s="15"/>
      <c r="J9829" s="15"/>
      <c r="K9829" s="17"/>
      <c r="L9829" s="16"/>
    </row>
    <row r="9830" spans="1:12" s="22" customFormat="1" x14ac:dyDescent="0.25">
      <c r="A9830" s="15"/>
      <c r="B9830" s="18"/>
      <c r="C9830" s="17"/>
      <c r="D9830" s="15"/>
      <c r="E9830" s="15"/>
      <c r="F9830" s="15"/>
      <c r="G9830" s="17"/>
      <c r="H9830" s="15"/>
      <c r="I9830" s="15"/>
      <c r="J9830" s="15"/>
      <c r="K9830" s="17"/>
      <c r="L9830" s="16"/>
    </row>
    <row r="9831" spans="1:12" s="22" customFormat="1" x14ac:dyDescent="0.25">
      <c r="A9831" s="15"/>
      <c r="B9831" s="18"/>
      <c r="C9831" s="17"/>
      <c r="D9831" s="15"/>
      <c r="E9831" s="15"/>
      <c r="F9831" s="15"/>
      <c r="G9831" s="17"/>
      <c r="H9831" s="15"/>
      <c r="I9831" s="15"/>
      <c r="J9831" s="15"/>
      <c r="K9831" s="17"/>
      <c r="L9831" s="16"/>
    </row>
    <row r="9832" spans="1:12" s="22" customFormat="1" x14ac:dyDescent="0.25">
      <c r="A9832" s="15"/>
      <c r="B9832" s="18"/>
      <c r="C9832" s="17"/>
      <c r="D9832" s="15"/>
      <c r="E9832" s="15"/>
      <c r="F9832" s="15"/>
      <c r="G9832" s="17"/>
      <c r="H9832" s="15"/>
      <c r="I9832" s="15"/>
      <c r="J9832" s="15"/>
      <c r="K9832" s="17"/>
      <c r="L9832" s="16"/>
    </row>
    <row r="9833" spans="1:12" s="22" customFormat="1" x14ac:dyDescent="0.25">
      <c r="A9833" s="15"/>
      <c r="B9833" s="18"/>
      <c r="C9833" s="17"/>
      <c r="D9833" s="15"/>
      <c r="E9833" s="15"/>
      <c r="F9833" s="15"/>
      <c r="G9833" s="17"/>
      <c r="H9833" s="15"/>
      <c r="I9833" s="15"/>
      <c r="J9833" s="15"/>
      <c r="K9833" s="17"/>
      <c r="L9833" s="16"/>
    </row>
    <row r="9834" spans="1:12" s="22" customFormat="1" x14ac:dyDescent="0.25">
      <c r="A9834" s="15"/>
      <c r="B9834" s="18"/>
      <c r="C9834" s="17"/>
      <c r="D9834" s="15"/>
      <c r="E9834" s="15"/>
      <c r="F9834" s="15"/>
      <c r="G9834" s="17"/>
      <c r="H9834" s="15"/>
      <c r="I9834" s="15"/>
      <c r="J9834" s="15"/>
      <c r="K9834" s="17"/>
      <c r="L9834" s="16"/>
    </row>
    <row r="9835" spans="1:12" s="22" customFormat="1" x14ac:dyDescent="0.25">
      <c r="A9835" s="15"/>
      <c r="B9835" s="18"/>
      <c r="C9835" s="17"/>
      <c r="D9835" s="15"/>
      <c r="E9835" s="15"/>
      <c r="F9835" s="15"/>
      <c r="G9835" s="17"/>
      <c r="H9835" s="15"/>
      <c r="I9835" s="15"/>
      <c r="J9835" s="15"/>
      <c r="K9835" s="17"/>
      <c r="L9835" s="16"/>
    </row>
    <row r="9840" spans="1:12" s="22" customFormat="1" x14ac:dyDescent="0.25">
      <c r="A9840" s="15"/>
      <c r="B9840" s="18"/>
      <c r="C9840" s="17"/>
      <c r="D9840" s="15"/>
      <c r="E9840" s="15"/>
      <c r="F9840" s="15"/>
      <c r="G9840" s="17"/>
      <c r="H9840" s="15"/>
      <c r="I9840" s="15"/>
      <c r="J9840" s="15"/>
      <c r="K9840" s="17"/>
      <c r="L9840" s="16"/>
    </row>
    <row r="9841" spans="1:12" s="22" customFormat="1" x14ac:dyDescent="0.25">
      <c r="A9841" s="15"/>
      <c r="B9841" s="18"/>
      <c r="C9841" s="17"/>
      <c r="D9841" s="15"/>
      <c r="E9841" s="15"/>
      <c r="F9841" s="15"/>
      <c r="G9841" s="17"/>
      <c r="H9841" s="15"/>
      <c r="I9841" s="15"/>
      <c r="J9841" s="15"/>
      <c r="K9841" s="17"/>
      <c r="L9841" s="16"/>
    </row>
    <row r="9842" spans="1:12" s="22" customFormat="1" x14ac:dyDescent="0.25">
      <c r="A9842" s="15"/>
      <c r="B9842" s="18"/>
      <c r="C9842" s="17"/>
      <c r="D9842" s="15"/>
      <c r="E9842" s="15"/>
      <c r="F9842" s="15"/>
      <c r="G9842" s="17"/>
      <c r="H9842" s="15"/>
      <c r="I9842" s="15"/>
      <c r="J9842" s="15"/>
      <c r="K9842" s="17"/>
      <c r="L9842" s="16"/>
    </row>
    <row r="9843" spans="1:12" s="22" customFormat="1" x14ac:dyDescent="0.25">
      <c r="A9843" s="15"/>
      <c r="B9843" s="18"/>
      <c r="C9843" s="17"/>
      <c r="D9843" s="15"/>
      <c r="E9843" s="15"/>
      <c r="F9843" s="15"/>
      <c r="G9843" s="17"/>
      <c r="H9843" s="15"/>
      <c r="I9843" s="15"/>
      <c r="J9843" s="15"/>
      <c r="K9843" s="17"/>
      <c r="L9843" s="16"/>
    </row>
    <row r="9844" spans="1:12" s="22" customFormat="1" x14ac:dyDescent="0.25">
      <c r="A9844" s="15"/>
      <c r="B9844" s="18"/>
      <c r="C9844" s="17"/>
      <c r="D9844" s="15"/>
      <c r="E9844" s="15"/>
      <c r="F9844" s="15"/>
      <c r="G9844" s="17"/>
      <c r="H9844" s="15"/>
      <c r="I9844" s="15"/>
      <c r="J9844" s="15"/>
      <c r="K9844" s="17"/>
      <c r="L9844" s="16"/>
    </row>
    <row r="9845" spans="1:12" s="22" customFormat="1" x14ac:dyDescent="0.25">
      <c r="A9845" s="15"/>
      <c r="B9845" s="18"/>
      <c r="C9845" s="17"/>
      <c r="D9845" s="15"/>
      <c r="E9845" s="15"/>
      <c r="F9845" s="15"/>
      <c r="G9845" s="17"/>
      <c r="H9845" s="15"/>
      <c r="I9845" s="15"/>
      <c r="J9845" s="15"/>
      <c r="K9845" s="17"/>
      <c r="L9845" s="16"/>
    </row>
    <row r="9846" spans="1:12" s="22" customFormat="1" x14ac:dyDescent="0.25">
      <c r="A9846" s="15"/>
      <c r="B9846" s="18"/>
      <c r="C9846" s="17"/>
      <c r="D9846" s="15"/>
      <c r="E9846" s="15"/>
      <c r="F9846" s="15"/>
      <c r="G9846" s="17"/>
      <c r="H9846" s="15"/>
      <c r="I9846" s="15"/>
      <c r="J9846" s="15"/>
      <c r="K9846" s="17"/>
      <c r="L9846" s="16"/>
    </row>
    <row r="9847" spans="1:12" s="22" customFormat="1" x14ac:dyDescent="0.25">
      <c r="A9847" s="15"/>
      <c r="B9847" s="18"/>
      <c r="C9847" s="17"/>
      <c r="D9847" s="15"/>
      <c r="E9847" s="15"/>
      <c r="F9847" s="15"/>
      <c r="G9847" s="17"/>
      <c r="H9847" s="15"/>
      <c r="I9847" s="15"/>
      <c r="J9847" s="15"/>
      <c r="K9847" s="17"/>
      <c r="L9847" s="16"/>
    </row>
    <row r="9848" spans="1:12" s="22" customFormat="1" x14ac:dyDescent="0.25">
      <c r="A9848" s="15"/>
      <c r="B9848" s="18"/>
      <c r="C9848" s="17"/>
      <c r="D9848" s="15"/>
      <c r="E9848" s="15"/>
      <c r="F9848" s="15"/>
      <c r="G9848" s="17"/>
      <c r="H9848" s="15"/>
      <c r="I9848" s="15"/>
      <c r="J9848" s="15"/>
      <c r="K9848" s="17"/>
      <c r="L9848" s="16"/>
    </row>
    <row r="9849" spans="1:12" s="22" customFormat="1" x14ac:dyDescent="0.25">
      <c r="A9849" s="15"/>
      <c r="B9849" s="18"/>
      <c r="C9849" s="17"/>
      <c r="D9849" s="15"/>
      <c r="E9849" s="15"/>
      <c r="F9849" s="15"/>
      <c r="G9849" s="17"/>
      <c r="H9849" s="15"/>
      <c r="I9849" s="15"/>
      <c r="J9849" s="15"/>
      <c r="K9849" s="17"/>
      <c r="L9849" s="16"/>
    </row>
    <row r="9850" spans="1:12" s="22" customFormat="1" x14ac:dyDescent="0.25">
      <c r="A9850" s="15"/>
      <c r="B9850" s="18"/>
      <c r="C9850" s="17"/>
      <c r="D9850" s="15"/>
      <c r="E9850" s="15"/>
      <c r="F9850" s="15"/>
      <c r="G9850" s="17"/>
      <c r="H9850" s="15"/>
      <c r="I9850" s="15"/>
      <c r="J9850" s="15"/>
      <c r="K9850" s="17"/>
      <c r="L9850" s="16"/>
    </row>
    <row r="9851" spans="1:12" s="22" customFormat="1" x14ac:dyDescent="0.25">
      <c r="A9851" s="15"/>
      <c r="B9851" s="18"/>
      <c r="C9851" s="17"/>
      <c r="D9851" s="15"/>
      <c r="E9851" s="15"/>
      <c r="F9851" s="15"/>
      <c r="G9851" s="17"/>
      <c r="H9851" s="15"/>
      <c r="I9851" s="15"/>
      <c r="J9851" s="15"/>
      <c r="K9851" s="17"/>
      <c r="L9851" s="16"/>
    </row>
    <row r="9852" spans="1:12" s="22" customFormat="1" x14ac:dyDescent="0.25">
      <c r="A9852" s="15"/>
      <c r="B9852" s="18"/>
      <c r="C9852" s="17"/>
      <c r="D9852" s="15"/>
      <c r="E9852" s="15"/>
      <c r="F9852" s="15"/>
      <c r="G9852" s="17"/>
      <c r="H9852" s="15"/>
      <c r="I9852" s="15"/>
      <c r="J9852" s="15"/>
      <c r="K9852" s="17"/>
      <c r="L9852" s="16"/>
    </row>
    <row r="9853" spans="1:12" s="22" customFormat="1" x14ac:dyDescent="0.25">
      <c r="A9853" s="15"/>
      <c r="B9853" s="18"/>
      <c r="C9853" s="17"/>
      <c r="D9853" s="15"/>
      <c r="E9853" s="15"/>
      <c r="F9853" s="15"/>
      <c r="G9853" s="17"/>
      <c r="H9853" s="15"/>
      <c r="I9853" s="15"/>
      <c r="J9853" s="15"/>
      <c r="K9853" s="17"/>
      <c r="L9853" s="16"/>
    </row>
    <row r="9854" spans="1:12" s="22" customFormat="1" x14ac:dyDescent="0.25">
      <c r="A9854" s="15"/>
      <c r="B9854" s="18"/>
      <c r="C9854" s="17"/>
      <c r="D9854" s="15"/>
      <c r="E9854" s="15"/>
      <c r="F9854" s="15"/>
      <c r="G9854" s="17"/>
      <c r="H9854" s="15"/>
      <c r="I9854" s="15"/>
      <c r="J9854" s="15"/>
      <c r="K9854" s="17"/>
      <c r="L9854" s="16"/>
    </row>
    <row r="9855" spans="1:12" s="22" customFormat="1" x14ac:dyDescent="0.25">
      <c r="A9855" s="15"/>
      <c r="B9855" s="18"/>
      <c r="C9855" s="17"/>
      <c r="D9855" s="15"/>
      <c r="E9855" s="15"/>
      <c r="F9855" s="15"/>
      <c r="G9855" s="17"/>
      <c r="H9855" s="15"/>
      <c r="I9855" s="15"/>
      <c r="J9855" s="15"/>
      <c r="K9855" s="17"/>
      <c r="L9855" s="16"/>
    </row>
    <row r="9856" spans="1:12" s="22" customFormat="1" x14ac:dyDescent="0.25">
      <c r="A9856" s="15"/>
      <c r="B9856" s="18"/>
      <c r="C9856" s="17"/>
      <c r="D9856" s="15"/>
      <c r="E9856" s="15"/>
      <c r="F9856" s="15"/>
      <c r="G9856" s="17"/>
      <c r="H9856" s="15"/>
      <c r="I9856" s="15"/>
      <c r="J9856" s="15"/>
      <c r="K9856" s="17"/>
      <c r="L9856" s="16"/>
    </row>
    <row r="9857" spans="1:12" s="22" customFormat="1" x14ac:dyDescent="0.25">
      <c r="A9857" s="15"/>
      <c r="B9857" s="18"/>
      <c r="C9857" s="17"/>
      <c r="D9857" s="15"/>
      <c r="E9857" s="15"/>
      <c r="F9857" s="15"/>
      <c r="G9857" s="17"/>
      <c r="H9857" s="15"/>
      <c r="I9857" s="15"/>
      <c r="J9857" s="15"/>
      <c r="K9857" s="17"/>
      <c r="L9857" s="16"/>
    </row>
    <row r="9862" spans="1:12" s="22" customFormat="1" x14ac:dyDescent="0.25">
      <c r="A9862" s="15"/>
      <c r="B9862" s="18"/>
      <c r="C9862" s="17"/>
      <c r="D9862" s="15"/>
      <c r="E9862" s="15"/>
      <c r="F9862" s="15"/>
      <c r="G9862" s="17"/>
      <c r="H9862" s="15"/>
      <c r="I9862" s="15"/>
      <c r="J9862" s="15"/>
      <c r="K9862" s="17"/>
      <c r="L9862" s="16"/>
    </row>
    <row r="9863" spans="1:12" s="22" customFormat="1" x14ac:dyDescent="0.25">
      <c r="A9863" s="15"/>
      <c r="B9863" s="18"/>
      <c r="C9863" s="17"/>
      <c r="D9863" s="15"/>
      <c r="E9863" s="15"/>
      <c r="F9863" s="15"/>
      <c r="G9863" s="17"/>
      <c r="H9863" s="15"/>
      <c r="I9863" s="15"/>
      <c r="J9863" s="15"/>
      <c r="K9863" s="17"/>
      <c r="L9863" s="16"/>
    </row>
    <row r="9864" spans="1:12" s="22" customFormat="1" x14ac:dyDescent="0.25">
      <c r="A9864" s="15"/>
      <c r="B9864" s="18"/>
      <c r="C9864" s="17"/>
      <c r="D9864" s="15"/>
      <c r="E9864" s="15"/>
      <c r="F9864" s="15"/>
      <c r="G9864" s="17"/>
      <c r="H9864" s="15"/>
      <c r="I9864" s="15"/>
      <c r="J9864" s="15"/>
      <c r="K9864" s="17"/>
      <c r="L9864" s="16"/>
    </row>
    <row r="9865" spans="1:12" s="22" customFormat="1" x14ac:dyDescent="0.25">
      <c r="A9865" s="15"/>
      <c r="B9865" s="18"/>
      <c r="C9865" s="17"/>
      <c r="D9865" s="15"/>
      <c r="E9865" s="15"/>
      <c r="F9865" s="15"/>
      <c r="G9865" s="17"/>
      <c r="H9865" s="15"/>
      <c r="I9865" s="15"/>
      <c r="J9865" s="15"/>
      <c r="K9865" s="17"/>
      <c r="L9865" s="16"/>
    </row>
    <row r="9866" spans="1:12" s="22" customFormat="1" x14ac:dyDescent="0.25">
      <c r="A9866" s="15"/>
      <c r="B9866" s="18"/>
      <c r="C9866" s="17"/>
      <c r="D9866" s="15"/>
      <c r="E9866" s="15"/>
      <c r="F9866" s="15"/>
      <c r="G9866" s="17"/>
      <c r="H9866" s="15"/>
      <c r="I9866" s="15"/>
      <c r="J9866" s="15"/>
      <c r="K9866" s="17"/>
      <c r="L9866" s="16"/>
    </row>
    <row r="9867" spans="1:12" s="22" customFormat="1" x14ac:dyDescent="0.25">
      <c r="A9867" s="15"/>
      <c r="B9867" s="18"/>
      <c r="C9867" s="17"/>
      <c r="D9867" s="15"/>
      <c r="E9867" s="15"/>
      <c r="F9867" s="15"/>
      <c r="G9867" s="17"/>
      <c r="H9867" s="15"/>
      <c r="I9867" s="15"/>
      <c r="J9867" s="15"/>
      <c r="K9867" s="17"/>
      <c r="L9867" s="16"/>
    </row>
    <row r="9868" spans="1:12" s="22" customFormat="1" x14ac:dyDescent="0.25">
      <c r="A9868" s="15"/>
      <c r="B9868" s="18"/>
      <c r="C9868" s="17"/>
      <c r="D9868" s="15"/>
      <c r="E9868" s="15"/>
      <c r="F9868" s="15"/>
      <c r="G9868" s="17"/>
      <c r="H9868" s="15"/>
      <c r="I9868" s="15"/>
      <c r="J9868" s="15"/>
      <c r="K9868" s="17"/>
      <c r="L9868" s="16"/>
    </row>
    <row r="9869" spans="1:12" s="22" customFormat="1" x14ac:dyDescent="0.25">
      <c r="A9869" s="15"/>
      <c r="B9869" s="18"/>
      <c r="C9869" s="17"/>
      <c r="D9869" s="15"/>
      <c r="E9869" s="15"/>
      <c r="F9869" s="15"/>
      <c r="G9869" s="17"/>
      <c r="H9869" s="15"/>
      <c r="I9869" s="15"/>
      <c r="J9869" s="15"/>
      <c r="K9869" s="17"/>
      <c r="L9869" s="16"/>
    </row>
    <row r="9870" spans="1:12" s="22" customFormat="1" x14ac:dyDescent="0.25">
      <c r="A9870" s="15"/>
      <c r="B9870" s="18"/>
      <c r="C9870" s="17"/>
      <c r="D9870" s="15"/>
      <c r="E9870" s="15"/>
      <c r="F9870" s="15"/>
      <c r="G9870" s="17"/>
      <c r="H9870" s="15"/>
      <c r="I9870" s="15"/>
      <c r="J9870" s="15"/>
      <c r="K9870" s="17"/>
      <c r="L9870" s="16"/>
    </row>
    <row r="9871" spans="1:12" s="22" customFormat="1" x14ac:dyDescent="0.25">
      <c r="A9871" s="15"/>
      <c r="B9871" s="18"/>
      <c r="C9871" s="17"/>
      <c r="D9871" s="15"/>
      <c r="E9871" s="15"/>
      <c r="F9871" s="15"/>
      <c r="G9871" s="17"/>
      <c r="H9871" s="15"/>
      <c r="I9871" s="15"/>
      <c r="J9871" s="15"/>
      <c r="K9871" s="17"/>
      <c r="L9871" s="16"/>
    </row>
    <row r="9872" spans="1:12" s="22" customFormat="1" x14ac:dyDescent="0.25">
      <c r="A9872" s="15"/>
      <c r="B9872" s="18"/>
      <c r="C9872" s="17"/>
      <c r="D9872" s="15"/>
      <c r="E9872" s="15"/>
      <c r="F9872" s="15"/>
      <c r="G9872" s="17"/>
      <c r="H9872" s="15"/>
      <c r="I9872" s="15"/>
      <c r="J9872" s="15"/>
      <c r="K9872" s="17"/>
      <c r="L9872" s="16"/>
    </row>
    <row r="9873" spans="1:12" s="22" customFormat="1" x14ac:dyDescent="0.25">
      <c r="A9873" s="15"/>
      <c r="B9873" s="18"/>
      <c r="C9873" s="17"/>
      <c r="D9873" s="15"/>
      <c r="E9873" s="15"/>
      <c r="F9873" s="15"/>
      <c r="G9873" s="17"/>
      <c r="H9873" s="15"/>
      <c r="I9873" s="15"/>
      <c r="J9873" s="15"/>
      <c r="K9873" s="17"/>
      <c r="L9873" s="16"/>
    </row>
    <row r="9874" spans="1:12" s="22" customFormat="1" x14ac:dyDescent="0.25">
      <c r="A9874" s="15"/>
      <c r="B9874" s="18"/>
      <c r="C9874" s="17"/>
      <c r="D9874" s="15"/>
      <c r="E9874" s="15"/>
      <c r="F9874" s="15"/>
      <c r="G9874" s="17"/>
      <c r="H9874" s="15"/>
      <c r="I9874" s="15"/>
      <c r="J9874" s="15"/>
      <c r="K9874" s="17"/>
      <c r="L9874" s="16"/>
    </row>
    <row r="9875" spans="1:12" s="22" customFormat="1" x14ac:dyDescent="0.25">
      <c r="A9875" s="15"/>
      <c r="B9875" s="18"/>
      <c r="C9875" s="17"/>
      <c r="D9875" s="15"/>
      <c r="E9875" s="15"/>
      <c r="F9875" s="15"/>
      <c r="G9875" s="17"/>
      <c r="H9875" s="15"/>
      <c r="I9875" s="15"/>
      <c r="J9875" s="15"/>
      <c r="K9875" s="17"/>
      <c r="L9875" s="16"/>
    </row>
    <row r="9876" spans="1:12" s="22" customFormat="1" x14ac:dyDescent="0.25">
      <c r="A9876" s="15"/>
      <c r="B9876" s="18"/>
      <c r="C9876" s="17"/>
      <c r="D9876" s="15"/>
      <c r="E9876" s="15"/>
      <c r="F9876" s="15"/>
      <c r="G9876" s="17"/>
      <c r="H9876" s="15"/>
      <c r="I9876" s="15"/>
      <c r="J9876" s="15"/>
      <c r="K9876" s="17"/>
      <c r="L9876" s="16"/>
    </row>
    <row r="9877" spans="1:12" s="22" customFormat="1" x14ac:dyDescent="0.25">
      <c r="A9877" s="15"/>
      <c r="B9877" s="18"/>
      <c r="C9877" s="17"/>
      <c r="D9877" s="15"/>
      <c r="E9877" s="15"/>
      <c r="F9877" s="15"/>
      <c r="G9877" s="17"/>
      <c r="H9877" s="15"/>
      <c r="I9877" s="15"/>
      <c r="J9877" s="15"/>
      <c r="K9877" s="17"/>
      <c r="L9877" s="16"/>
    </row>
    <row r="9878" spans="1:12" s="22" customFormat="1" x14ac:dyDescent="0.25">
      <c r="A9878" s="15"/>
      <c r="B9878" s="18"/>
      <c r="C9878" s="17"/>
      <c r="D9878" s="15"/>
      <c r="E9878" s="15"/>
      <c r="F9878" s="15"/>
      <c r="G9878" s="17"/>
      <c r="H9878" s="15"/>
      <c r="I9878" s="15"/>
      <c r="J9878" s="15"/>
      <c r="K9878" s="17"/>
      <c r="L9878" s="16"/>
    </row>
    <row r="9879" spans="1:12" s="22" customFormat="1" x14ac:dyDescent="0.25">
      <c r="A9879" s="15"/>
      <c r="B9879" s="18"/>
      <c r="C9879" s="17"/>
      <c r="D9879" s="15"/>
      <c r="E9879" s="15"/>
      <c r="F9879" s="15"/>
      <c r="G9879" s="17"/>
      <c r="H9879" s="15"/>
      <c r="I9879" s="15"/>
      <c r="J9879" s="15"/>
      <c r="K9879" s="17"/>
      <c r="L9879" s="16"/>
    </row>
    <row r="9880" spans="1:12" s="22" customFormat="1" x14ac:dyDescent="0.25">
      <c r="A9880" s="15"/>
      <c r="B9880" s="18"/>
      <c r="C9880" s="17"/>
      <c r="D9880" s="15"/>
      <c r="E9880" s="15"/>
      <c r="F9880" s="15"/>
      <c r="G9880" s="17"/>
      <c r="H9880" s="15"/>
      <c r="I9880" s="15"/>
      <c r="J9880" s="15"/>
      <c r="K9880" s="17"/>
      <c r="L9880" s="16"/>
    </row>
    <row r="9881" spans="1:12" s="22" customFormat="1" x14ac:dyDescent="0.25">
      <c r="A9881" s="15"/>
      <c r="B9881" s="18"/>
      <c r="C9881" s="17"/>
      <c r="D9881" s="15"/>
      <c r="E9881" s="15"/>
      <c r="F9881" s="15"/>
      <c r="G9881" s="17"/>
      <c r="H9881" s="15"/>
      <c r="I9881" s="15"/>
      <c r="J9881" s="15"/>
      <c r="K9881" s="17"/>
      <c r="L9881" s="16"/>
    </row>
    <row r="9882" spans="1:12" s="22" customFormat="1" x14ac:dyDescent="0.25">
      <c r="A9882" s="15"/>
      <c r="B9882" s="18"/>
      <c r="C9882" s="17"/>
      <c r="D9882" s="15"/>
      <c r="E9882" s="15"/>
      <c r="F9882" s="15"/>
      <c r="G9882" s="17"/>
      <c r="H9882" s="15"/>
      <c r="I9882" s="15"/>
      <c r="J9882" s="15"/>
      <c r="K9882" s="17"/>
      <c r="L9882" s="16"/>
    </row>
    <row r="9887" spans="1:12" s="22" customFormat="1" x14ac:dyDescent="0.25">
      <c r="A9887" s="15"/>
      <c r="B9887" s="18"/>
      <c r="C9887" s="17"/>
      <c r="D9887" s="15"/>
      <c r="E9887" s="15"/>
      <c r="F9887" s="15"/>
      <c r="G9887" s="17"/>
      <c r="H9887" s="15"/>
      <c r="I9887" s="15"/>
      <c r="J9887" s="15"/>
      <c r="K9887" s="17"/>
      <c r="L9887" s="16"/>
    </row>
    <row r="9888" spans="1:12" s="22" customFormat="1" x14ac:dyDescent="0.25">
      <c r="A9888" s="15"/>
      <c r="B9888" s="18"/>
      <c r="C9888" s="17"/>
      <c r="D9888" s="15"/>
      <c r="E9888" s="15"/>
      <c r="F9888" s="15"/>
      <c r="G9888" s="17"/>
      <c r="H9888" s="15"/>
      <c r="I9888" s="15"/>
      <c r="J9888" s="15"/>
      <c r="K9888" s="17"/>
      <c r="L9888" s="16"/>
    </row>
    <row r="9889" spans="1:12" s="22" customFormat="1" x14ac:dyDescent="0.25">
      <c r="A9889" s="15"/>
      <c r="B9889" s="18"/>
      <c r="C9889" s="17"/>
      <c r="D9889" s="15"/>
      <c r="E9889" s="15"/>
      <c r="F9889" s="15"/>
      <c r="G9889" s="17"/>
      <c r="H9889" s="15"/>
      <c r="I9889" s="15"/>
      <c r="J9889" s="15"/>
      <c r="K9889" s="17"/>
      <c r="L9889" s="16"/>
    </row>
    <row r="9890" spans="1:12" s="22" customFormat="1" x14ac:dyDescent="0.25">
      <c r="A9890" s="15"/>
      <c r="B9890" s="18"/>
      <c r="C9890" s="17"/>
      <c r="D9890" s="15"/>
      <c r="E9890" s="15"/>
      <c r="F9890" s="15"/>
      <c r="G9890" s="17"/>
      <c r="H9890" s="15"/>
      <c r="I9890" s="15"/>
      <c r="J9890" s="15"/>
      <c r="K9890" s="17"/>
      <c r="L9890" s="16"/>
    </row>
    <row r="9891" spans="1:12" s="22" customFormat="1" x14ac:dyDescent="0.25">
      <c r="A9891" s="15"/>
      <c r="B9891" s="18"/>
      <c r="C9891" s="17"/>
      <c r="D9891" s="15"/>
      <c r="E9891" s="15"/>
      <c r="F9891" s="15"/>
      <c r="G9891" s="17"/>
      <c r="H9891" s="15"/>
      <c r="I9891" s="15"/>
      <c r="J9891" s="15"/>
      <c r="K9891" s="17"/>
      <c r="L9891" s="16"/>
    </row>
    <row r="9892" spans="1:12" s="22" customFormat="1" x14ac:dyDescent="0.25">
      <c r="A9892" s="15"/>
      <c r="B9892" s="18"/>
      <c r="C9892" s="17"/>
      <c r="D9892" s="15"/>
      <c r="E9892" s="15"/>
      <c r="F9892" s="15"/>
      <c r="G9892" s="17"/>
      <c r="H9892" s="15"/>
      <c r="I9892" s="15"/>
      <c r="J9892" s="15"/>
      <c r="K9892" s="17"/>
      <c r="L9892" s="16"/>
    </row>
    <row r="9893" spans="1:12" s="22" customFormat="1" x14ac:dyDescent="0.25">
      <c r="A9893" s="15"/>
      <c r="B9893" s="18"/>
      <c r="C9893" s="17"/>
      <c r="D9893" s="15"/>
      <c r="E9893" s="15"/>
      <c r="F9893" s="15"/>
      <c r="G9893" s="17"/>
      <c r="H9893" s="15"/>
      <c r="I9893" s="15"/>
      <c r="J9893" s="15"/>
      <c r="K9893" s="17"/>
      <c r="L9893" s="16"/>
    </row>
    <row r="9894" spans="1:12" s="22" customFormat="1" x14ac:dyDescent="0.25">
      <c r="A9894" s="15"/>
      <c r="B9894" s="18"/>
      <c r="C9894" s="17"/>
      <c r="D9894" s="15"/>
      <c r="E9894" s="15"/>
      <c r="F9894" s="15"/>
      <c r="G9894" s="17"/>
      <c r="H9894" s="15"/>
      <c r="I9894" s="15"/>
      <c r="J9894" s="15"/>
      <c r="K9894" s="17"/>
      <c r="L9894" s="16"/>
    </row>
    <row r="9895" spans="1:12" s="22" customFormat="1" x14ac:dyDescent="0.25">
      <c r="A9895" s="15"/>
      <c r="B9895" s="18"/>
      <c r="C9895" s="17"/>
      <c r="D9895" s="15"/>
      <c r="E9895" s="15"/>
      <c r="F9895" s="15"/>
      <c r="G9895" s="17"/>
      <c r="H9895" s="15"/>
      <c r="I9895" s="15"/>
      <c r="J9895" s="15"/>
      <c r="K9895" s="17"/>
      <c r="L9895" s="16"/>
    </row>
    <row r="9896" spans="1:12" s="22" customFormat="1" x14ac:dyDescent="0.25">
      <c r="A9896" s="15"/>
      <c r="B9896" s="18"/>
      <c r="C9896" s="17"/>
      <c r="D9896" s="15"/>
      <c r="E9896" s="15"/>
      <c r="F9896" s="15"/>
      <c r="G9896" s="17"/>
      <c r="H9896" s="15"/>
      <c r="I9896" s="15"/>
      <c r="J9896" s="15"/>
      <c r="K9896" s="17"/>
      <c r="L9896" s="16"/>
    </row>
    <row r="9897" spans="1:12" s="22" customFormat="1" x14ac:dyDescent="0.25">
      <c r="A9897" s="15"/>
      <c r="B9897" s="18"/>
      <c r="C9897" s="17"/>
      <c r="D9897" s="15"/>
      <c r="E9897" s="15"/>
      <c r="F9897" s="15"/>
      <c r="G9897" s="17"/>
      <c r="H9897" s="15"/>
      <c r="I9897" s="15"/>
      <c r="J9897" s="15"/>
      <c r="K9897" s="17"/>
      <c r="L9897" s="16"/>
    </row>
    <row r="9898" spans="1:12" s="22" customFormat="1" x14ac:dyDescent="0.25">
      <c r="A9898" s="15"/>
      <c r="B9898" s="18"/>
      <c r="C9898" s="17"/>
      <c r="D9898" s="15"/>
      <c r="E9898" s="15"/>
      <c r="F9898" s="15"/>
      <c r="G9898" s="17"/>
      <c r="H9898" s="15"/>
      <c r="I9898" s="15"/>
      <c r="J9898" s="15"/>
      <c r="K9898" s="17"/>
      <c r="L9898" s="16"/>
    </row>
    <row r="9899" spans="1:12" s="22" customFormat="1" x14ac:dyDescent="0.25">
      <c r="A9899" s="15"/>
      <c r="B9899" s="18"/>
      <c r="C9899" s="17"/>
      <c r="D9899" s="15"/>
      <c r="E9899" s="15"/>
      <c r="F9899" s="15"/>
      <c r="G9899" s="17"/>
      <c r="H9899" s="15"/>
      <c r="I9899" s="15"/>
      <c r="J9899" s="15"/>
      <c r="K9899" s="17"/>
      <c r="L9899" s="16"/>
    </row>
    <row r="9900" spans="1:12" s="22" customFormat="1" x14ac:dyDescent="0.25">
      <c r="A9900" s="15"/>
      <c r="B9900" s="18"/>
      <c r="C9900" s="17"/>
      <c r="D9900" s="15"/>
      <c r="E9900" s="15"/>
      <c r="F9900" s="15"/>
      <c r="G9900" s="17"/>
      <c r="H9900" s="15"/>
      <c r="I9900" s="15"/>
      <c r="J9900" s="15"/>
      <c r="K9900" s="17"/>
      <c r="L9900" s="16"/>
    </row>
    <row r="9901" spans="1:12" s="22" customFormat="1" x14ac:dyDescent="0.25">
      <c r="A9901" s="15"/>
      <c r="B9901" s="18"/>
      <c r="C9901" s="17"/>
      <c r="D9901" s="15"/>
      <c r="E9901" s="15"/>
      <c r="F9901" s="15"/>
      <c r="G9901" s="17"/>
      <c r="H9901" s="15"/>
      <c r="I9901" s="15"/>
      <c r="J9901" s="15"/>
      <c r="K9901" s="17"/>
      <c r="L9901" s="16"/>
    </row>
    <row r="9902" spans="1:12" s="22" customFormat="1" x14ac:dyDescent="0.25">
      <c r="A9902" s="15"/>
      <c r="B9902" s="18"/>
      <c r="C9902" s="17"/>
      <c r="D9902" s="15"/>
      <c r="E9902" s="15"/>
      <c r="F9902" s="15"/>
      <c r="G9902" s="17"/>
      <c r="H9902" s="15"/>
      <c r="I9902" s="15"/>
      <c r="J9902" s="15"/>
      <c r="K9902" s="17"/>
      <c r="L9902" s="16"/>
    </row>
    <row r="9903" spans="1:12" s="22" customFormat="1" x14ac:dyDescent="0.25">
      <c r="A9903" s="15"/>
      <c r="B9903" s="18"/>
      <c r="C9903" s="17"/>
      <c r="D9903" s="15"/>
      <c r="E9903" s="15"/>
      <c r="F9903" s="15"/>
      <c r="G9903" s="17"/>
      <c r="H9903" s="15"/>
      <c r="I9903" s="15"/>
      <c r="J9903" s="15"/>
      <c r="K9903" s="17"/>
      <c r="L9903" s="16"/>
    </row>
    <row r="9909" spans="1:12" s="22" customFormat="1" x14ac:dyDescent="0.25">
      <c r="A9909" s="15"/>
      <c r="B9909" s="18"/>
      <c r="C9909" s="17"/>
      <c r="D9909" s="15"/>
      <c r="E9909" s="15"/>
      <c r="F9909" s="15"/>
      <c r="G9909" s="17"/>
      <c r="H9909" s="15"/>
      <c r="I9909" s="15"/>
      <c r="J9909" s="15"/>
      <c r="K9909" s="17"/>
      <c r="L9909" s="16"/>
    </row>
    <row r="9910" spans="1:12" s="22" customFormat="1" x14ac:dyDescent="0.25">
      <c r="A9910" s="15"/>
      <c r="B9910" s="18"/>
      <c r="C9910" s="17"/>
      <c r="D9910" s="15"/>
      <c r="E9910" s="15"/>
      <c r="F9910" s="15"/>
      <c r="G9910" s="17"/>
      <c r="H9910" s="15"/>
      <c r="I9910" s="15"/>
      <c r="J9910" s="15"/>
      <c r="K9910" s="17"/>
      <c r="L9910" s="16"/>
    </row>
    <row r="9911" spans="1:12" s="22" customFormat="1" x14ac:dyDescent="0.25">
      <c r="A9911" s="15"/>
      <c r="B9911" s="18"/>
      <c r="C9911" s="17"/>
      <c r="D9911" s="15"/>
      <c r="E9911" s="15"/>
      <c r="F9911" s="15"/>
      <c r="G9911" s="17"/>
      <c r="H9911" s="15"/>
      <c r="I9911" s="15"/>
      <c r="J9911" s="15"/>
      <c r="K9911" s="17"/>
      <c r="L9911" s="16"/>
    </row>
    <row r="9912" spans="1:12" s="22" customFormat="1" x14ac:dyDescent="0.25">
      <c r="A9912" s="15"/>
      <c r="B9912" s="18"/>
      <c r="C9912" s="17"/>
      <c r="D9912" s="15"/>
      <c r="E9912" s="15"/>
      <c r="F9912" s="15"/>
      <c r="G9912" s="17"/>
      <c r="H9912" s="15"/>
      <c r="I9912" s="15"/>
      <c r="J9912" s="15"/>
      <c r="K9912" s="17"/>
      <c r="L9912" s="16"/>
    </row>
    <row r="9913" spans="1:12" s="22" customFormat="1" x14ac:dyDescent="0.25">
      <c r="A9913" s="15"/>
      <c r="B9913" s="18"/>
      <c r="C9913" s="17"/>
      <c r="D9913" s="15"/>
      <c r="E9913" s="15"/>
      <c r="F9913" s="15"/>
      <c r="G9913" s="17"/>
      <c r="H9913" s="15"/>
      <c r="I9913" s="15"/>
      <c r="J9913" s="15"/>
      <c r="K9913" s="17"/>
      <c r="L9913" s="16"/>
    </row>
    <row r="9914" spans="1:12" s="22" customFormat="1" x14ac:dyDescent="0.25">
      <c r="A9914" s="15"/>
      <c r="B9914" s="18"/>
      <c r="C9914" s="17"/>
      <c r="D9914" s="15"/>
      <c r="E9914" s="15"/>
      <c r="F9914" s="15"/>
      <c r="G9914" s="17"/>
      <c r="H9914" s="15"/>
      <c r="I9914" s="15"/>
      <c r="J9914" s="15"/>
      <c r="K9914" s="17"/>
      <c r="L9914" s="16"/>
    </row>
    <row r="9915" spans="1:12" s="22" customFormat="1" x14ac:dyDescent="0.25">
      <c r="A9915" s="15"/>
      <c r="B9915" s="18"/>
      <c r="C9915" s="17"/>
      <c r="D9915" s="15"/>
      <c r="E9915" s="15"/>
      <c r="F9915" s="15"/>
      <c r="G9915" s="17"/>
      <c r="H9915" s="15"/>
      <c r="I9915" s="15"/>
      <c r="J9915" s="15"/>
      <c r="K9915" s="17"/>
      <c r="L9915" s="16"/>
    </row>
    <row r="9916" spans="1:12" s="22" customFormat="1" x14ac:dyDescent="0.25">
      <c r="A9916" s="15"/>
      <c r="B9916" s="18"/>
      <c r="C9916" s="17"/>
      <c r="D9916" s="15"/>
      <c r="E9916" s="15"/>
      <c r="F9916" s="15"/>
      <c r="G9916" s="17"/>
      <c r="H9916" s="15"/>
      <c r="I9916" s="15"/>
      <c r="J9916" s="15"/>
      <c r="K9916" s="17"/>
      <c r="L9916" s="16"/>
    </row>
    <row r="9917" spans="1:12" s="22" customFormat="1" x14ac:dyDescent="0.25">
      <c r="A9917" s="15"/>
      <c r="B9917" s="18"/>
      <c r="C9917" s="17"/>
      <c r="D9917" s="15"/>
      <c r="E9917" s="15"/>
      <c r="F9917" s="15"/>
      <c r="G9917" s="17"/>
      <c r="H9917" s="15"/>
      <c r="I9917" s="15"/>
      <c r="J9917" s="15"/>
      <c r="K9917" s="17"/>
      <c r="L9917" s="16"/>
    </row>
    <row r="9918" spans="1:12" s="22" customFormat="1" x14ac:dyDescent="0.25">
      <c r="A9918" s="15"/>
      <c r="B9918" s="18"/>
      <c r="C9918" s="17"/>
      <c r="D9918" s="15"/>
      <c r="E9918" s="15"/>
      <c r="F9918" s="15"/>
      <c r="G9918" s="17"/>
      <c r="H9918" s="15"/>
      <c r="I9918" s="15"/>
      <c r="J9918" s="15"/>
      <c r="K9918" s="17"/>
      <c r="L9918" s="16"/>
    </row>
    <row r="9919" spans="1:12" s="22" customFormat="1" x14ac:dyDescent="0.25">
      <c r="A9919" s="15"/>
      <c r="B9919" s="18"/>
      <c r="C9919" s="17"/>
      <c r="D9919" s="15"/>
      <c r="E9919" s="15"/>
      <c r="F9919" s="15"/>
      <c r="G9919" s="17"/>
      <c r="H9919" s="15"/>
      <c r="I9919" s="15"/>
      <c r="J9919" s="15"/>
      <c r="K9919" s="17"/>
      <c r="L9919" s="16"/>
    </row>
    <row r="9920" spans="1:12" s="22" customFormat="1" x14ac:dyDescent="0.25">
      <c r="A9920" s="15"/>
      <c r="B9920" s="18"/>
      <c r="C9920" s="17"/>
      <c r="D9920" s="15"/>
      <c r="E9920" s="15"/>
      <c r="F9920" s="15"/>
      <c r="G9920" s="17"/>
      <c r="H9920" s="15"/>
      <c r="I9920" s="15"/>
      <c r="J9920" s="15"/>
      <c r="K9920" s="17"/>
      <c r="L9920" s="16"/>
    </row>
    <row r="9921" spans="1:12" s="22" customFormat="1" x14ac:dyDescent="0.25">
      <c r="A9921" s="15"/>
      <c r="B9921" s="18"/>
      <c r="C9921" s="17"/>
      <c r="D9921" s="15"/>
      <c r="E9921" s="15"/>
      <c r="F9921" s="15"/>
      <c r="G9921" s="17"/>
      <c r="H9921" s="15"/>
      <c r="I9921" s="15"/>
      <c r="J9921" s="15"/>
      <c r="K9921" s="17"/>
      <c r="L9921" s="16"/>
    </row>
    <row r="9922" spans="1:12" s="22" customFormat="1" x14ac:dyDescent="0.25">
      <c r="A9922" s="15"/>
      <c r="B9922" s="18"/>
      <c r="C9922" s="17"/>
      <c r="D9922" s="15"/>
      <c r="E9922" s="15"/>
      <c r="F9922" s="15"/>
      <c r="G9922" s="17"/>
      <c r="H9922" s="15"/>
      <c r="I9922" s="15"/>
      <c r="J9922" s="15"/>
      <c r="K9922" s="17"/>
      <c r="L9922" s="16"/>
    </row>
    <row r="9923" spans="1:12" s="22" customFormat="1" x14ac:dyDescent="0.25">
      <c r="A9923" s="15"/>
      <c r="B9923" s="18"/>
      <c r="C9923" s="17"/>
      <c r="D9923" s="15"/>
      <c r="E9923" s="15"/>
      <c r="F9923" s="15"/>
      <c r="G9923" s="17"/>
      <c r="H9923" s="15"/>
      <c r="I9923" s="15"/>
      <c r="J9923" s="15"/>
      <c r="K9923" s="17"/>
      <c r="L9923" s="16"/>
    </row>
    <row r="9924" spans="1:12" s="22" customFormat="1" x14ac:dyDescent="0.25">
      <c r="A9924" s="15"/>
      <c r="B9924" s="18"/>
      <c r="C9924" s="17"/>
      <c r="D9924" s="15"/>
      <c r="E9924" s="15"/>
      <c r="F9924" s="15"/>
      <c r="G9924" s="17"/>
      <c r="H9924" s="15"/>
      <c r="I9924" s="15"/>
      <c r="J9924" s="15"/>
      <c r="K9924" s="17"/>
      <c r="L9924" s="16"/>
    </row>
    <row r="9925" spans="1:12" s="22" customFormat="1" x14ac:dyDescent="0.25">
      <c r="A9925" s="15"/>
      <c r="B9925" s="18"/>
      <c r="C9925" s="17"/>
      <c r="D9925" s="15"/>
      <c r="E9925" s="15"/>
      <c r="F9925" s="15"/>
      <c r="G9925" s="17"/>
      <c r="H9925" s="15"/>
      <c r="I9925" s="15"/>
      <c r="J9925" s="15"/>
      <c r="K9925" s="17"/>
      <c r="L9925" s="16"/>
    </row>
    <row r="9926" spans="1:12" s="22" customFormat="1" x14ac:dyDescent="0.25">
      <c r="A9926" s="15"/>
      <c r="B9926" s="18"/>
      <c r="C9926" s="17"/>
      <c r="D9926" s="15"/>
      <c r="E9926" s="15"/>
      <c r="F9926" s="15"/>
      <c r="G9926" s="17"/>
      <c r="H9926" s="15"/>
      <c r="I9926" s="15"/>
      <c r="J9926" s="15"/>
      <c r="K9926" s="17"/>
      <c r="L9926" s="16"/>
    </row>
    <row r="9927" spans="1:12" s="22" customFormat="1" x14ac:dyDescent="0.25">
      <c r="A9927" s="15"/>
      <c r="B9927" s="18"/>
      <c r="C9927" s="17"/>
      <c r="D9927" s="15"/>
      <c r="E9927" s="15"/>
      <c r="F9927" s="15"/>
      <c r="G9927" s="17"/>
      <c r="H9927" s="15"/>
      <c r="I9927" s="15"/>
      <c r="J9927" s="15"/>
      <c r="K9927" s="17"/>
      <c r="L9927" s="16"/>
    </row>
    <row r="9928" spans="1:12" s="22" customFormat="1" x14ac:dyDescent="0.25">
      <c r="A9928" s="15"/>
      <c r="B9928" s="18"/>
      <c r="C9928" s="17"/>
      <c r="D9928" s="15"/>
      <c r="E9928" s="15"/>
      <c r="F9928" s="15"/>
      <c r="G9928" s="17"/>
      <c r="H9928" s="15"/>
      <c r="I9928" s="15"/>
      <c r="J9928" s="15"/>
      <c r="K9928" s="17"/>
      <c r="L9928" s="16"/>
    </row>
    <row r="9929" spans="1:12" s="22" customFormat="1" x14ac:dyDescent="0.25">
      <c r="A9929" s="15"/>
      <c r="B9929" s="18"/>
      <c r="C9929" s="17"/>
      <c r="D9929" s="15"/>
      <c r="E9929" s="15"/>
      <c r="F9929" s="15"/>
      <c r="G9929" s="17"/>
      <c r="H9929" s="15"/>
      <c r="I9929" s="15"/>
      <c r="J9929" s="15"/>
      <c r="K9929" s="17"/>
      <c r="L9929" s="16"/>
    </row>
    <row r="9934" spans="1:12" s="22" customFormat="1" x14ac:dyDescent="0.25">
      <c r="A9934" s="15"/>
      <c r="B9934" s="18"/>
      <c r="C9934" s="17"/>
      <c r="D9934" s="15"/>
      <c r="E9934" s="15"/>
      <c r="F9934" s="15"/>
      <c r="G9934" s="17"/>
      <c r="H9934" s="15"/>
      <c r="I9934" s="15"/>
      <c r="J9934" s="15"/>
      <c r="K9934" s="17"/>
      <c r="L9934" s="16"/>
    </row>
    <row r="9935" spans="1:12" s="22" customFormat="1" x14ac:dyDescent="0.25">
      <c r="A9935" s="15"/>
      <c r="B9935" s="18"/>
      <c r="C9935" s="17"/>
      <c r="D9935" s="15"/>
      <c r="E9935" s="15"/>
      <c r="F9935" s="15"/>
      <c r="G9935" s="17"/>
      <c r="H9935" s="15"/>
      <c r="I9935" s="15"/>
      <c r="J9935" s="15"/>
      <c r="K9935" s="17"/>
      <c r="L9935" s="16"/>
    </row>
    <row r="9936" spans="1:12" s="22" customFormat="1" x14ac:dyDescent="0.25">
      <c r="A9936" s="15"/>
      <c r="B9936" s="18"/>
      <c r="C9936" s="17"/>
      <c r="D9936" s="15"/>
      <c r="E9936" s="15"/>
      <c r="F9936" s="15"/>
      <c r="G9936" s="17"/>
      <c r="H9936" s="15"/>
      <c r="I9936" s="15"/>
      <c r="J9936" s="15"/>
      <c r="K9936" s="17"/>
      <c r="L9936" s="16"/>
    </row>
    <row r="9937" spans="1:12" s="22" customFormat="1" x14ac:dyDescent="0.25">
      <c r="A9937" s="15"/>
      <c r="B9937" s="18"/>
      <c r="C9937" s="17"/>
      <c r="D9937" s="15"/>
      <c r="E9937" s="15"/>
      <c r="F9937" s="15"/>
      <c r="G9937" s="17"/>
      <c r="H9937" s="15"/>
      <c r="I9937" s="15"/>
      <c r="J9937" s="15"/>
      <c r="K9937" s="17"/>
      <c r="L9937" s="16"/>
    </row>
    <row r="9938" spans="1:12" s="22" customFormat="1" x14ac:dyDescent="0.25">
      <c r="A9938" s="15"/>
      <c r="B9938" s="18"/>
      <c r="C9938" s="17"/>
      <c r="D9938" s="15"/>
      <c r="E9938" s="15"/>
      <c r="F9938" s="15"/>
      <c r="G9938" s="17"/>
      <c r="H9938" s="15"/>
      <c r="I9938" s="15"/>
      <c r="J9938" s="15"/>
      <c r="K9938" s="17"/>
      <c r="L9938" s="16"/>
    </row>
    <row r="9939" spans="1:12" s="22" customFormat="1" x14ac:dyDescent="0.25">
      <c r="A9939" s="15"/>
      <c r="B9939" s="18"/>
      <c r="C9939" s="17"/>
      <c r="D9939" s="15"/>
      <c r="E9939" s="15"/>
      <c r="F9939" s="15"/>
      <c r="G9939" s="17"/>
      <c r="H9939" s="15"/>
      <c r="I9939" s="15"/>
      <c r="J9939" s="15"/>
      <c r="K9939" s="17"/>
      <c r="L9939" s="16"/>
    </row>
    <row r="9940" spans="1:12" s="22" customFormat="1" x14ac:dyDescent="0.25">
      <c r="A9940" s="15"/>
      <c r="B9940" s="18"/>
      <c r="C9940" s="17"/>
      <c r="D9940" s="15"/>
      <c r="E9940" s="15"/>
      <c r="F9940" s="15"/>
      <c r="G9940" s="17"/>
      <c r="H9940" s="15"/>
      <c r="I9940" s="15"/>
      <c r="J9940" s="15"/>
      <c r="K9940" s="17"/>
      <c r="L9940" s="16"/>
    </row>
    <row r="9941" spans="1:12" s="22" customFormat="1" x14ac:dyDescent="0.25">
      <c r="A9941" s="15"/>
      <c r="B9941" s="18"/>
      <c r="C9941" s="17"/>
      <c r="D9941" s="15"/>
      <c r="E9941" s="15"/>
      <c r="F9941" s="15"/>
      <c r="G9941" s="17"/>
      <c r="H9941" s="15"/>
      <c r="I9941" s="15"/>
      <c r="J9941" s="15"/>
      <c r="K9941" s="17"/>
      <c r="L9941" s="16"/>
    </row>
    <row r="9942" spans="1:12" s="22" customFormat="1" x14ac:dyDescent="0.25">
      <c r="A9942" s="15"/>
      <c r="B9942" s="18"/>
      <c r="C9942" s="17"/>
      <c r="D9942" s="15"/>
      <c r="E9942" s="15"/>
      <c r="F9942" s="15"/>
      <c r="G9942" s="17"/>
      <c r="H9942" s="15"/>
      <c r="I9942" s="15"/>
      <c r="J9942" s="15"/>
      <c r="K9942" s="17"/>
      <c r="L9942" s="16"/>
    </row>
    <row r="9943" spans="1:12" s="22" customFormat="1" x14ac:dyDescent="0.25">
      <c r="A9943" s="15"/>
      <c r="B9943" s="18"/>
      <c r="C9943" s="17"/>
      <c r="D9943" s="15"/>
      <c r="E9943" s="15"/>
      <c r="F9943" s="15"/>
      <c r="G9943" s="17"/>
      <c r="H9943" s="15"/>
      <c r="I9943" s="15"/>
      <c r="J9943" s="15"/>
      <c r="K9943" s="17"/>
      <c r="L9943" s="16"/>
    </row>
    <row r="9944" spans="1:12" s="22" customFormat="1" x14ac:dyDescent="0.25">
      <c r="A9944" s="15"/>
      <c r="B9944" s="18"/>
      <c r="C9944" s="17"/>
      <c r="D9944" s="15"/>
      <c r="E9944" s="15"/>
      <c r="F9944" s="15"/>
      <c r="G9944" s="17"/>
      <c r="H9944" s="15"/>
      <c r="I9944" s="15"/>
      <c r="J9944" s="15"/>
      <c r="K9944" s="17"/>
      <c r="L9944" s="16"/>
    </row>
    <row r="9945" spans="1:12" s="22" customFormat="1" x14ac:dyDescent="0.25">
      <c r="A9945" s="15"/>
      <c r="B9945" s="18"/>
      <c r="C9945" s="17"/>
      <c r="D9945" s="15"/>
      <c r="E9945" s="15"/>
      <c r="F9945" s="15"/>
      <c r="G9945" s="17"/>
      <c r="H9945" s="15"/>
      <c r="I9945" s="15"/>
      <c r="J9945" s="15"/>
      <c r="K9945" s="17"/>
      <c r="L9945" s="16"/>
    </row>
    <row r="9946" spans="1:12" s="22" customFormat="1" x14ac:dyDescent="0.25">
      <c r="A9946" s="15"/>
      <c r="B9946" s="18"/>
      <c r="C9946" s="17"/>
      <c r="D9946" s="15"/>
      <c r="E9946" s="15"/>
      <c r="F9946" s="15"/>
      <c r="G9946" s="17"/>
      <c r="H9946" s="15"/>
      <c r="I9946" s="15"/>
      <c r="J9946" s="15"/>
      <c r="K9946" s="17"/>
      <c r="L9946" s="16"/>
    </row>
    <row r="9947" spans="1:12" s="22" customFormat="1" x14ac:dyDescent="0.25">
      <c r="A9947" s="15"/>
      <c r="B9947" s="18"/>
      <c r="C9947" s="17"/>
      <c r="D9947" s="15"/>
      <c r="E9947" s="15"/>
      <c r="F9947" s="15"/>
      <c r="G9947" s="17"/>
      <c r="H9947" s="15"/>
      <c r="I9947" s="15"/>
      <c r="J9947" s="15"/>
      <c r="K9947" s="17"/>
      <c r="L9947" s="16"/>
    </row>
    <row r="9948" spans="1:12" s="22" customFormat="1" x14ac:dyDescent="0.25">
      <c r="A9948" s="15"/>
      <c r="B9948" s="18"/>
      <c r="C9948" s="17"/>
      <c r="D9948" s="15"/>
      <c r="E9948" s="15"/>
      <c r="F9948" s="15"/>
      <c r="G9948" s="17"/>
      <c r="H9948" s="15"/>
      <c r="I9948" s="15"/>
      <c r="J9948" s="15"/>
      <c r="K9948" s="17"/>
      <c r="L9948" s="16"/>
    </row>
    <row r="9949" spans="1:12" s="22" customFormat="1" x14ac:dyDescent="0.25">
      <c r="A9949" s="15"/>
      <c r="B9949" s="18"/>
      <c r="C9949" s="17"/>
      <c r="D9949" s="15"/>
      <c r="E9949" s="15"/>
      <c r="F9949" s="15"/>
      <c r="G9949" s="17"/>
      <c r="H9949" s="15"/>
      <c r="I9949" s="15"/>
      <c r="J9949" s="15"/>
      <c r="K9949" s="17"/>
      <c r="L9949" s="16"/>
    </row>
    <row r="9950" spans="1:12" s="22" customFormat="1" x14ac:dyDescent="0.25">
      <c r="A9950" s="15"/>
      <c r="B9950" s="18"/>
      <c r="C9950" s="17"/>
      <c r="D9950" s="15"/>
      <c r="E9950" s="15"/>
      <c r="F9950" s="15"/>
      <c r="G9950" s="17"/>
      <c r="H9950" s="15"/>
      <c r="I9950" s="15"/>
      <c r="J9950" s="15"/>
      <c r="K9950" s="17"/>
      <c r="L9950" s="16"/>
    </row>
    <row r="9951" spans="1:12" s="22" customFormat="1" x14ac:dyDescent="0.25">
      <c r="A9951" s="15"/>
      <c r="B9951" s="18"/>
      <c r="C9951" s="17"/>
      <c r="D9951" s="15"/>
      <c r="E9951" s="15"/>
      <c r="F9951" s="15"/>
      <c r="G9951" s="17"/>
      <c r="H9951" s="15"/>
      <c r="I9951" s="15"/>
      <c r="J9951" s="15"/>
      <c r="K9951" s="17"/>
      <c r="L9951" s="16"/>
    </row>
    <row r="9952" spans="1:12" s="22" customFormat="1" x14ac:dyDescent="0.25">
      <c r="A9952" s="15"/>
      <c r="B9952" s="18"/>
      <c r="C9952" s="17"/>
      <c r="D9952" s="15"/>
      <c r="E9952" s="15"/>
      <c r="F9952" s="15"/>
      <c r="G9952" s="17"/>
      <c r="H9952" s="15"/>
      <c r="I9952" s="15"/>
      <c r="J9952" s="15"/>
      <c r="K9952" s="17"/>
      <c r="L9952" s="16"/>
    </row>
    <row r="9958" spans="1:12" s="22" customFormat="1" x14ac:dyDescent="0.25">
      <c r="A9958" s="15"/>
      <c r="B9958" s="18"/>
      <c r="C9958" s="17"/>
      <c r="D9958" s="15"/>
      <c r="E9958" s="15"/>
      <c r="F9958" s="15"/>
      <c r="G9958" s="17"/>
      <c r="H9958" s="15"/>
      <c r="I9958" s="15"/>
      <c r="J9958" s="15"/>
      <c r="K9958" s="17"/>
      <c r="L9958" s="16"/>
    </row>
    <row r="9959" spans="1:12" s="22" customFormat="1" x14ac:dyDescent="0.25">
      <c r="A9959" s="15"/>
      <c r="B9959" s="18"/>
      <c r="C9959" s="17"/>
      <c r="D9959" s="15"/>
      <c r="E9959" s="15"/>
      <c r="F9959" s="15"/>
      <c r="G9959" s="17"/>
      <c r="H9959" s="15"/>
      <c r="I9959" s="15"/>
      <c r="J9959" s="15"/>
      <c r="K9959" s="17"/>
      <c r="L9959" s="16"/>
    </row>
    <row r="9960" spans="1:12" s="22" customFormat="1" x14ac:dyDescent="0.25">
      <c r="A9960" s="15"/>
      <c r="B9960" s="18"/>
      <c r="C9960" s="17"/>
      <c r="D9960" s="15"/>
      <c r="E9960" s="15"/>
      <c r="F9960" s="15"/>
      <c r="G9960" s="17"/>
      <c r="H9960" s="15"/>
      <c r="I9960" s="15"/>
      <c r="J9960" s="15"/>
      <c r="K9960" s="17"/>
      <c r="L9960" s="16"/>
    </row>
    <row r="9961" spans="1:12" s="22" customFormat="1" x14ac:dyDescent="0.25">
      <c r="A9961" s="15"/>
      <c r="B9961" s="18"/>
      <c r="C9961" s="17"/>
      <c r="D9961" s="15"/>
      <c r="E9961" s="15"/>
      <c r="F9961" s="15"/>
      <c r="G9961" s="17"/>
      <c r="H9961" s="15"/>
      <c r="I9961" s="15"/>
      <c r="J9961" s="15"/>
      <c r="K9961" s="17"/>
      <c r="L9961" s="16"/>
    </row>
    <row r="9962" spans="1:12" s="22" customFormat="1" x14ac:dyDescent="0.25">
      <c r="A9962" s="15"/>
      <c r="B9962" s="18"/>
      <c r="C9962" s="17"/>
      <c r="D9962" s="15"/>
      <c r="E9962" s="15"/>
      <c r="F9962" s="15"/>
      <c r="G9962" s="17"/>
      <c r="H9962" s="15"/>
      <c r="I9962" s="15"/>
      <c r="J9962" s="15"/>
      <c r="K9962" s="17"/>
      <c r="L9962" s="16"/>
    </row>
    <row r="9963" spans="1:12" s="22" customFormat="1" x14ac:dyDescent="0.25">
      <c r="A9963" s="15"/>
      <c r="B9963" s="18"/>
      <c r="C9963" s="17"/>
      <c r="D9963" s="15"/>
      <c r="E9963" s="15"/>
      <c r="F9963" s="15"/>
      <c r="G9963" s="17"/>
      <c r="H9963" s="15"/>
      <c r="I9963" s="15"/>
      <c r="J9963" s="15"/>
      <c r="K9963" s="17"/>
      <c r="L9963" s="16"/>
    </row>
    <row r="9964" spans="1:12" s="22" customFormat="1" x14ac:dyDescent="0.25">
      <c r="A9964" s="15"/>
      <c r="B9964" s="18"/>
      <c r="C9964" s="17"/>
      <c r="D9964" s="15"/>
      <c r="E9964" s="15"/>
      <c r="F9964" s="15"/>
      <c r="G9964" s="17"/>
      <c r="H9964" s="15"/>
      <c r="I9964" s="15"/>
      <c r="J9964" s="15"/>
      <c r="K9964" s="17"/>
      <c r="L9964" s="16"/>
    </row>
    <row r="9965" spans="1:12" s="22" customFormat="1" x14ac:dyDescent="0.25">
      <c r="A9965" s="15"/>
      <c r="B9965" s="18"/>
      <c r="C9965" s="17"/>
      <c r="D9965" s="15"/>
      <c r="E9965" s="15"/>
      <c r="F9965" s="15"/>
      <c r="G9965" s="17"/>
      <c r="H9965" s="15"/>
      <c r="I9965" s="15"/>
      <c r="J9965" s="15"/>
      <c r="K9965" s="17"/>
      <c r="L9965" s="16"/>
    </row>
    <row r="9966" spans="1:12" s="22" customFormat="1" x14ac:dyDescent="0.25">
      <c r="A9966" s="15"/>
      <c r="B9966" s="18"/>
      <c r="C9966" s="17"/>
      <c r="D9966" s="15"/>
      <c r="E9966" s="15"/>
      <c r="F9966" s="15"/>
      <c r="G9966" s="17"/>
      <c r="H9966" s="15"/>
      <c r="I9966" s="15"/>
      <c r="J9966" s="15"/>
      <c r="K9966" s="17"/>
      <c r="L9966" s="16"/>
    </row>
    <row r="9967" spans="1:12" s="22" customFormat="1" x14ac:dyDescent="0.25">
      <c r="A9967" s="15"/>
      <c r="B9967" s="18"/>
      <c r="C9967" s="17"/>
      <c r="D9967" s="15"/>
      <c r="E9967" s="15"/>
      <c r="F9967" s="15"/>
      <c r="G9967" s="17"/>
      <c r="H9967" s="15"/>
      <c r="I9967" s="15"/>
      <c r="J9967" s="15"/>
      <c r="K9967" s="17"/>
      <c r="L9967" s="16"/>
    </row>
    <row r="9968" spans="1:12" s="22" customFormat="1" x14ac:dyDescent="0.25">
      <c r="A9968" s="15"/>
      <c r="B9968" s="18"/>
      <c r="C9968" s="17"/>
      <c r="D9968" s="15"/>
      <c r="E9968" s="15"/>
      <c r="F9968" s="15"/>
      <c r="G9968" s="17"/>
      <c r="H9968" s="15"/>
      <c r="I9968" s="15"/>
      <c r="J9968" s="15"/>
      <c r="K9968" s="17"/>
      <c r="L9968" s="16"/>
    </row>
    <row r="9969" spans="1:12" s="22" customFormat="1" x14ac:dyDescent="0.25">
      <c r="A9969" s="15"/>
      <c r="B9969" s="18"/>
      <c r="C9969" s="17"/>
      <c r="D9969" s="15"/>
      <c r="E9969" s="15"/>
      <c r="F9969" s="15"/>
      <c r="G9969" s="17"/>
      <c r="H9969" s="15"/>
      <c r="I9969" s="15"/>
      <c r="J9969" s="15"/>
      <c r="K9969" s="17"/>
      <c r="L9969" s="16"/>
    </row>
    <row r="9970" spans="1:12" s="22" customFormat="1" x14ac:dyDescent="0.25">
      <c r="A9970" s="15"/>
      <c r="B9970" s="18"/>
      <c r="C9970" s="17"/>
      <c r="D9970" s="15"/>
      <c r="E9970" s="15"/>
      <c r="F9970" s="15"/>
      <c r="G9970" s="17"/>
      <c r="H9970" s="15"/>
      <c r="I9970" s="15"/>
      <c r="J9970" s="15"/>
      <c r="K9970" s="17"/>
      <c r="L9970" s="16"/>
    </row>
    <row r="9971" spans="1:12" s="22" customFormat="1" x14ac:dyDescent="0.25">
      <c r="A9971" s="15"/>
      <c r="B9971" s="18"/>
      <c r="C9971" s="17"/>
      <c r="D9971" s="15"/>
      <c r="E9971" s="15"/>
      <c r="F9971" s="15"/>
      <c r="G9971" s="17"/>
      <c r="H9971" s="15"/>
      <c r="I9971" s="15"/>
      <c r="J9971" s="15"/>
      <c r="K9971" s="17"/>
      <c r="L9971" s="16"/>
    </row>
    <row r="9972" spans="1:12" s="22" customFormat="1" x14ac:dyDescent="0.25">
      <c r="A9972" s="15"/>
      <c r="B9972" s="18"/>
      <c r="C9972" s="17"/>
      <c r="D9972" s="15"/>
      <c r="E9972" s="15"/>
      <c r="F9972" s="15"/>
      <c r="G9972" s="17"/>
      <c r="H9972" s="15"/>
      <c r="I9972" s="15"/>
      <c r="J9972" s="15"/>
      <c r="K9972" s="17"/>
      <c r="L9972" s="16"/>
    </row>
    <row r="9973" spans="1:12" s="22" customFormat="1" x14ac:dyDescent="0.25">
      <c r="A9973" s="15"/>
      <c r="B9973" s="18"/>
      <c r="C9973" s="17"/>
      <c r="D9973" s="15"/>
      <c r="E9973" s="15"/>
      <c r="F9973" s="15"/>
      <c r="G9973" s="17"/>
      <c r="H9973" s="15"/>
      <c r="I9973" s="15"/>
      <c r="J9973" s="15"/>
      <c r="K9973" s="17"/>
      <c r="L9973" s="16"/>
    </row>
    <row r="9974" spans="1:12" s="22" customFormat="1" x14ac:dyDescent="0.25">
      <c r="A9974" s="15"/>
      <c r="B9974" s="18"/>
      <c r="C9974" s="17"/>
      <c r="D9974" s="15"/>
      <c r="E9974" s="15"/>
      <c r="F9974" s="15"/>
      <c r="G9974" s="17"/>
      <c r="H9974" s="15"/>
      <c r="I9974" s="15"/>
      <c r="J9974" s="15"/>
      <c r="K9974" s="17"/>
      <c r="L9974" s="16"/>
    </row>
    <row r="9975" spans="1:12" s="22" customFormat="1" x14ac:dyDescent="0.25">
      <c r="A9975" s="15"/>
      <c r="B9975" s="18"/>
      <c r="C9975" s="17"/>
      <c r="D9975" s="15"/>
      <c r="E9975" s="15"/>
      <c r="F9975" s="15"/>
      <c r="G9975" s="17"/>
      <c r="H9975" s="15"/>
      <c r="I9975" s="15"/>
      <c r="J9975" s="15"/>
      <c r="K9975" s="17"/>
      <c r="L9975" s="16"/>
    </row>
    <row r="9976" spans="1:12" s="22" customFormat="1" x14ac:dyDescent="0.25">
      <c r="A9976" s="15"/>
      <c r="B9976" s="18"/>
      <c r="C9976" s="17"/>
      <c r="D9976" s="15"/>
      <c r="E9976" s="15"/>
      <c r="F9976" s="15"/>
      <c r="G9976" s="17"/>
      <c r="H9976" s="15"/>
      <c r="I9976" s="15"/>
      <c r="J9976" s="15"/>
      <c r="K9976" s="17"/>
      <c r="L9976" s="16"/>
    </row>
    <row r="9977" spans="1:12" s="22" customFormat="1" x14ac:dyDescent="0.25">
      <c r="A9977" s="15"/>
      <c r="B9977" s="18"/>
      <c r="C9977" s="17"/>
      <c r="D9977" s="15"/>
      <c r="E9977" s="15"/>
      <c r="F9977" s="15"/>
      <c r="G9977" s="17"/>
      <c r="H9977" s="15"/>
      <c r="I9977" s="15"/>
      <c r="J9977" s="15"/>
      <c r="K9977" s="17"/>
      <c r="L9977" s="16"/>
    </row>
    <row r="9984" spans="1:12" s="22" customFormat="1" x14ac:dyDescent="0.25">
      <c r="A9984" s="15"/>
      <c r="B9984" s="18"/>
      <c r="C9984" s="17"/>
      <c r="D9984" s="15"/>
      <c r="E9984" s="15"/>
      <c r="F9984" s="15"/>
      <c r="G9984" s="17"/>
      <c r="H9984" s="15"/>
      <c r="I9984" s="15"/>
      <c r="J9984" s="15"/>
      <c r="K9984" s="17"/>
      <c r="L9984" s="16"/>
    </row>
    <row r="9985" spans="1:12" s="22" customFormat="1" x14ac:dyDescent="0.25">
      <c r="A9985" s="15"/>
      <c r="B9985" s="18"/>
      <c r="C9985" s="17"/>
      <c r="D9985" s="15"/>
      <c r="E9985" s="15"/>
      <c r="F9985" s="15"/>
      <c r="G9985" s="17"/>
      <c r="H9985" s="15"/>
      <c r="I9985" s="15"/>
      <c r="J9985" s="15"/>
      <c r="K9985" s="17"/>
      <c r="L9985" s="16"/>
    </row>
    <row r="9986" spans="1:12" s="22" customFormat="1" x14ac:dyDescent="0.25">
      <c r="A9986" s="15"/>
      <c r="B9986" s="18"/>
      <c r="C9986" s="17"/>
      <c r="D9986" s="15"/>
      <c r="E9986" s="15"/>
      <c r="F9986" s="15"/>
      <c r="G9986" s="17"/>
      <c r="H9986" s="15"/>
      <c r="I9986" s="15"/>
      <c r="J9986" s="15"/>
      <c r="K9986" s="17"/>
      <c r="L9986" s="16"/>
    </row>
    <row r="9987" spans="1:12" s="22" customFormat="1" x14ac:dyDescent="0.25">
      <c r="A9987" s="15"/>
      <c r="B9987" s="18"/>
      <c r="C9987" s="17"/>
      <c r="D9987" s="15"/>
      <c r="E9987" s="15"/>
      <c r="F9987" s="15"/>
      <c r="G9987" s="17"/>
      <c r="H9987" s="15"/>
      <c r="I9987" s="15"/>
      <c r="J9987" s="15"/>
      <c r="K9987" s="17"/>
      <c r="L9987" s="16"/>
    </row>
    <row r="9988" spans="1:12" s="22" customFormat="1" x14ac:dyDescent="0.25">
      <c r="A9988" s="15"/>
      <c r="B9988" s="18"/>
      <c r="C9988" s="17"/>
      <c r="D9988" s="15"/>
      <c r="E9988" s="15"/>
      <c r="F9988" s="15"/>
      <c r="G9988" s="17"/>
      <c r="H9988" s="15"/>
      <c r="I9988" s="15"/>
      <c r="J9988" s="15"/>
      <c r="K9988" s="17"/>
      <c r="L9988" s="16"/>
    </row>
    <row r="9989" spans="1:12" s="22" customFormat="1" x14ac:dyDescent="0.25">
      <c r="A9989" s="15"/>
      <c r="B9989" s="18"/>
      <c r="C9989" s="17"/>
      <c r="D9989" s="15"/>
      <c r="E9989" s="15"/>
      <c r="F9989" s="15"/>
      <c r="G9989" s="17"/>
      <c r="H9989" s="15"/>
      <c r="I9989" s="15"/>
      <c r="J9989" s="15"/>
      <c r="K9989" s="17"/>
      <c r="L9989" s="16"/>
    </row>
    <row r="9990" spans="1:12" s="23" customFormat="1" x14ac:dyDescent="0.25">
      <c r="A9990" s="15"/>
      <c r="B9990" s="18"/>
      <c r="C9990" s="17"/>
      <c r="D9990" s="15"/>
      <c r="E9990" s="15"/>
      <c r="F9990" s="15"/>
      <c r="G9990" s="17"/>
      <c r="H9990" s="15"/>
      <c r="I9990" s="15"/>
      <c r="J9990" s="15"/>
      <c r="K9990" s="17"/>
      <c r="L9990" s="16"/>
    </row>
    <row r="9991" spans="1:12" s="23" customFormat="1" x14ac:dyDescent="0.25">
      <c r="A9991" s="15"/>
      <c r="B9991" s="18"/>
      <c r="C9991" s="17"/>
      <c r="D9991" s="15"/>
      <c r="E9991" s="15"/>
      <c r="F9991" s="15"/>
      <c r="G9991" s="17"/>
      <c r="H9991" s="15"/>
      <c r="I9991" s="15"/>
      <c r="J9991" s="15"/>
      <c r="K9991" s="17"/>
      <c r="L9991" s="16"/>
    </row>
    <row r="9992" spans="1:12" s="23" customFormat="1" x14ac:dyDescent="0.25">
      <c r="A9992" s="15"/>
      <c r="B9992" s="18"/>
      <c r="C9992" s="17"/>
      <c r="D9992" s="15"/>
      <c r="E9992" s="15"/>
      <c r="F9992" s="15"/>
      <c r="G9992" s="17"/>
      <c r="H9992" s="15"/>
      <c r="I9992" s="15"/>
      <c r="J9992" s="15"/>
      <c r="K9992" s="17"/>
      <c r="L9992" s="16"/>
    </row>
    <row r="9993" spans="1:12" s="23" customFormat="1" x14ac:dyDescent="0.25">
      <c r="A9993" s="15"/>
      <c r="B9993" s="18"/>
      <c r="C9993" s="17"/>
      <c r="D9993" s="15"/>
      <c r="E9993" s="15"/>
      <c r="F9993" s="15"/>
      <c r="G9993" s="17"/>
      <c r="H9993" s="15"/>
      <c r="I9993" s="15"/>
      <c r="J9993" s="15"/>
      <c r="K9993" s="17"/>
      <c r="L9993" s="16"/>
    </row>
    <row r="9994" spans="1:12" s="23" customFormat="1" x14ac:dyDescent="0.25">
      <c r="A9994" s="15"/>
      <c r="B9994" s="18"/>
      <c r="C9994" s="17"/>
      <c r="D9994" s="15"/>
      <c r="E9994" s="15"/>
      <c r="F9994" s="15"/>
      <c r="G9994" s="17"/>
      <c r="H9994" s="15"/>
      <c r="I9994" s="15"/>
      <c r="J9994" s="15"/>
      <c r="K9994" s="17"/>
      <c r="L9994" s="16"/>
    </row>
    <row r="9995" spans="1:12" s="23" customFormat="1" x14ac:dyDescent="0.25">
      <c r="A9995" s="15"/>
      <c r="B9995" s="18"/>
      <c r="C9995" s="17"/>
      <c r="D9995" s="15"/>
      <c r="E9995" s="15"/>
      <c r="F9995" s="15"/>
      <c r="G9995" s="17"/>
      <c r="H9995" s="15"/>
      <c r="I9995" s="15"/>
      <c r="J9995" s="15"/>
      <c r="K9995" s="17"/>
      <c r="L9995" s="16"/>
    </row>
    <row r="9996" spans="1:12" s="23" customFormat="1" x14ac:dyDescent="0.25">
      <c r="A9996" s="15"/>
      <c r="B9996" s="18"/>
      <c r="C9996" s="17"/>
      <c r="D9996" s="15"/>
      <c r="E9996" s="15"/>
      <c r="F9996" s="15"/>
      <c r="G9996" s="17"/>
      <c r="H9996" s="15"/>
      <c r="I9996" s="15"/>
      <c r="J9996" s="15"/>
      <c r="K9996" s="17"/>
      <c r="L9996" s="16"/>
    </row>
    <row r="9997" spans="1:12" s="23" customFormat="1" x14ac:dyDescent="0.25">
      <c r="A9997" s="15"/>
      <c r="B9997" s="18"/>
      <c r="C9997" s="17"/>
      <c r="D9997" s="15"/>
      <c r="E9997" s="15"/>
      <c r="F9997" s="15"/>
      <c r="G9997" s="17"/>
      <c r="H9997" s="15"/>
      <c r="I9997" s="15"/>
      <c r="J9997" s="15"/>
      <c r="K9997" s="17"/>
      <c r="L9997" s="16"/>
    </row>
    <row r="9998" spans="1:12" s="23" customFormat="1" x14ac:dyDescent="0.25">
      <c r="A9998" s="15"/>
      <c r="B9998" s="18"/>
      <c r="C9998" s="17"/>
      <c r="D9998" s="15"/>
      <c r="E9998" s="15"/>
      <c r="F9998" s="15"/>
      <c r="G9998" s="17"/>
      <c r="H9998" s="15"/>
      <c r="I9998" s="15"/>
      <c r="J9998" s="15"/>
      <c r="K9998" s="17"/>
      <c r="L9998" s="16"/>
    </row>
    <row r="9999" spans="1:12" s="23" customFormat="1" x14ac:dyDescent="0.25">
      <c r="A9999" s="15"/>
      <c r="B9999" s="18"/>
      <c r="C9999" s="17"/>
      <c r="D9999" s="15"/>
      <c r="E9999" s="15"/>
      <c r="F9999" s="15"/>
      <c r="G9999" s="17"/>
      <c r="H9999" s="15"/>
      <c r="I9999" s="15"/>
      <c r="J9999" s="15"/>
      <c r="K9999" s="17"/>
      <c r="L9999" s="16"/>
    </row>
    <row r="10000" spans="1:12" s="23" customFormat="1" x14ac:dyDescent="0.25">
      <c r="A10000" s="15"/>
      <c r="B10000" s="18"/>
      <c r="C10000" s="17"/>
      <c r="D10000" s="15"/>
      <c r="E10000" s="15"/>
      <c r="F10000" s="15"/>
      <c r="G10000" s="17"/>
      <c r="H10000" s="15"/>
      <c r="I10000" s="15"/>
      <c r="J10000" s="15"/>
      <c r="K10000" s="17"/>
      <c r="L10000" s="16"/>
    </row>
    <row r="10001" spans="1:12" s="22" customFormat="1" x14ac:dyDescent="0.25">
      <c r="A10001" s="15"/>
      <c r="B10001" s="18"/>
      <c r="C10001" s="17"/>
      <c r="D10001" s="15"/>
      <c r="E10001" s="15"/>
      <c r="F10001" s="15"/>
      <c r="G10001" s="17"/>
      <c r="H10001" s="15"/>
      <c r="I10001" s="15"/>
      <c r="J10001" s="15"/>
      <c r="K10001" s="17"/>
      <c r="L10001" s="16"/>
    </row>
    <row r="10007" spans="1:12" s="22" customFormat="1" x14ac:dyDescent="0.25">
      <c r="A10007" s="15"/>
      <c r="B10007" s="18"/>
      <c r="C10007" s="17"/>
      <c r="D10007" s="15"/>
      <c r="E10007" s="15"/>
      <c r="F10007" s="15"/>
      <c r="G10007" s="17"/>
      <c r="H10007" s="15"/>
      <c r="I10007" s="15"/>
      <c r="J10007" s="15"/>
      <c r="K10007" s="17"/>
      <c r="L10007" s="16"/>
    </row>
    <row r="10008" spans="1:12" s="22" customFormat="1" x14ac:dyDescent="0.25">
      <c r="A10008" s="15"/>
      <c r="B10008" s="18"/>
      <c r="C10008" s="17"/>
      <c r="D10008" s="15"/>
      <c r="E10008" s="15"/>
      <c r="F10008" s="15"/>
      <c r="G10008" s="17"/>
      <c r="H10008" s="15"/>
      <c r="I10008" s="15"/>
      <c r="J10008" s="15"/>
      <c r="K10008" s="17"/>
      <c r="L10008" s="16"/>
    </row>
    <row r="10009" spans="1:12" s="22" customFormat="1" x14ac:dyDescent="0.25">
      <c r="A10009" s="15"/>
      <c r="B10009" s="18"/>
      <c r="C10009" s="17"/>
      <c r="D10009" s="15"/>
      <c r="E10009" s="15"/>
      <c r="F10009" s="15"/>
      <c r="G10009" s="17"/>
      <c r="H10009" s="15"/>
      <c r="I10009" s="15"/>
      <c r="J10009" s="15"/>
      <c r="K10009" s="17"/>
      <c r="L10009" s="16"/>
    </row>
    <row r="10010" spans="1:12" s="22" customFormat="1" x14ac:dyDescent="0.25">
      <c r="A10010" s="15"/>
      <c r="B10010" s="18"/>
      <c r="C10010" s="17"/>
      <c r="D10010" s="15"/>
      <c r="E10010" s="15"/>
      <c r="F10010" s="15"/>
      <c r="G10010" s="17"/>
      <c r="H10010" s="15"/>
      <c r="I10010" s="15"/>
      <c r="J10010" s="15"/>
      <c r="K10010" s="17"/>
      <c r="L10010" s="16"/>
    </row>
    <row r="10011" spans="1:12" s="22" customFormat="1" x14ac:dyDescent="0.25">
      <c r="A10011" s="15"/>
      <c r="B10011" s="18"/>
      <c r="C10011" s="17"/>
      <c r="D10011" s="15"/>
      <c r="E10011" s="15"/>
      <c r="F10011" s="15"/>
      <c r="G10011" s="17"/>
      <c r="H10011" s="15"/>
      <c r="I10011" s="15"/>
      <c r="J10011" s="15"/>
      <c r="K10011" s="17"/>
      <c r="L10011" s="16"/>
    </row>
    <row r="10012" spans="1:12" s="22" customFormat="1" x14ac:dyDescent="0.25">
      <c r="A10012" s="15"/>
      <c r="B10012" s="18"/>
      <c r="C10012" s="17"/>
      <c r="D10012" s="15"/>
      <c r="E10012" s="15"/>
      <c r="F10012" s="15"/>
      <c r="G10012" s="17"/>
      <c r="H10012" s="15"/>
      <c r="I10012" s="15"/>
      <c r="J10012" s="15"/>
      <c r="K10012" s="17"/>
      <c r="L10012" s="16"/>
    </row>
    <row r="10014" spans="1:12" s="22" customFormat="1" x14ac:dyDescent="0.25">
      <c r="A10014" s="15"/>
      <c r="B10014" s="18"/>
      <c r="C10014" s="17"/>
      <c r="D10014" s="15"/>
      <c r="E10014" s="15"/>
      <c r="F10014" s="15"/>
      <c r="G10014" s="17"/>
      <c r="H10014" s="15"/>
      <c r="I10014" s="15"/>
      <c r="J10014" s="15"/>
      <c r="K10014" s="17"/>
      <c r="L10014" s="16"/>
    </row>
    <row r="10015" spans="1:12" s="22" customFormat="1" x14ac:dyDescent="0.25">
      <c r="A10015" s="15"/>
      <c r="B10015" s="18"/>
      <c r="C10015" s="17"/>
      <c r="D10015" s="15"/>
      <c r="E10015" s="15"/>
      <c r="F10015" s="15"/>
      <c r="G10015" s="17"/>
      <c r="H10015" s="15"/>
      <c r="I10015" s="15"/>
      <c r="J10015" s="15"/>
      <c r="K10015" s="17"/>
      <c r="L10015" s="16"/>
    </row>
    <row r="10016" spans="1:12" s="22" customFormat="1" x14ac:dyDescent="0.25">
      <c r="A10016" s="15"/>
      <c r="B10016" s="18"/>
      <c r="C10016" s="17"/>
      <c r="D10016" s="15"/>
      <c r="E10016" s="15"/>
      <c r="F10016" s="15"/>
      <c r="G10016" s="17"/>
      <c r="H10016" s="15"/>
      <c r="I10016" s="15"/>
      <c r="J10016" s="15"/>
      <c r="K10016" s="17"/>
      <c r="L10016" s="16"/>
    </row>
    <row r="10023" spans="1:12" s="22" customFormat="1" x14ac:dyDescent="0.25">
      <c r="A10023" s="15"/>
      <c r="B10023" s="18"/>
      <c r="C10023" s="17"/>
      <c r="D10023" s="15"/>
      <c r="E10023" s="15"/>
      <c r="F10023" s="15"/>
      <c r="G10023" s="17"/>
      <c r="H10023" s="15"/>
      <c r="I10023" s="15"/>
      <c r="J10023" s="15"/>
      <c r="K10023" s="17"/>
      <c r="L10023" s="16"/>
    </row>
    <row r="10024" spans="1:12" s="22" customFormat="1" x14ac:dyDescent="0.25">
      <c r="A10024" s="15"/>
      <c r="B10024" s="18"/>
      <c r="C10024" s="17"/>
      <c r="D10024" s="15"/>
      <c r="E10024" s="15"/>
      <c r="F10024" s="15"/>
      <c r="G10024" s="17"/>
      <c r="H10024" s="15"/>
      <c r="I10024" s="15"/>
      <c r="J10024" s="15"/>
      <c r="K10024" s="17"/>
      <c r="L10024" s="16"/>
    </row>
    <row r="10025" spans="1:12" s="22" customFormat="1" x14ac:dyDescent="0.25">
      <c r="A10025" s="15"/>
      <c r="B10025" s="18"/>
      <c r="C10025" s="17"/>
      <c r="D10025" s="15"/>
      <c r="E10025" s="15"/>
      <c r="F10025" s="15"/>
      <c r="G10025" s="17"/>
      <c r="H10025" s="15"/>
      <c r="I10025" s="15"/>
      <c r="J10025" s="15"/>
      <c r="K10025" s="17"/>
      <c r="L10025" s="16"/>
    </row>
    <row r="10026" spans="1:12" s="22" customFormat="1" x14ac:dyDescent="0.25">
      <c r="A10026" s="15"/>
      <c r="B10026" s="18"/>
      <c r="C10026" s="17"/>
      <c r="D10026" s="15"/>
      <c r="E10026" s="15"/>
      <c r="F10026" s="15"/>
      <c r="G10026" s="17"/>
      <c r="H10026" s="15"/>
      <c r="I10026" s="15"/>
      <c r="J10026" s="15"/>
      <c r="K10026" s="17"/>
      <c r="L10026" s="16"/>
    </row>
    <row r="10027" spans="1:12" s="22" customFormat="1" x14ac:dyDescent="0.25">
      <c r="A10027" s="15"/>
      <c r="B10027" s="18"/>
      <c r="C10027" s="17"/>
      <c r="D10027" s="15"/>
      <c r="E10027" s="15"/>
      <c r="F10027" s="15"/>
      <c r="G10027" s="17"/>
      <c r="H10027" s="15"/>
      <c r="I10027" s="15"/>
      <c r="J10027" s="15"/>
      <c r="K10027" s="17"/>
      <c r="L10027" s="16"/>
    </row>
    <row r="10028" spans="1:12" s="22" customFormat="1" x14ac:dyDescent="0.25">
      <c r="A10028" s="15"/>
      <c r="B10028" s="18"/>
      <c r="C10028" s="17"/>
      <c r="D10028" s="15"/>
      <c r="E10028" s="15"/>
      <c r="F10028" s="15"/>
      <c r="G10028" s="17"/>
      <c r="H10028" s="15"/>
      <c r="I10028" s="15"/>
      <c r="J10028" s="15"/>
      <c r="K10028" s="17"/>
      <c r="L10028" s="16"/>
    </row>
    <row r="10029" spans="1:12" s="22" customFormat="1" x14ac:dyDescent="0.25">
      <c r="A10029" s="15"/>
      <c r="B10029" s="18"/>
      <c r="C10029" s="17"/>
      <c r="D10029" s="15"/>
      <c r="E10029" s="15"/>
      <c r="F10029" s="15"/>
      <c r="G10029" s="17"/>
      <c r="H10029" s="15"/>
      <c r="I10029" s="15"/>
      <c r="J10029" s="15"/>
      <c r="K10029" s="17"/>
      <c r="L10029" s="16"/>
    </row>
    <row r="10030" spans="1:12" s="22" customFormat="1" x14ac:dyDescent="0.25">
      <c r="A10030" s="15"/>
      <c r="B10030" s="18"/>
      <c r="C10030" s="17"/>
      <c r="D10030" s="15"/>
      <c r="E10030" s="15"/>
      <c r="F10030" s="15"/>
      <c r="G10030" s="17"/>
      <c r="H10030" s="15"/>
      <c r="I10030" s="15"/>
      <c r="J10030" s="15"/>
      <c r="K10030" s="17"/>
      <c r="L10030" s="16"/>
    </row>
    <row r="10031" spans="1:12" s="22" customFormat="1" x14ac:dyDescent="0.25">
      <c r="A10031" s="15"/>
      <c r="B10031" s="18"/>
      <c r="C10031" s="17"/>
      <c r="D10031" s="15"/>
      <c r="E10031" s="15"/>
      <c r="F10031" s="15"/>
      <c r="G10031" s="17"/>
      <c r="H10031" s="15"/>
      <c r="I10031" s="15"/>
      <c r="J10031" s="15"/>
      <c r="K10031" s="17"/>
      <c r="L10031" s="16"/>
    </row>
    <row r="10032" spans="1:12" s="22" customFormat="1" x14ac:dyDescent="0.25">
      <c r="A10032" s="15"/>
      <c r="B10032" s="18"/>
      <c r="C10032" s="17"/>
      <c r="D10032" s="15"/>
      <c r="E10032" s="15"/>
      <c r="F10032" s="15"/>
      <c r="G10032" s="17"/>
      <c r="H10032" s="15"/>
      <c r="I10032" s="15"/>
      <c r="J10032" s="15"/>
      <c r="K10032" s="17"/>
      <c r="L10032" s="16"/>
    </row>
    <row r="10033" spans="1:12" s="22" customFormat="1" x14ac:dyDescent="0.25">
      <c r="A10033" s="15"/>
      <c r="B10033" s="18"/>
      <c r="C10033" s="17"/>
      <c r="D10033" s="15"/>
      <c r="E10033" s="15"/>
      <c r="F10033" s="15"/>
      <c r="G10033" s="17"/>
      <c r="H10033" s="15"/>
      <c r="I10033" s="15"/>
      <c r="J10033" s="15"/>
      <c r="K10033" s="17"/>
      <c r="L10033" s="16"/>
    </row>
    <row r="10034" spans="1:12" s="22" customFormat="1" x14ac:dyDescent="0.25">
      <c r="A10034" s="15"/>
      <c r="B10034" s="18"/>
      <c r="C10034" s="17"/>
      <c r="D10034" s="15"/>
      <c r="E10034" s="15"/>
      <c r="F10034" s="15"/>
      <c r="G10034" s="17"/>
      <c r="H10034" s="15"/>
      <c r="I10034" s="15"/>
      <c r="J10034" s="15"/>
      <c r="K10034" s="17"/>
      <c r="L10034" s="16"/>
    </row>
    <row r="10035" spans="1:12" s="22" customFormat="1" x14ac:dyDescent="0.25">
      <c r="A10035" s="15"/>
      <c r="B10035" s="18"/>
      <c r="C10035" s="17"/>
      <c r="D10035" s="15"/>
      <c r="E10035" s="15"/>
      <c r="F10035" s="15"/>
      <c r="G10035" s="17"/>
      <c r="H10035" s="15"/>
      <c r="I10035" s="15"/>
      <c r="J10035" s="15"/>
      <c r="K10035" s="17"/>
      <c r="L10035" s="16"/>
    </row>
    <row r="10036" spans="1:12" s="22" customFormat="1" x14ac:dyDescent="0.25">
      <c r="A10036" s="15"/>
      <c r="B10036" s="18"/>
      <c r="C10036" s="17"/>
      <c r="D10036" s="15"/>
      <c r="E10036" s="15"/>
      <c r="F10036" s="15"/>
      <c r="G10036" s="17"/>
      <c r="H10036" s="15"/>
      <c r="I10036" s="15"/>
      <c r="J10036" s="15"/>
      <c r="K10036" s="17"/>
      <c r="L10036" s="16"/>
    </row>
    <row r="10037" spans="1:12" s="22" customFormat="1" x14ac:dyDescent="0.25">
      <c r="A10037" s="15"/>
      <c r="B10037" s="18"/>
      <c r="C10037" s="17"/>
      <c r="D10037" s="15"/>
      <c r="E10037" s="15"/>
      <c r="F10037" s="15"/>
      <c r="G10037" s="17"/>
      <c r="H10037" s="15"/>
      <c r="I10037" s="15"/>
      <c r="J10037" s="15"/>
      <c r="K10037" s="17"/>
      <c r="L10037" s="16"/>
    </row>
    <row r="10038" spans="1:12" s="22" customFormat="1" x14ac:dyDescent="0.25">
      <c r="A10038" s="15"/>
      <c r="B10038" s="18"/>
      <c r="C10038" s="17"/>
      <c r="D10038" s="15"/>
      <c r="E10038" s="15"/>
      <c r="F10038" s="15"/>
      <c r="G10038" s="17"/>
      <c r="H10038" s="15"/>
      <c r="I10038" s="15"/>
      <c r="J10038" s="15"/>
      <c r="K10038" s="17"/>
      <c r="L10038" s="16"/>
    </row>
    <row r="10039" spans="1:12" s="22" customFormat="1" x14ac:dyDescent="0.25">
      <c r="A10039" s="15"/>
      <c r="B10039" s="18"/>
      <c r="C10039" s="17"/>
      <c r="D10039" s="15"/>
      <c r="E10039" s="15"/>
      <c r="F10039" s="15"/>
      <c r="G10039" s="17"/>
      <c r="H10039" s="15"/>
      <c r="I10039" s="15"/>
      <c r="J10039" s="15"/>
      <c r="K10039" s="17"/>
      <c r="L10039" s="16"/>
    </row>
    <row r="10040" spans="1:12" s="22" customFormat="1" x14ac:dyDescent="0.25">
      <c r="A10040" s="15"/>
      <c r="B10040" s="18"/>
      <c r="C10040" s="17"/>
      <c r="D10040" s="15"/>
      <c r="E10040" s="15"/>
      <c r="F10040" s="15"/>
      <c r="G10040" s="17"/>
      <c r="H10040" s="15"/>
      <c r="I10040" s="15"/>
      <c r="J10040" s="15"/>
      <c r="K10040" s="17"/>
      <c r="L10040" s="16"/>
    </row>
    <row r="10041" spans="1:12" s="22" customFormat="1" x14ac:dyDescent="0.25">
      <c r="A10041" s="15"/>
      <c r="B10041" s="18"/>
      <c r="C10041" s="17"/>
      <c r="D10041" s="15"/>
      <c r="E10041" s="15"/>
      <c r="F10041" s="15"/>
      <c r="G10041" s="17"/>
      <c r="H10041" s="15"/>
      <c r="I10041" s="15"/>
      <c r="J10041" s="15"/>
      <c r="K10041" s="17"/>
      <c r="L10041" s="16"/>
    </row>
    <row r="10042" spans="1:12" s="22" customFormat="1" x14ac:dyDescent="0.25">
      <c r="A10042" s="15"/>
      <c r="B10042" s="18"/>
      <c r="C10042" s="17"/>
      <c r="D10042" s="15"/>
      <c r="E10042" s="15"/>
      <c r="F10042" s="15"/>
      <c r="G10042" s="17"/>
      <c r="H10042" s="15"/>
      <c r="I10042" s="15"/>
      <c r="J10042" s="15"/>
      <c r="K10042" s="17"/>
      <c r="L10042" s="16"/>
    </row>
    <row r="10043" spans="1:12" s="22" customFormat="1" x14ac:dyDescent="0.25">
      <c r="A10043" s="15"/>
      <c r="B10043" s="18"/>
      <c r="C10043" s="17"/>
      <c r="D10043" s="15"/>
      <c r="E10043" s="15"/>
      <c r="F10043" s="15"/>
      <c r="G10043" s="17"/>
      <c r="H10043" s="15"/>
      <c r="I10043" s="15"/>
      <c r="J10043" s="15"/>
      <c r="K10043" s="17"/>
      <c r="L10043" s="16"/>
    </row>
    <row r="10044" spans="1:12" s="22" customFormat="1" x14ac:dyDescent="0.25">
      <c r="A10044" s="15"/>
      <c r="B10044" s="18"/>
      <c r="C10044" s="17"/>
      <c r="D10044" s="15"/>
      <c r="E10044" s="15"/>
      <c r="F10044" s="15"/>
      <c r="G10044" s="17"/>
      <c r="H10044" s="15"/>
      <c r="I10044" s="15"/>
      <c r="J10044" s="15"/>
      <c r="K10044" s="17"/>
      <c r="L10044" s="16"/>
    </row>
    <row r="10045" spans="1:12" s="22" customFormat="1" x14ac:dyDescent="0.25">
      <c r="A10045" s="15"/>
      <c r="B10045" s="18"/>
      <c r="C10045" s="17"/>
      <c r="D10045" s="15"/>
      <c r="E10045" s="15"/>
      <c r="F10045" s="15"/>
      <c r="G10045" s="17"/>
      <c r="H10045" s="15"/>
      <c r="I10045" s="15"/>
      <c r="J10045" s="15"/>
      <c r="K10045" s="17"/>
      <c r="L10045" s="16"/>
    </row>
    <row r="10046" spans="1:12" s="22" customFormat="1" x14ac:dyDescent="0.25">
      <c r="A10046" s="15"/>
      <c r="B10046" s="18"/>
      <c r="C10046" s="17"/>
      <c r="D10046" s="15"/>
      <c r="E10046" s="15"/>
      <c r="F10046" s="15"/>
      <c r="G10046" s="17"/>
      <c r="H10046" s="15"/>
      <c r="I10046" s="15"/>
      <c r="J10046" s="15"/>
      <c r="K10046" s="17"/>
      <c r="L10046" s="16"/>
    </row>
    <row r="10047" spans="1:12" s="22" customFormat="1" x14ac:dyDescent="0.25">
      <c r="A10047" s="15"/>
      <c r="B10047" s="18"/>
      <c r="C10047" s="17"/>
      <c r="D10047" s="15"/>
      <c r="E10047" s="15"/>
      <c r="F10047" s="15"/>
      <c r="G10047" s="17"/>
      <c r="H10047" s="15"/>
      <c r="I10047" s="15"/>
      <c r="J10047" s="15"/>
      <c r="K10047" s="17"/>
      <c r="L10047" s="16"/>
    </row>
    <row r="10048" spans="1:12" s="22" customFormat="1" x14ac:dyDescent="0.25">
      <c r="A10048" s="15"/>
      <c r="B10048" s="18"/>
      <c r="C10048" s="17"/>
      <c r="D10048" s="15"/>
      <c r="E10048" s="15"/>
      <c r="F10048" s="15"/>
      <c r="G10048" s="17"/>
      <c r="H10048" s="15"/>
      <c r="I10048" s="15"/>
      <c r="J10048" s="15"/>
      <c r="K10048" s="17"/>
      <c r="L10048" s="16"/>
    </row>
    <row r="10049" spans="1:12" s="22" customFormat="1" x14ac:dyDescent="0.25">
      <c r="A10049" s="15"/>
      <c r="B10049" s="18"/>
      <c r="C10049" s="17"/>
      <c r="D10049" s="15"/>
      <c r="E10049" s="15"/>
      <c r="F10049" s="15"/>
      <c r="G10049" s="17"/>
      <c r="H10049" s="15"/>
      <c r="I10049" s="15"/>
      <c r="J10049" s="15"/>
      <c r="K10049" s="17"/>
      <c r="L10049" s="16"/>
    </row>
    <row r="10050" spans="1:12" s="22" customFormat="1" x14ac:dyDescent="0.25">
      <c r="A10050" s="15"/>
      <c r="B10050" s="18"/>
      <c r="C10050" s="17"/>
      <c r="D10050" s="15"/>
      <c r="E10050" s="15"/>
      <c r="F10050" s="15"/>
      <c r="G10050" s="17"/>
      <c r="H10050" s="15"/>
      <c r="I10050" s="15"/>
      <c r="J10050" s="15"/>
      <c r="K10050" s="17"/>
      <c r="L10050" s="16"/>
    </row>
    <row r="10051" spans="1:12" s="22" customFormat="1" x14ac:dyDescent="0.25">
      <c r="A10051" s="15"/>
      <c r="B10051" s="18"/>
      <c r="C10051" s="17"/>
      <c r="D10051" s="15"/>
      <c r="E10051" s="15"/>
      <c r="F10051" s="15"/>
      <c r="G10051" s="17"/>
      <c r="H10051" s="15"/>
      <c r="I10051" s="15"/>
      <c r="J10051" s="15"/>
      <c r="K10051" s="17"/>
      <c r="L10051" s="16"/>
    </row>
    <row r="10052" spans="1:12" s="22" customFormat="1" x14ac:dyDescent="0.25">
      <c r="A10052" s="15"/>
      <c r="B10052" s="18"/>
      <c r="C10052" s="17"/>
      <c r="D10052" s="15"/>
      <c r="E10052" s="15"/>
      <c r="F10052" s="15"/>
      <c r="G10052" s="17"/>
      <c r="H10052" s="15"/>
      <c r="I10052" s="15"/>
      <c r="J10052" s="15"/>
      <c r="K10052" s="17"/>
      <c r="L10052" s="16"/>
    </row>
    <row r="10053" spans="1:12" s="22" customFormat="1" x14ac:dyDescent="0.25">
      <c r="A10053" s="15"/>
      <c r="B10053" s="18"/>
      <c r="C10053" s="17"/>
      <c r="D10053" s="15"/>
      <c r="E10053" s="15"/>
      <c r="F10053" s="15"/>
      <c r="G10053" s="17"/>
      <c r="H10053" s="15"/>
      <c r="I10053" s="15"/>
      <c r="J10053" s="15"/>
      <c r="K10053" s="17"/>
      <c r="L10053" s="16"/>
    </row>
    <row r="10054" spans="1:12" s="22" customFormat="1" x14ac:dyDescent="0.25">
      <c r="A10054" s="15"/>
      <c r="B10054" s="18"/>
      <c r="C10054" s="17"/>
      <c r="D10054" s="15"/>
      <c r="E10054" s="15"/>
      <c r="F10054" s="15"/>
      <c r="G10054" s="17"/>
      <c r="H10054" s="15"/>
      <c r="I10054" s="15"/>
      <c r="J10054" s="15"/>
      <c r="K10054" s="17"/>
      <c r="L10054" s="16"/>
    </row>
    <row r="10055" spans="1:12" s="22" customFormat="1" x14ac:dyDescent="0.25">
      <c r="A10055" s="15"/>
      <c r="B10055" s="18"/>
      <c r="C10055" s="17"/>
      <c r="D10055" s="15"/>
      <c r="E10055" s="15"/>
      <c r="F10055" s="15"/>
      <c r="G10055" s="17"/>
      <c r="H10055" s="15"/>
      <c r="I10055" s="15"/>
      <c r="J10055" s="15"/>
      <c r="K10055" s="17"/>
      <c r="L10055" s="16"/>
    </row>
    <row r="10056" spans="1:12" s="22" customFormat="1" x14ac:dyDescent="0.25">
      <c r="A10056" s="15"/>
      <c r="B10056" s="18"/>
      <c r="C10056" s="17"/>
      <c r="D10056" s="15"/>
      <c r="E10056" s="15"/>
      <c r="F10056" s="15"/>
      <c r="G10056" s="17"/>
      <c r="H10056" s="15"/>
      <c r="I10056" s="15"/>
      <c r="J10056" s="15"/>
      <c r="K10056" s="17"/>
      <c r="L10056" s="16"/>
    </row>
    <row r="10057" spans="1:12" s="22" customFormat="1" x14ac:dyDescent="0.25">
      <c r="A10057" s="15"/>
      <c r="B10057" s="18"/>
      <c r="C10057" s="17"/>
      <c r="D10057" s="15"/>
      <c r="E10057" s="15"/>
      <c r="F10057" s="15"/>
      <c r="G10057" s="17"/>
      <c r="H10057" s="15"/>
      <c r="I10057" s="15"/>
      <c r="J10057" s="15"/>
      <c r="K10057" s="17"/>
      <c r="L10057" s="16"/>
    </row>
    <row r="10058" spans="1:12" s="22" customFormat="1" x14ac:dyDescent="0.25">
      <c r="A10058" s="15"/>
      <c r="B10058" s="18"/>
      <c r="C10058" s="17"/>
      <c r="D10058" s="15"/>
      <c r="E10058" s="15"/>
      <c r="F10058" s="15"/>
      <c r="G10058" s="17"/>
      <c r="H10058" s="15"/>
      <c r="I10058" s="15"/>
      <c r="J10058" s="15"/>
      <c r="K10058" s="17"/>
      <c r="L10058" s="16"/>
    </row>
    <row r="10059" spans="1:12" s="22" customFormat="1" x14ac:dyDescent="0.25">
      <c r="A10059" s="15"/>
      <c r="B10059" s="18"/>
      <c r="C10059" s="17"/>
      <c r="D10059" s="15"/>
      <c r="E10059" s="15"/>
      <c r="F10059" s="15"/>
      <c r="G10059" s="17"/>
      <c r="H10059" s="15"/>
      <c r="I10059" s="15"/>
      <c r="J10059" s="15"/>
      <c r="K10059" s="17"/>
      <c r="L10059" s="16"/>
    </row>
    <row r="10060" spans="1:12" s="22" customFormat="1" x14ac:dyDescent="0.25">
      <c r="A10060" s="15"/>
      <c r="B10060" s="18"/>
      <c r="C10060" s="17"/>
      <c r="D10060" s="15"/>
      <c r="E10060" s="15"/>
      <c r="F10060" s="15"/>
      <c r="G10060" s="17"/>
      <c r="H10060" s="15"/>
      <c r="I10060" s="15"/>
      <c r="J10060" s="15"/>
      <c r="K10060" s="17"/>
      <c r="L10060" s="16"/>
    </row>
    <row r="10061" spans="1:12" s="22" customFormat="1" x14ac:dyDescent="0.25">
      <c r="A10061" s="15"/>
      <c r="B10061" s="18"/>
      <c r="C10061" s="17"/>
      <c r="D10061" s="15"/>
      <c r="E10061" s="15"/>
      <c r="F10061" s="15"/>
      <c r="G10061" s="17"/>
      <c r="H10061" s="15"/>
      <c r="I10061" s="15"/>
      <c r="J10061" s="15"/>
      <c r="K10061" s="17"/>
      <c r="L10061" s="16"/>
    </row>
    <row r="10062" spans="1:12" s="22" customFormat="1" x14ac:dyDescent="0.25">
      <c r="A10062" s="15"/>
      <c r="B10062" s="18"/>
      <c r="C10062" s="17"/>
      <c r="D10062" s="15"/>
      <c r="E10062" s="15"/>
      <c r="F10062" s="15"/>
      <c r="G10062" s="17"/>
      <c r="H10062" s="15"/>
      <c r="I10062" s="15"/>
      <c r="J10062" s="15"/>
      <c r="K10062" s="17"/>
      <c r="L10062" s="16"/>
    </row>
    <row r="10063" spans="1:12" s="22" customFormat="1" x14ac:dyDescent="0.25">
      <c r="A10063" s="15"/>
      <c r="B10063" s="18"/>
      <c r="C10063" s="17"/>
      <c r="D10063" s="15"/>
      <c r="E10063" s="15"/>
      <c r="F10063" s="15"/>
      <c r="G10063" s="17"/>
      <c r="H10063" s="15"/>
      <c r="I10063" s="15"/>
      <c r="J10063" s="15"/>
      <c r="K10063" s="17"/>
      <c r="L10063" s="16"/>
    </row>
    <row r="10064" spans="1:12" s="22" customFormat="1" x14ac:dyDescent="0.25">
      <c r="A10064" s="15"/>
      <c r="B10064" s="18"/>
      <c r="C10064" s="17"/>
      <c r="D10064" s="15"/>
      <c r="E10064" s="15"/>
      <c r="F10064" s="15"/>
      <c r="G10064" s="17"/>
      <c r="H10064" s="15"/>
      <c r="I10064" s="15"/>
      <c r="J10064" s="15"/>
      <c r="K10064" s="17"/>
      <c r="L10064" s="16"/>
    </row>
    <row r="10065" spans="1:12" s="22" customFormat="1" x14ac:dyDescent="0.25">
      <c r="A10065" s="15"/>
      <c r="B10065" s="18"/>
      <c r="C10065" s="17"/>
      <c r="D10065" s="15"/>
      <c r="E10065" s="15"/>
      <c r="F10065" s="15"/>
      <c r="G10065" s="17"/>
      <c r="H10065" s="15"/>
      <c r="I10065" s="15"/>
      <c r="J10065" s="15"/>
      <c r="K10065" s="17"/>
      <c r="L10065" s="16"/>
    </row>
    <row r="10066" spans="1:12" s="22" customFormat="1" x14ac:dyDescent="0.25">
      <c r="A10066" s="15"/>
      <c r="B10066" s="18"/>
      <c r="C10066" s="17"/>
      <c r="D10066" s="15"/>
      <c r="E10066" s="15"/>
      <c r="F10066" s="15"/>
      <c r="G10066" s="17"/>
      <c r="H10066" s="15"/>
      <c r="I10066" s="15"/>
      <c r="J10066" s="15"/>
      <c r="K10066" s="17"/>
      <c r="L10066" s="16"/>
    </row>
    <row r="10067" spans="1:12" s="22" customFormat="1" x14ac:dyDescent="0.25">
      <c r="A10067" s="15"/>
      <c r="B10067" s="18"/>
      <c r="C10067" s="17"/>
      <c r="D10067" s="15"/>
      <c r="E10067" s="15"/>
      <c r="F10067" s="15"/>
      <c r="G10067" s="17"/>
      <c r="H10067" s="15"/>
      <c r="I10067" s="15"/>
      <c r="J10067" s="15"/>
      <c r="K10067" s="17"/>
      <c r="L10067" s="16"/>
    </row>
    <row r="10068" spans="1:12" s="22" customFormat="1" x14ac:dyDescent="0.25">
      <c r="A10068" s="15"/>
      <c r="B10068" s="18"/>
      <c r="C10068" s="17"/>
      <c r="D10068" s="15"/>
      <c r="E10068" s="15"/>
      <c r="F10068" s="15"/>
      <c r="G10068" s="17"/>
      <c r="H10068" s="15"/>
      <c r="I10068" s="15"/>
      <c r="J10068" s="15"/>
      <c r="K10068" s="17"/>
      <c r="L10068" s="16"/>
    </row>
    <row r="10069" spans="1:12" s="22" customFormat="1" x14ac:dyDescent="0.25">
      <c r="A10069" s="15"/>
      <c r="B10069" s="18"/>
      <c r="C10069" s="17"/>
      <c r="D10069" s="15"/>
      <c r="E10069" s="15"/>
      <c r="F10069" s="15"/>
      <c r="G10069" s="17"/>
      <c r="H10069" s="15"/>
      <c r="I10069" s="15"/>
      <c r="J10069" s="15"/>
      <c r="K10069" s="17"/>
      <c r="L10069" s="16"/>
    </row>
    <row r="10070" spans="1:12" s="22" customFormat="1" x14ac:dyDescent="0.25">
      <c r="A10070" s="15"/>
      <c r="B10070" s="18"/>
      <c r="C10070" s="17"/>
      <c r="D10070" s="15"/>
      <c r="E10070" s="15"/>
      <c r="F10070" s="15"/>
      <c r="G10070" s="17"/>
      <c r="H10070" s="15"/>
      <c r="I10070" s="15"/>
      <c r="J10070" s="15"/>
      <c r="K10070" s="17"/>
      <c r="L10070" s="16"/>
    </row>
    <row r="10071" spans="1:12" s="22" customFormat="1" x14ac:dyDescent="0.25">
      <c r="A10071" s="15"/>
      <c r="B10071" s="18"/>
      <c r="C10071" s="17"/>
      <c r="D10071" s="15"/>
      <c r="E10071" s="15"/>
      <c r="F10071" s="15"/>
      <c r="G10071" s="17"/>
      <c r="H10071" s="15"/>
      <c r="I10071" s="15"/>
      <c r="J10071" s="15"/>
      <c r="K10071" s="17"/>
      <c r="L10071" s="16"/>
    </row>
    <row r="10072" spans="1:12" s="22" customFormat="1" x14ac:dyDescent="0.25">
      <c r="A10072" s="15"/>
      <c r="B10072" s="18"/>
      <c r="C10072" s="17"/>
      <c r="D10072" s="15"/>
      <c r="E10072" s="15"/>
      <c r="F10072" s="15"/>
      <c r="G10072" s="17"/>
      <c r="H10072" s="15"/>
      <c r="I10072" s="15"/>
      <c r="J10072" s="15"/>
      <c r="K10072" s="17"/>
      <c r="L10072" s="16"/>
    </row>
    <row r="10073" spans="1:12" s="22" customFormat="1" x14ac:dyDescent="0.25">
      <c r="A10073" s="15"/>
      <c r="B10073" s="18"/>
      <c r="C10073" s="17"/>
      <c r="D10073" s="15"/>
      <c r="E10073" s="15"/>
      <c r="F10073" s="15"/>
      <c r="G10073" s="17"/>
      <c r="H10073" s="15"/>
      <c r="I10073" s="15"/>
      <c r="J10073" s="15"/>
      <c r="K10073" s="17"/>
      <c r="L10073" s="16"/>
    </row>
    <row r="10074" spans="1:12" s="22" customFormat="1" x14ac:dyDescent="0.25">
      <c r="A10074" s="15"/>
      <c r="B10074" s="18"/>
      <c r="C10074" s="17"/>
      <c r="D10074" s="15"/>
      <c r="E10074" s="15"/>
      <c r="F10074" s="15"/>
      <c r="G10074" s="17"/>
      <c r="H10074" s="15"/>
      <c r="I10074" s="15"/>
      <c r="J10074" s="15"/>
      <c r="K10074" s="17"/>
      <c r="L10074" s="16"/>
    </row>
    <row r="10075" spans="1:12" s="22" customFormat="1" x14ac:dyDescent="0.25">
      <c r="A10075" s="15"/>
      <c r="B10075" s="18"/>
      <c r="C10075" s="17"/>
      <c r="D10075" s="15"/>
      <c r="E10075" s="15"/>
      <c r="F10075" s="15"/>
      <c r="G10075" s="17"/>
      <c r="H10075" s="15"/>
      <c r="I10075" s="15"/>
      <c r="J10075" s="15"/>
      <c r="K10075" s="17"/>
      <c r="L10075" s="16"/>
    </row>
    <row r="10076" spans="1:12" s="22" customFormat="1" x14ac:dyDescent="0.25">
      <c r="A10076" s="15"/>
      <c r="B10076" s="18"/>
      <c r="C10076" s="17"/>
      <c r="D10076" s="15"/>
      <c r="E10076" s="15"/>
      <c r="F10076" s="15"/>
      <c r="G10076" s="17"/>
      <c r="H10076" s="15"/>
      <c r="I10076" s="15"/>
      <c r="J10076" s="15"/>
      <c r="K10076" s="17"/>
      <c r="L10076" s="16"/>
    </row>
    <row r="10077" spans="1:12" s="22" customFormat="1" x14ac:dyDescent="0.25">
      <c r="A10077" s="15"/>
      <c r="B10077" s="18"/>
      <c r="C10077" s="17"/>
      <c r="D10077" s="15"/>
      <c r="E10077" s="15"/>
      <c r="F10077" s="15"/>
      <c r="G10077" s="17"/>
      <c r="H10077" s="15"/>
      <c r="I10077" s="15"/>
      <c r="J10077" s="15"/>
      <c r="K10077" s="17"/>
      <c r="L10077" s="16"/>
    </row>
    <row r="10078" spans="1:12" s="22" customFormat="1" x14ac:dyDescent="0.25">
      <c r="A10078" s="15"/>
      <c r="B10078" s="18"/>
      <c r="C10078" s="17"/>
      <c r="D10078" s="15"/>
      <c r="E10078" s="15"/>
      <c r="F10078" s="15"/>
      <c r="G10078" s="17"/>
      <c r="H10078" s="15"/>
      <c r="I10078" s="15"/>
      <c r="J10078" s="15"/>
      <c r="K10078" s="17"/>
      <c r="L10078" s="16"/>
    </row>
    <row r="10079" spans="1:12" s="22" customFormat="1" x14ac:dyDescent="0.25">
      <c r="A10079" s="15"/>
      <c r="B10079" s="18"/>
      <c r="C10079" s="17"/>
      <c r="D10079" s="15"/>
      <c r="E10079" s="15"/>
      <c r="F10079" s="15"/>
      <c r="G10079" s="17"/>
      <c r="H10079" s="15"/>
      <c r="I10079" s="15"/>
      <c r="J10079" s="15"/>
      <c r="K10079" s="17"/>
      <c r="L10079" s="16"/>
    </row>
    <row r="10080" spans="1:12" s="22" customFormat="1" x14ac:dyDescent="0.25">
      <c r="A10080" s="15"/>
      <c r="B10080" s="18"/>
      <c r="C10080" s="17"/>
      <c r="D10080" s="15"/>
      <c r="E10080" s="15"/>
      <c r="F10080" s="15"/>
      <c r="G10080" s="17"/>
      <c r="H10080" s="15"/>
      <c r="I10080" s="15"/>
      <c r="J10080" s="15"/>
      <c r="K10080" s="17"/>
      <c r="L10080" s="16"/>
    </row>
    <row r="10081" spans="1:12" s="22" customFormat="1" x14ac:dyDescent="0.25">
      <c r="A10081" s="15"/>
      <c r="B10081" s="18"/>
      <c r="C10081" s="17"/>
      <c r="D10081" s="15"/>
      <c r="E10081" s="15"/>
      <c r="F10081" s="15"/>
      <c r="G10081" s="17"/>
      <c r="H10081" s="15"/>
      <c r="I10081" s="15"/>
      <c r="J10081" s="15"/>
      <c r="K10081" s="17"/>
      <c r="L10081" s="16"/>
    </row>
    <row r="10082" spans="1:12" s="22" customFormat="1" x14ac:dyDescent="0.25">
      <c r="A10082" s="15"/>
      <c r="B10082" s="18"/>
      <c r="C10082" s="17"/>
      <c r="D10082" s="15"/>
      <c r="E10082" s="15"/>
      <c r="F10082" s="15"/>
      <c r="G10082" s="17"/>
      <c r="H10082" s="15"/>
      <c r="I10082" s="15"/>
      <c r="J10082" s="15"/>
      <c r="K10082" s="17"/>
      <c r="L10082" s="16"/>
    </row>
    <row r="10083" spans="1:12" s="22" customFormat="1" x14ac:dyDescent="0.25">
      <c r="A10083" s="15"/>
      <c r="B10083" s="18"/>
      <c r="C10083" s="17"/>
      <c r="D10083" s="15"/>
      <c r="E10083" s="15"/>
      <c r="F10083" s="15"/>
      <c r="G10083" s="17"/>
      <c r="H10083" s="15"/>
      <c r="I10083" s="15"/>
      <c r="J10083" s="15"/>
      <c r="K10083" s="17"/>
      <c r="L10083" s="16"/>
    </row>
    <row r="10084" spans="1:12" s="22" customFormat="1" x14ac:dyDescent="0.25">
      <c r="A10084" s="15"/>
      <c r="B10084" s="18"/>
      <c r="C10084" s="17"/>
      <c r="D10084" s="15"/>
      <c r="E10084" s="15"/>
      <c r="F10084" s="15"/>
      <c r="G10084" s="17"/>
      <c r="H10084" s="15"/>
      <c r="I10084" s="15"/>
      <c r="J10084" s="15"/>
      <c r="K10084" s="17"/>
      <c r="L10084" s="16"/>
    </row>
    <row r="10085" spans="1:12" s="22" customFormat="1" x14ac:dyDescent="0.25">
      <c r="A10085" s="15"/>
      <c r="B10085" s="18"/>
      <c r="C10085" s="17"/>
      <c r="D10085" s="15"/>
      <c r="E10085" s="15"/>
      <c r="F10085" s="15"/>
      <c r="G10085" s="17"/>
      <c r="H10085" s="15"/>
      <c r="I10085" s="15"/>
      <c r="J10085" s="15"/>
      <c r="K10085" s="17"/>
      <c r="L10085" s="16"/>
    </row>
    <row r="10086" spans="1:12" s="22" customFormat="1" x14ac:dyDescent="0.25">
      <c r="A10086" s="15"/>
      <c r="B10086" s="18"/>
      <c r="C10086" s="17"/>
      <c r="D10086" s="15"/>
      <c r="E10086" s="15"/>
      <c r="F10086" s="15"/>
      <c r="G10086" s="17"/>
      <c r="H10086" s="15"/>
      <c r="I10086" s="15"/>
      <c r="J10086" s="15"/>
      <c r="K10086" s="17"/>
      <c r="L10086" s="16"/>
    </row>
    <row r="10087" spans="1:12" s="22" customFormat="1" x14ac:dyDescent="0.25">
      <c r="A10087" s="15"/>
      <c r="B10087" s="18"/>
      <c r="C10087" s="17"/>
      <c r="D10087" s="15"/>
      <c r="E10087" s="15"/>
      <c r="F10087" s="15"/>
      <c r="G10087" s="17"/>
      <c r="H10087" s="15"/>
      <c r="I10087" s="15"/>
      <c r="J10087" s="15"/>
      <c r="K10087" s="17"/>
      <c r="L10087" s="16"/>
    </row>
    <row r="10088" spans="1:12" s="22" customFormat="1" x14ac:dyDescent="0.25">
      <c r="A10088" s="15"/>
      <c r="B10088" s="18"/>
      <c r="C10088" s="17"/>
      <c r="D10088" s="15"/>
      <c r="E10088" s="15"/>
      <c r="F10088" s="15"/>
      <c r="G10088" s="17"/>
      <c r="H10088" s="15"/>
      <c r="I10088" s="15"/>
      <c r="J10088" s="15"/>
      <c r="K10088" s="17"/>
      <c r="L10088" s="16"/>
    </row>
    <row r="10089" spans="1:12" s="22" customFormat="1" x14ac:dyDescent="0.25">
      <c r="A10089" s="15"/>
      <c r="B10089" s="18"/>
      <c r="C10089" s="17"/>
      <c r="D10089" s="15"/>
      <c r="E10089" s="15"/>
      <c r="F10089" s="15"/>
      <c r="G10089" s="17"/>
      <c r="H10089" s="15"/>
      <c r="I10089" s="15"/>
      <c r="J10089" s="15"/>
      <c r="K10089" s="17"/>
      <c r="L10089" s="16"/>
    </row>
    <row r="10090" spans="1:12" s="22" customFormat="1" x14ac:dyDescent="0.25">
      <c r="A10090" s="15"/>
      <c r="B10090" s="18"/>
      <c r="C10090" s="17"/>
      <c r="D10090" s="15"/>
      <c r="E10090" s="15"/>
      <c r="F10090" s="15"/>
      <c r="G10090" s="17"/>
      <c r="H10090" s="15"/>
      <c r="I10090" s="15"/>
      <c r="J10090" s="15"/>
      <c r="K10090" s="17"/>
      <c r="L10090" s="16"/>
    </row>
    <row r="10091" spans="1:12" s="22" customFormat="1" x14ac:dyDescent="0.25">
      <c r="A10091" s="15"/>
      <c r="B10091" s="18"/>
      <c r="C10091" s="17"/>
      <c r="D10091" s="15"/>
      <c r="E10091" s="15"/>
      <c r="F10091" s="15"/>
      <c r="G10091" s="17"/>
      <c r="H10091" s="15"/>
      <c r="I10091" s="15"/>
      <c r="J10091" s="15"/>
      <c r="K10091" s="17"/>
      <c r="L10091" s="16"/>
    </row>
    <row r="10092" spans="1:12" s="22" customFormat="1" x14ac:dyDescent="0.25">
      <c r="A10092" s="15"/>
      <c r="B10092" s="18"/>
      <c r="C10092" s="17"/>
      <c r="D10092" s="15"/>
      <c r="E10092" s="15"/>
      <c r="F10092" s="15"/>
      <c r="G10092" s="17"/>
      <c r="H10092" s="15"/>
      <c r="I10092" s="15"/>
      <c r="J10092" s="15"/>
      <c r="K10092" s="17"/>
      <c r="L10092" s="16"/>
    </row>
    <row r="10093" spans="1:12" s="22" customFormat="1" x14ac:dyDescent="0.25">
      <c r="A10093" s="15"/>
      <c r="B10093" s="18"/>
      <c r="C10093" s="17"/>
      <c r="D10093" s="15"/>
      <c r="E10093" s="15"/>
      <c r="F10093" s="15"/>
      <c r="G10093" s="17"/>
      <c r="H10093" s="15"/>
      <c r="I10093" s="15"/>
      <c r="J10093" s="15"/>
      <c r="K10093" s="17"/>
      <c r="L10093" s="16"/>
    </row>
    <row r="10094" spans="1:12" s="22" customFormat="1" x14ac:dyDescent="0.25">
      <c r="A10094" s="15"/>
      <c r="B10094" s="18"/>
      <c r="C10094" s="17"/>
      <c r="D10094" s="15"/>
      <c r="E10094" s="15"/>
      <c r="F10094" s="15"/>
      <c r="G10094" s="17"/>
      <c r="H10094" s="15"/>
      <c r="I10094" s="15"/>
      <c r="J10094" s="15"/>
      <c r="K10094" s="17"/>
      <c r="L10094" s="16"/>
    </row>
    <row r="10095" spans="1:12" s="22" customFormat="1" x14ac:dyDescent="0.25">
      <c r="A10095" s="15"/>
      <c r="B10095" s="18"/>
      <c r="C10095" s="17"/>
      <c r="D10095" s="15"/>
      <c r="E10095" s="15"/>
      <c r="F10095" s="15"/>
      <c r="G10095" s="17"/>
      <c r="H10095" s="15"/>
      <c r="I10095" s="15"/>
      <c r="J10095" s="15"/>
      <c r="K10095" s="17"/>
      <c r="L10095" s="16"/>
    </row>
    <row r="10096" spans="1:12" s="22" customFormat="1" x14ac:dyDescent="0.25">
      <c r="A10096" s="15"/>
      <c r="B10096" s="18"/>
      <c r="C10096" s="17"/>
      <c r="D10096" s="15"/>
      <c r="E10096" s="15"/>
      <c r="F10096" s="15"/>
      <c r="G10096" s="17"/>
      <c r="H10096" s="15"/>
      <c r="I10096" s="15"/>
      <c r="J10096" s="15"/>
      <c r="K10096" s="17"/>
      <c r="L10096" s="16"/>
    </row>
    <row r="10097" spans="1:12" s="22" customFormat="1" x14ac:dyDescent="0.25">
      <c r="A10097" s="15"/>
      <c r="B10097" s="18"/>
      <c r="C10097" s="17"/>
      <c r="D10097" s="15"/>
      <c r="E10097" s="15"/>
      <c r="F10097" s="15"/>
      <c r="G10097" s="17"/>
      <c r="H10097" s="15"/>
      <c r="I10097" s="15"/>
      <c r="J10097" s="15"/>
      <c r="K10097" s="17"/>
      <c r="L10097" s="16"/>
    </row>
    <row r="10098" spans="1:12" s="22" customFormat="1" x14ac:dyDescent="0.25">
      <c r="A10098" s="15"/>
      <c r="B10098" s="18"/>
      <c r="C10098" s="17"/>
      <c r="D10098" s="15"/>
      <c r="E10098" s="15"/>
      <c r="F10098" s="15"/>
      <c r="G10098" s="17"/>
      <c r="H10098" s="15"/>
      <c r="I10098" s="15"/>
      <c r="J10098" s="15"/>
      <c r="K10098" s="17"/>
      <c r="L10098" s="16"/>
    </row>
    <row r="10099" spans="1:12" s="22" customFormat="1" x14ac:dyDescent="0.25">
      <c r="A10099" s="15"/>
      <c r="B10099" s="18"/>
      <c r="C10099" s="17"/>
      <c r="D10099" s="15"/>
      <c r="E10099" s="15"/>
      <c r="F10099" s="15"/>
      <c r="G10099" s="17"/>
      <c r="H10099" s="15"/>
      <c r="I10099" s="15"/>
      <c r="J10099" s="15"/>
      <c r="K10099" s="17"/>
      <c r="L10099" s="16"/>
    </row>
    <row r="10100" spans="1:12" s="22" customFormat="1" x14ac:dyDescent="0.25">
      <c r="A10100" s="15"/>
      <c r="B10100" s="18"/>
      <c r="C10100" s="17"/>
      <c r="D10100" s="15"/>
      <c r="E10100" s="15"/>
      <c r="F10100" s="15"/>
      <c r="G10100" s="17"/>
      <c r="H10100" s="15"/>
      <c r="I10100" s="15"/>
      <c r="J10100" s="15"/>
      <c r="K10100" s="17"/>
      <c r="L10100" s="16"/>
    </row>
    <row r="10101" spans="1:12" s="22" customFormat="1" x14ac:dyDescent="0.25">
      <c r="A10101" s="15"/>
      <c r="B10101" s="18"/>
      <c r="C10101" s="17"/>
      <c r="D10101" s="15"/>
      <c r="E10101" s="15"/>
      <c r="F10101" s="15"/>
      <c r="G10101" s="17"/>
      <c r="H10101" s="15"/>
      <c r="I10101" s="15"/>
      <c r="J10101" s="15"/>
      <c r="K10101" s="17"/>
      <c r="L10101" s="16"/>
    </row>
    <row r="10102" spans="1:12" s="22" customFormat="1" x14ac:dyDescent="0.25">
      <c r="A10102" s="15"/>
      <c r="B10102" s="18"/>
      <c r="C10102" s="17"/>
      <c r="D10102" s="15"/>
      <c r="E10102" s="15"/>
      <c r="F10102" s="15"/>
      <c r="G10102" s="17"/>
      <c r="H10102" s="15"/>
      <c r="I10102" s="15"/>
      <c r="J10102" s="15"/>
      <c r="K10102" s="17"/>
      <c r="L10102" s="16"/>
    </row>
    <row r="10103" spans="1:12" s="22" customFormat="1" x14ac:dyDescent="0.25">
      <c r="A10103" s="15"/>
      <c r="B10103" s="18"/>
      <c r="C10103" s="17"/>
      <c r="D10103" s="15"/>
      <c r="E10103" s="15"/>
      <c r="F10103" s="15"/>
      <c r="G10103" s="17"/>
      <c r="H10103" s="15"/>
      <c r="I10103" s="15"/>
      <c r="J10103" s="15"/>
      <c r="K10103" s="17"/>
      <c r="L10103" s="16"/>
    </row>
    <row r="10104" spans="1:12" s="22" customFormat="1" x14ac:dyDescent="0.25">
      <c r="A10104" s="15"/>
      <c r="B10104" s="18"/>
      <c r="C10104" s="17"/>
      <c r="D10104" s="15"/>
      <c r="E10104" s="15"/>
      <c r="F10104" s="15"/>
      <c r="G10104" s="17"/>
      <c r="H10104" s="15"/>
      <c r="I10104" s="15"/>
      <c r="J10104" s="15"/>
      <c r="K10104" s="17"/>
      <c r="L10104" s="16"/>
    </row>
    <row r="10105" spans="1:12" s="22" customFormat="1" x14ac:dyDescent="0.25">
      <c r="A10105" s="15"/>
      <c r="B10105" s="18"/>
      <c r="C10105" s="17"/>
      <c r="D10105" s="15"/>
      <c r="E10105" s="15"/>
      <c r="F10105" s="15"/>
      <c r="G10105" s="17"/>
      <c r="H10105" s="15"/>
      <c r="I10105" s="15"/>
      <c r="J10105" s="15"/>
      <c r="K10105" s="17"/>
      <c r="L10105" s="16"/>
    </row>
    <row r="10106" spans="1:12" s="22" customFormat="1" x14ac:dyDescent="0.25">
      <c r="A10106" s="15"/>
      <c r="B10106" s="18"/>
      <c r="C10106" s="17"/>
      <c r="D10106" s="15"/>
      <c r="E10106" s="15"/>
      <c r="F10106" s="15"/>
      <c r="G10106" s="17"/>
      <c r="H10106" s="15"/>
      <c r="I10106" s="15"/>
      <c r="J10106" s="15"/>
      <c r="K10106" s="17"/>
      <c r="L10106" s="16"/>
    </row>
    <row r="10107" spans="1:12" s="22" customFormat="1" x14ac:dyDescent="0.25">
      <c r="A10107" s="15"/>
      <c r="B10107" s="18"/>
      <c r="C10107" s="17"/>
      <c r="D10107" s="15"/>
      <c r="E10107" s="15"/>
      <c r="F10107" s="15"/>
      <c r="G10107" s="17"/>
      <c r="H10107" s="15"/>
      <c r="I10107" s="15"/>
      <c r="J10107" s="15"/>
      <c r="K10107" s="17"/>
      <c r="L10107" s="16"/>
    </row>
    <row r="10108" spans="1:12" s="22" customFormat="1" x14ac:dyDescent="0.25">
      <c r="A10108" s="15"/>
      <c r="B10108" s="18"/>
      <c r="C10108" s="17"/>
      <c r="D10108" s="15"/>
      <c r="E10108" s="15"/>
      <c r="F10108" s="15"/>
      <c r="G10108" s="17"/>
      <c r="H10108" s="15"/>
      <c r="I10108" s="15"/>
      <c r="J10108" s="15"/>
      <c r="K10108" s="17"/>
      <c r="L10108" s="16"/>
    </row>
    <row r="10109" spans="1:12" s="22" customFormat="1" x14ac:dyDescent="0.25">
      <c r="A10109" s="15"/>
      <c r="B10109" s="18"/>
      <c r="C10109" s="17"/>
      <c r="D10109" s="15"/>
      <c r="E10109" s="15"/>
      <c r="F10109" s="15"/>
      <c r="G10109" s="17"/>
      <c r="H10109" s="15"/>
      <c r="I10109" s="15"/>
      <c r="J10109" s="15"/>
      <c r="K10109" s="17"/>
      <c r="L10109" s="16"/>
    </row>
    <row r="10110" spans="1:12" s="22" customFormat="1" x14ac:dyDescent="0.25">
      <c r="A10110" s="15"/>
      <c r="B10110" s="18"/>
      <c r="C10110" s="17"/>
      <c r="D10110" s="15"/>
      <c r="E10110" s="15"/>
      <c r="F10110" s="15"/>
      <c r="G10110" s="17"/>
      <c r="H10110" s="15"/>
      <c r="I10110" s="15"/>
      <c r="J10110" s="15"/>
      <c r="K10110" s="17"/>
      <c r="L10110" s="16"/>
    </row>
    <row r="10111" spans="1:12" s="22" customFormat="1" x14ac:dyDescent="0.25">
      <c r="A10111" s="15"/>
      <c r="B10111" s="18"/>
      <c r="C10111" s="17"/>
      <c r="D10111" s="15"/>
      <c r="E10111" s="15"/>
      <c r="F10111" s="15"/>
      <c r="G10111" s="17"/>
      <c r="H10111" s="15"/>
      <c r="I10111" s="15"/>
      <c r="J10111" s="15"/>
      <c r="K10111" s="17"/>
      <c r="L10111" s="16"/>
    </row>
    <row r="10112" spans="1:12" s="22" customFormat="1" x14ac:dyDescent="0.25">
      <c r="A10112" s="15"/>
      <c r="B10112" s="18"/>
      <c r="C10112" s="17"/>
      <c r="D10112" s="15"/>
      <c r="E10112" s="15"/>
      <c r="F10112" s="15"/>
      <c r="G10112" s="17"/>
      <c r="H10112" s="15"/>
      <c r="I10112" s="15"/>
      <c r="J10112" s="15"/>
      <c r="K10112" s="17"/>
      <c r="L10112" s="16"/>
    </row>
    <row r="10113" spans="1:12" s="22" customFormat="1" x14ac:dyDescent="0.25">
      <c r="A10113" s="15"/>
      <c r="B10113" s="18"/>
      <c r="C10113" s="17"/>
      <c r="D10113" s="15"/>
      <c r="E10113" s="15"/>
      <c r="F10113" s="15"/>
      <c r="G10113" s="17"/>
      <c r="H10113" s="15"/>
      <c r="I10113" s="15"/>
      <c r="J10113" s="15"/>
      <c r="K10113" s="17"/>
      <c r="L10113" s="16"/>
    </row>
    <row r="10114" spans="1:12" s="22" customFormat="1" x14ac:dyDescent="0.25">
      <c r="A10114" s="15"/>
      <c r="B10114" s="18"/>
      <c r="C10114" s="17"/>
      <c r="D10114" s="15"/>
      <c r="E10114" s="15"/>
      <c r="F10114" s="15"/>
      <c r="G10114" s="17"/>
      <c r="H10114" s="15"/>
      <c r="I10114" s="15"/>
      <c r="J10114" s="15"/>
      <c r="K10114" s="17"/>
      <c r="L10114" s="16"/>
    </row>
    <row r="10115" spans="1:12" s="22" customFormat="1" x14ac:dyDescent="0.25">
      <c r="A10115" s="15"/>
      <c r="B10115" s="18"/>
      <c r="C10115" s="17"/>
      <c r="D10115" s="15"/>
      <c r="E10115" s="15"/>
      <c r="F10115" s="15"/>
      <c r="G10115" s="17"/>
      <c r="H10115" s="15"/>
      <c r="I10115" s="15"/>
      <c r="J10115" s="15"/>
      <c r="K10115" s="17"/>
      <c r="L10115" s="16"/>
    </row>
    <row r="10116" spans="1:12" s="22" customFormat="1" x14ac:dyDescent="0.25">
      <c r="A10116" s="15"/>
      <c r="B10116" s="18"/>
      <c r="C10116" s="17"/>
      <c r="D10116" s="15"/>
      <c r="E10116" s="15"/>
      <c r="F10116" s="15"/>
      <c r="G10116" s="17"/>
      <c r="H10116" s="15"/>
      <c r="I10116" s="15"/>
      <c r="J10116" s="15"/>
      <c r="K10116" s="17"/>
      <c r="L10116" s="16"/>
    </row>
    <row r="10117" spans="1:12" s="22" customFormat="1" x14ac:dyDescent="0.25">
      <c r="A10117" s="15"/>
      <c r="B10117" s="18"/>
      <c r="C10117" s="17"/>
      <c r="D10117" s="15"/>
      <c r="E10117" s="15"/>
      <c r="F10117" s="15"/>
      <c r="G10117" s="17"/>
      <c r="H10117" s="15"/>
      <c r="I10117" s="15"/>
      <c r="J10117" s="15"/>
      <c r="K10117" s="17"/>
      <c r="L10117" s="16"/>
    </row>
    <row r="10118" spans="1:12" s="22" customFormat="1" x14ac:dyDescent="0.25">
      <c r="A10118" s="15"/>
      <c r="B10118" s="18"/>
      <c r="C10118" s="17"/>
      <c r="D10118" s="15"/>
      <c r="E10118" s="15"/>
      <c r="F10118" s="15"/>
      <c r="G10118" s="17"/>
      <c r="H10118" s="15"/>
      <c r="I10118" s="15"/>
      <c r="J10118" s="15"/>
      <c r="K10118" s="17"/>
      <c r="L10118" s="16"/>
    </row>
    <row r="10119" spans="1:12" s="22" customFormat="1" x14ac:dyDescent="0.25">
      <c r="A10119" s="15"/>
      <c r="B10119" s="18"/>
      <c r="C10119" s="17"/>
      <c r="D10119" s="15"/>
      <c r="E10119" s="15"/>
      <c r="F10119" s="15"/>
      <c r="G10119" s="17"/>
      <c r="H10119" s="15"/>
      <c r="I10119" s="15"/>
      <c r="J10119" s="15"/>
      <c r="K10119" s="17"/>
      <c r="L10119" s="16"/>
    </row>
    <row r="10120" spans="1:12" s="22" customFormat="1" x14ac:dyDescent="0.25">
      <c r="A10120" s="15"/>
      <c r="B10120" s="18"/>
      <c r="C10120" s="17"/>
      <c r="D10120" s="15"/>
      <c r="E10120" s="15"/>
      <c r="F10120" s="15"/>
      <c r="G10120" s="17"/>
      <c r="H10120" s="15"/>
      <c r="I10120" s="15"/>
      <c r="J10120" s="15"/>
      <c r="K10120" s="17"/>
      <c r="L10120" s="16"/>
    </row>
    <row r="10121" spans="1:12" s="22" customFormat="1" x14ac:dyDescent="0.25">
      <c r="A10121" s="15"/>
      <c r="B10121" s="18"/>
      <c r="C10121" s="17"/>
      <c r="D10121" s="15"/>
      <c r="E10121" s="15"/>
      <c r="F10121" s="15"/>
      <c r="G10121" s="17"/>
      <c r="H10121" s="15"/>
      <c r="I10121" s="15"/>
      <c r="J10121" s="15"/>
      <c r="K10121" s="17"/>
      <c r="L10121" s="16"/>
    </row>
    <row r="10122" spans="1:12" s="22" customFormat="1" x14ac:dyDescent="0.25">
      <c r="A10122" s="15"/>
      <c r="B10122" s="18"/>
      <c r="C10122" s="17"/>
      <c r="D10122" s="15"/>
      <c r="E10122" s="15"/>
      <c r="F10122" s="15"/>
      <c r="G10122" s="17"/>
      <c r="H10122" s="15"/>
      <c r="I10122" s="15"/>
      <c r="J10122" s="15"/>
      <c r="K10122" s="17"/>
      <c r="L10122" s="16"/>
    </row>
    <row r="10123" spans="1:12" s="22" customFormat="1" x14ac:dyDescent="0.25">
      <c r="A10123" s="15"/>
      <c r="B10123" s="18"/>
      <c r="C10123" s="17"/>
      <c r="D10123" s="15"/>
      <c r="E10123" s="15"/>
      <c r="F10123" s="15"/>
      <c r="G10123" s="17"/>
      <c r="H10123" s="15"/>
      <c r="I10123" s="15"/>
      <c r="J10123" s="15"/>
      <c r="K10123" s="17"/>
      <c r="L10123" s="16"/>
    </row>
    <row r="10124" spans="1:12" s="22" customFormat="1" x14ac:dyDescent="0.25">
      <c r="A10124" s="15"/>
      <c r="B10124" s="18"/>
      <c r="C10124" s="17"/>
      <c r="D10124" s="15"/>
      <c r="E10124" s="15"/>
      <c r="F10124" s="15"/>
      <c r="G10124" s="17"/>
      <c r="H10124" s="15"/>
      <c r="I10124" s="15"/>
      <c r="J10124" s="15"/>
      <c r="K10124" s="17"/>
      <c r="L10124" s="16"/>
    </row>
    <row r="10125" spans="1:12" s="22" customFormat="1" x14ac:dyDescent="0.25">
      <c r="A10125" s="15"/>
      <c r="B10125" s="18"/>
      <c r="C10125" s="17"/>
      <c r="D10125" s="15"/>
      <c r="E10125" s="15"/>
      <c r="F10125" s="15"/>
      <c r="G10125" s="17"/>
      <c r="H10125" s="15"/>
      <c r="I10125" s="15"/>
      <c r="J10125" s="15"/>
      <c r="K10125" s="17"/>
      <c r="L10125" s="16"/>
    </row>
    <row r="10131" spans="1:12" s="22" customFormat="1" x14ac:dyDescent="0.25">
      <c r="A10131" s="15"/>
      <c r="B10131" s="18"/>
      <c r="C10131" s="17"/>
      <c r="D10131" s="15"/>
      <c r="E10131" s="15"/>
      <c r="F10131" s="15"/>
      <c r="G10131" s="17"/>
      <c r="H10131" s="15"/>
      <c r="I10131" s="15"/>
      <c r="J10131" s="15"/>
      <c r="K10131" s="17"/>
      <c r="L10131" s="16"/>
    </row>
    <row r="10132" spans="1:12" s="22" customFormat="1" x14ac:dyDescent="0.25">
      <c r="A10132" s="15"/>
      <c r="B10132" s="18"/>
      <c r="C10132" s="17"/>
      <c r="D10132" s="15"/>
      <c r="E10132" s="15"/>
      <c r="F10132" s="15"/>
      <c r="G10132" s="17"/>
      <c r="H10132" s="15"/>
      <c r="I10132" s="15"/>
      <c r="J10132" s="15"/>
      <c r="K10132" s="17"/>
      <c r="L10132" s="16"/>
    </row>
    <row r="10133" spans="1:12" s="23" customFormat="1" x14ac:dyDescent="0.25">
      <c r="A10133" s="15"/>
      <c r="B10133" s="18"/>
      <c r="C10133" s="17"/>
      <c r="D10133" s="15"/>
      <c r="E10133" s="15"/>
      <c r="F10133" s="15"/>
      <c r="G10133" s="17"/>
      <c r="H10133" s="15"/>
      <c r="I10133" s="15"/>
      <c r="J10133" s="15"/>
      <c r="K10133" s="17"/>
      <c r="L10133" s="16"/>
    </row>
    <row r="10134" spans="1:12" s="22" customFormat="1" x14ac:dyDescent="0.25">
      <c r="A10134" s="15"/>
      <c r="B10134" s="18"/>
      <c r="C10134" s="17"/>
      <c r="D10134" s="15"/>
      <c r="E10134" s="15"/>
      <c r="F10134" s="15"/>
      <c r="G10134" s="17"/>
      <c r="H10134" s="15"/>
      <c r="I10134" s="15"/>
      <c r="J10134" s="15"/>
      <c r="K10134" s="17"/>
      <c r="L10134" s="16"/>
    </row>
    <row r="10135" spans="1:12" s="22" customFormat="1" x14ac:dyDescent="0.25">
      <c r="A10135" s="15"/>
      <c r="B10135" s="18"/>
      <c r="C10135" s="17"/>
      <c r="D10135" s="15"/>
      <c r="E10135" s="15"/>
      <c r="F10135" s="15"/>
      <c r="G10135" s="17"/>
      <c r="H10135" s="15"/>
      <c r="I10135" s="15"/>
      <c r="J10135" s="15"/>
      <c r="K10135" s="17"/>
      <c r="L10135" s="16"/>
    </row>
    <row r="10136" spans="1:12" s="22" customFormat="1" x14ac:dyDescent="0.25">
      <c r="A10136" s="15"/>
      <c r="B10136" s="18"/>
      <c r="C10136" s="17"/>
      <c r="D10136" s="15"/>
      <c r="E10136" s="15"/>
      <c r="F10136" s="15"/>
      <c r="G10136" s="17"/>
      <c r="H10136" s="15"/>
      <c r="I10136" s="15"/>
      <c r="J10136" s="15"/>
      <c r="K10136" s="17"/>
      <c r="L10136" s="16"/>
    </row>
    <row r="10137" spans="1:12" s="22" customFormat="1" x14ac:dyDescent="0.25">
      <c r="A10137" s="15"/>
      <c r="B10137" s="18"/>
      <c r="C10137" s="17"/>
      <c r="D10137" s="15"/>
      <c r="E10137" s="15"/>
      <c r="F10137" s="15"/>
      <c r="G10137" s="17"/>
      <c r="H10137" s="15"/>
      <c r="I10137" s="15"/>
      <c r="J10137" s="15"/>
      <c r="K10137" s="17"/>
      <c r="L10137" s="16"/>
    </row>
    <row r="10138" spans="1:12" s="22" customFormat="1" x14ac:dyDescent="0.25">
      <c r="A10138" s="15"/>
      <c r="B10138" s="18"/>
      <c r="C10138" s="17"/>
      <c r="D10138" s="15"/>
      <c r="E10138" s="15"/>
      <c r="F10138" s="15"/>
      <c r="G10138" s="17"/>
      <c r="H10138" s="15"/>
      <c r="I10138" s="15"/>
      <c r="J10138" s="15"/>
      <c r="K10138" s="17"/>
      <c r="L10138" s="16"/>
    </row>
    <row r="10139" spans="1:12" s="22" customFormat="1" x14ac:dyDescent="0.25">
      <c r="A10139" s="15"/>
      <c r="B10139" s="18"/>
      <c r="C10139" s="17"/>
      <c r="D10139" s="15"/>
      <c r="E10139" s="15"/>
      <c r="F10139" s="15"/>
      <c r="G10139" s="17"/>
      <c r="H10139" s="15"/>
      <c r="I10139" s="15"/>
      <c r="J10139" s="15"/>
      <c r="K10139" s="17"/>
      <c r="L10139" s="16"/>
    </row>
    <row r="10140" spans="1:12" s="22" customFormat="1" x14ac:dyDescent="0.25">
      <c r="A10140" s="15"/>
      <c r="B10140" s="18"/>
      <c r="C10140" s="17"/>
      <c r="D10140" s="15"/>
      <c r="E10140" s="15"/>
      <c r="F10140" s="15"/>
      <c r="G10140" s="17"/>
      <c r="H10140" s="15"/>
      <c r="I10140" s="15"/>
      <c r="J10140" s="15"/>
      <c r="K10140" s="17"/>
      <c r="L10140" s="16"/>
    </row>
    <row r="10141" spans="1:12" s="22" customFormat="1" x14ac:dyDescent="0.25">
      <c r="A10141" s="15"/>
      <c r="B10141" s="18"/>
      <c r="C10141" s="17"/>
      <c r="D10141" s="15"/>
      <c r="E10141" s="15"/>
      <c r="F10141" s="15"/>
      <c r="G10141" s="17"/>
      <c r="H10141" s="15"/>
      <c r="I10141" s="15"/>
      <c r="J10141" s="15"/>
      <c r="K10141" s="17"/>
      <c r="L10141" s="16"/>
    </row>
    <row r="10142" spans="1:12" s="22" customFormat="1" x14ac:dyDescent="0.25">
      <c r="A10142" s="15"/>
      <c r="B10142" s="18"/>
      <c r="C10142" s="17"/>
      <c r="D10142" s="15"/>
      <c r="E10142" s="15"/>
      <c r="F10142" s="15"/>
      <c r="G10142" s="17"/>
      <c r="H10142" s="15"/>
      <c r="I10142" s="15"/>
      <c r="J10142" s="15"/>
      <c r="K10142" s="17"/>
      <c r="L10142" s="16"/>
    </row>
    <row r="10143" spans="1:12" s="22" customFormat="1" x14ac:dyDescent="0.25">
      <c r="A10143" s="15"/>
      <c r="B10143" s="18"/>
      <c r="C10143" s="17"/>
      <c r="D10143" s="15"/>
      <c r="E10143" s="15"/>
      <c r="F10143" s="15"/>
      <c r="G10143" s="17"/>
      <c r="H10143" s="15"/>
      <c r="I10143" s="15"/>
      <c r="J10143" s="15"/>
      <c r="K10143" s="17"/>
      <c r="L10143" s="16"/>
    </row>
    <row r="10144" spans="1:12" s="22" customFormat="1" x14ac:dyDescent="0.25">
      <c r="A10144" s="15"/>
      <c r="B10144" s="18"/>
      <c r="C10144" s="17"/>
      <c r="D10144" s="15"/>
      <c r="E10144" s="15"/>
      <c r="F10144" s="15"/>
      <c r="G10144" s="17"/>
      <c r="H10144" s="15"/>
      <c r="I10144" s="15"/>
      <c r="J10144" s="15"/>
      <c r="K10144" s="17"/>
      <c r="L10144" s="16"/>
    </row>
    <row r="10145" spans="1:12" s="22" customFormat="1" x14ac:dyDescent="0.25">
      <c r="A10145" s="15"/>
      <c r="B10145" s="18"/>
      <c r="C10145" s="17"/>
      <c r="D10145" s="15"/>
      <c r="E10145" s="15"/>
      <c r="F10145" s="15"/>
      <c r="G10145" s="17"/>
      <c r="H10145" s="15"/>
      <c r="I10145" s="15"/>
      <c r="J10145" s="15"/>
      <c r="K10145" s="17"/>
      <c r="L10145" s="16"/>
    </row>
    <row r="10188" spans="1:12" s="22" customFormat="1" x14ac:dyDescent="0.25">
      <c r="A10188" s="15"/>
      <c r="B10188" s="18"/>
      <c r="C10188" s="17"/>
      <c r="D10188" s="15"/>
      <c r="E10188" s="15"/>
      <c r="F10188" s="15"/>
      <c r="G10188" s="17"/>
      <c r="H10188" s="15"/>
      <c r="I10188" s="15"/>
      <c r="J10188" s="15"/>
      <c r="K10188" s="17"/>
      <c r="L10188" s="16"/>
    </row>
    <row r="10189" spans="1:12" s="22" customFormat="1" x14ac:dyDescent="0.25">
      <c r="A10189" s="15"/>
      <c r="B10189" s="18"/>
      <c r="C10189" s="17"/>
      <c r="D10189" s="15"/>
      <c r="E10189" s="15"/>
      <c r="F10189" s="15"/>
      <c r="G10189" s="17"/>
      <c r="H10189" s="15"/>
      <c r="I10189" s="15"/>
      <c r="J10189" s="15"/>
      <c r="K10189" s="17"/>
      <c r="L10189" s="16"/>
    </row>
    <row r="10190" spans="1:12" s="23" customFormat="1" x14ac:dyDescent="0.25">
      <c r="A10190" s="15"/>
      <c r="B10190" s="18"/>
      <c r="C10190" s="17"/>
      <c r="D10190" s="15"/>
      <c r="E10190" s="15"/>
      <c r="F10190" s="15"/>
      <c r="G10190" s="17"/>
      <c r="H10190" s="15"/>
      <c r="I10190" s="15"/>
      <c r="J10190" s="15"/>
      <c r="K10190" s="17"/>
      <c r="L10190" s="16"/>
    </row>
    <row r="10191" spans="1:12" s="22" customFormat="1" x14ac:dyDescent="0.25">
      <c r="A10191" s="15"/>
      <c r="B10191" s="18"/>
      <c r="C10191" s="17"/>
      <c r="D10191" s="15"/>
      <c r="E10191" s="15"/>
      <c r="F10191" s="15"/>
      <c r="G10191" s="17"/>
      <c r="H10191" s="15"/>
      <c r="I10191" s="15"/>
      <c r="J10191" s="15"/>
      <c r="K10191" s="17"/>
      <c r="L10191" s="16"/>
    </row>
    <row r="10192" spans="1:12" s="22" customFormat="1" x14ac:dyDescent="0.25">
      <c r="A10192" s="15"/>
      <c r="B10192" s="18"/>
      <c r="C10192" s="17"/>
      <c r="D10192" s="15"/>
      <c r="E10192" s="15"/>
      <c r="F10192" s="15"/>
      <c r="G10192" s="17"/>
      <c r="H10192" s="15"/>
      <c r="I10192" s="15"/>
      <c r="J10192" s="15"/>
      <c r="K10192" s="17"/>
      <c r="L10192" s="16"/>
    </row>
    <row r="10193" spans="1:12" s="22" customFormat="1" x14ac:dyDescent="0.25">
      <c r="A10193" s="15"/>
      <c r="B10193" s="18"/>
      <c r="C10193" s="17"/>
      <c r="D10193" s="15"/>
      <c r="E10193" s="15"/>
      <c r="F10193" s="15"/>
      <c r="G10193" s="17"/>
      <c r="H10193" s="15"/>
      <c r="I10193" s="15"/>
      <c r="J10193" s="15"/>
      <c r="K10193" s="17"/>
      <c r="L10193" s="16"/>
    </row>
    <row r="10194" spans="1:12" s="22" customFormat="1" x14ac:dyDescent="0.25">
      <c r="A10194" s="15"/>
      <c r="B10194" s="18"/>
      <c r="C10194" s="17"/>
      <c r="D10194" s="15"/>
      <c r="E10194" s="15"/>
      <c r="F10194" s="15"/>
      <c r="G10194" s="17"/>
      <c r="H10194" s="15"/>
      <c r="I10194" s="15"/>
      <c r="J10194" s="15"/>
      <c r="K10194" s="17"/>
      <c r="L10194" s="16"/>
    </row>
    <row r="10195" spans="1:12" s="22" customFormat="1" x14ac:dyDescent="0.25">
      <c r="A10195" s="15"/>
      <c r="B10195" s="18"/>
      <c r="C10195" s="17"/>
      <c r="D10195" s="15"/>
      <c r="E10195" s="15"/>
      <c r="F10195" s="15"/>
      <c r="G10195" s="17"/>
      <c r="H10195" s="15"/>
      <c r="I10195" s="15"/>
      <c r="J10195" s="15"/>
      <c r="K10195" s="17"/>
      <c r="L10195" s="16"/>
    </row>
    <row r="10196" spans="1:12" s="22" customFormat="1" x14ac:dyDescent="0.25">
      <c r="A10196" s="15"/>
      <c r="B10196" s="18"/>
      <c r="C10196" s="17"/>
      <c r="D10196" s="15"/>
      <c r="E10196" s="15"/>
      <c r="F10196" s="15"/>
      <c r="G10196" s="17"/>
      <c r="H10196" s="15"/>
      <c r="I10196" s="15"/>
      <c r="J10196" s="15"/>
      <c r="K10196" s="17"/>
      <c r="L10196" s="16"/>
    </row>
    <row r="10197" spans="1:12" s="22" customFormat="1" x14ac:dyDescent="0.25">
      <c r="A10197" s="15"/>
      <c r="B10197" s="18"/>
      <c r="C10197" s="17"/>
      <c r="D10197" s="15"/>
      <c r="E10197" s="15"/>
      <c r="F10197" s="15"/>
      <c r="G10197" s="17"/>
      <c r="H10197" s="15"/>
      <c r="I10197" s="15"/>
      <c r="J10197" s="15"/>
      <c r="K10197" s="17"/>
      <c r="L10197" s="16"/>
    </row>
    <row r="10198" spans="1:12" s="22" customFormat="1" x14ac:dyDescent="0.25">
      <c r="A10198" s="15"/>
      <c r="B10198" s="18"/>
      <c r="C10198" s="17"/>
      <c r="D10198" s="15"/>
      <c r="E10198" s="15"/>
      <c r="F10198" s="15"/>
      <c r="G10198" s="17"/>
      <c r="H10198" s="15"/>
      <c r="I10198" s="15"/>
      <c r="J10198" s="15"/>
      <c r="K10198" s="17"/>
      <c r="L10198" s="16"/>
    </row>
    <row r="10199" spans="1:12" s="22" customFormat="1" x14ac:dyDescent="0.25">
      <c r="A10199" s="15"/>
      <c r="B10199" s="18"/>
      <c r="C10199" s="17"/>
      <c r="D10199" s="15"/>
      <c r="E10199" s="15"/>
      <c r="F10199" s="15"/>
      <c r="G10199" s="17"/>
      <c r="H10199" s="15"/>
      <c r="I10199" s="15"/>
      <c r="J10199" s="15"/>
      <c r="K10199" s="17"/>
      <c r="L10199" s="16"/>
    </row>
    <row r="10200" spans="1:12" s="22" customFormat="1" x14ac:dyDescent="0.25">
      <c r="A10200" s="15"/>
      <c r="B10200" s="18"/>
      <c r="C10200" s="17"/>
      <c r="D10200" s="15"/>
      <c r="E10200" s="15"/>
      <c r="F10200" s="15"/>
      <c r="G10200" s="17"/>
      <c r="H10200" s="15"/>
      <c r="I10200" s="15"/>
      <c r="J10200" s="15"/>
      <c r="K10200" s="17"/>
      <c r="L10200" s="16"/>
    </row>
    <row r="10201" spans="1:12" s="22" customFormat="1" x14ac:dyDescent="0.25">
      <c r="A10201" s="15"/>
      <c r="B10201" s="18"/>
      <c r="C10201" s="17"/>
      <c r="D10201" s="15"/>
      <c r="E10201" s="15"/>
      <c r="F10201" s="15"/>
      <c r="G10201" s="17"/>
      <c r="H10201" s="15"/>
      <c r="I10201" s="15"/>
      <c r="J10201" s="15"/>
      <c r="K10201" s="17"/>
      <c r="L10201" s="16"/>
    </row>
    <row r="10202" spans="1:12" s="22" customFormat="1" x14ac:dyDescent="0.25">
      <c r="A10202" s="15"/>
      <c r="B10202" s="18"/>
      <c r="C10202" s="17"/>
      <c r="D10202" s="15"/>
      <c r="E10202" s="15"/>
      <c r="F10202" s="15"/>
      <c r="G10202" s="17"/>
      <c r="H10202" s="15"/>
      <c r="I10202" s="15"/>
      <c r="J10202" s="15"/>
      <c r="K10202" s="17"/>
      <c r="L10202" s="16"/>
    </row>
    <row r="10203" spans="1:12" s="22" customFormat="1" x14ac:dyDescent="0.25">
      <c r="A10203" s="15"/>
      <c r="B10203" s="18"/>
      <c r="C10203" s="17"/>
      <c r="D10203" s="15"/>
      <c r="E10203" s="15"/>
      <c r="F10203" s="15"/>
      <c r="G10203" s="17"/>
      <c r="H10203" s="15"/>
      <c r="I10203" s="15"/>
      <c r="J10203" s="15"/>
      <c r="K10203" s="17"/>
      <c r="L10203" s="16"/>
    </row>
    <row r="10204" spans="1:12" s="22" customFormat="1" x14ac:dyDescent="0.25">
      <c r="A10204" s="15"/>
      <c r="B10204" s="18"/>
      <c r="C10204" s="17"/>
      <c r="D10204" s="15"/>
      <c r="E10204" s="15"/>
      <c r="F10204" s="15"/>
      <c r="G10204" s="17"/>
      <c r="H10204" s="15"/>
      <c r="I10204" s="15"/>
      <c r="J10204" s="15"/>
      <c r="K10204" s="17"/>
      <c r="L10204" s="16"/>
    </row>
    <row r="10205" spans="1:12" s="22" customFormat="1" x14ac:dyDescent="0.25">
      <c r="A10205" s="15"/>
      <c r="B10205" s="18"/>
      <c r="C10205" s="17"/>
      <c r="D10205" s="15"/>
      <c r="E10205" s="15"/>
      <c r="F10205" s="15"/>
      <c r="G10205" s="17"/>
      <c r="H10205" s="15"/>
      <c r="I10205" s="15"/>
      <c r="J10205" s="15"/>
      <c r="K10205" s="17"/>
      <c r="L10205" s="16"/>
    </row>
    <row r="10206" spans="1:12" s="22" customFormat="1" x14ac:dyDescent="0.25">
      <c r="A10206" s="15"/>
      <c r="B10206" s="18"/>
      <c r="C10206" s="17"/>
      <c r="D10206" s="15"/>
      <c r="E10206" s="15"/>
      <c r="F10206" s="15"/>
      <c r="G10206" s="17"/>
      <c r="H10206" s="15"/>
      <c r="I10206" s="15"/>
      <c r="J10206" s="15"/>
      <c r="K10206" s="17"/>
      <c r="L10206" s="16"/>
    </row>
    <row r="10207" spans="1:12" s="22" customFormat="1" x14ac:dyDescent="0.25">
      <c r="A10207" s="15"/>
      <c r="B10207" s="18"/>
      <c r="C10207" s="17"/>
      <c r="D10207" s="15"/>
      <c r="E10207" s="15"/>
      <c r="F10207" s="15"/>
      <c r="G10207" s="17"/>
      <c r="H10207" s="15"/>
      <c r="I10207" s="15"/>
      <c r="J10207" s="15"/>
      <c r="K10207" s="17"/>
      <c r="L10207" s="16"/>
    </row>
    <row r="10208" spans="1:12" s="22" customFormat="1" x14ac:dyDescent="0.25">
      <c r="A10208" s="15"/>
      <c r="B10208" s="18"/>
      <c r="C10208" s="17"/>
      <c r="D10208" s="15"/>
      <c r="E10208" s="15"/>
      <c r="F10208" s="15"/>
      <c r="G10208" s="17"/>
      <c r="H10208" s="15"/>
      <c r="I10208" s="15"/>
      <c r="J10208" s="15"/>
      <c r="K10208" s="17"/>
      <c r="L10208" s="16"/>
    </row>
    <row r="10209" spans="1:12" s="22" customFormat="1" x14ac:dyDescent="0.25">
      <c r="A10209" s="15"/>
      <c r="B10209" s="18"/>
      <c r="C10209" s="17"/>
      <c r="D10209" s="15"/>
      <c r="E10209" s="15"/>
      <c r="F10209" s="15"/>
      <c r="G10209" s="17"/>
      <c r="H10209" s="15"/>
      <c r="I10209" s="15"/>
      <c r="J10209" s="15"/>
      <c r="K10209" s="17"/>
      <c r="L10209" s="16"/>
    </row>
    <row r="10210" spans="1:12" s="22" customFormat="1" x14ac:dyDescent="0.25">
      <c r="A10210" s="15"/>
      <c r="B10210" s="18"/>
      <c r="C10210" s="17"/>
      <c r="D10210" s="15"/>
      <c r="E10210" s="15"/>
      <c r="F10210" s="15"/>
      <c r="G10210" s="17"/>
      <c r="H10210" s="15"/>
      <c r="I10210" s="15"/>
      <c r="J10210" s="15"/>
      <c r="K10210" s="17"/>
      <c r="L10210" s="16"/>
    </row>
    <row r="10211" spans="1:12" s="22" customFormat="1" x14ac:dyDescent="0.25">
      <c r="A10211" s="15"/>
      <c r="B10211" s="18"/>
      <c r="C10211" s="17"/>
      <c r="D10211" s="15"/>
      <c r="E10211" s="15"/>
      <c r="F10211" s="15"/>
      <c r="G10211" s="17"/>
      <c r="H10211" s="15"/>
      <c r="I10211" s="15"/>
      <c r="J10211" s="15"/>
      <c r="K10211" s="17"/>
      <c r="L10211" s="16"/>
    </row>
    <row r="10212" spans="1:12" s="22" customFormat="1" x14ac:dyDescent="0.25">
      <c r="A10212" s="15"/>
      <c r="B10212" s="18"/>
      <c r="C10212" s="17"/>
      <c r="D10212" s="15"/>
      <c r="E10212" s="15"/>
      <c r="F10212" s="15"/>
      <c r="G10212" s="17"/>
      <c r="H10212" s="15"/>
      <c r="I10212" s="15"/>
      <c r="J10212" s="15"/>
      <c r="K10212" s="17"/>
      <c r="L10212" s="16"/>
    </row>
    <row r="10213" spans="1:12" s="22" customFormat="1" x14ac:dyDescent="0.25">
      <c r="A10213" s="15"/>
      <c r="B10213" s="18"/>
      <c r="C10213" s="17"/>
      <c r="D10213" s="15"/>
      <c r="E10213" s="15"/>
      <c r="F10213" s="15"/>
      <c r="G10213" s="17"/>
      <c r="H10213" s="15"/>
      <c r="I10213" s="15"/>
      <c r="J10213" s="15"/>
      <c r="K10213" s="17"/>
      <c r="L10213" s="16"/>
    </row>
    <row r="10214" spans="1:12" s="22" customFormat="1" x14ac:dyDescent="0.25">
      <c r="A10214" s="15"/>
      <c r="B10214" s="18"/>
      <c r="C10214" s="17"/>
      <c r="D10214" s="15"/>
      <c r="E10214" s="15"/>
      <c r="F10214" s="15"/>
      <c r="G10214" s="17"/>
      <c r="H10214" s="15"/>
      <c r="I10214" s="15"/>
      <c r="J10214" s="15"/>
      <c r="K10214" s="17"/>
      <c r="L10214" s="16"/>
    </row>
    <row r="10215" spans="1:12" s="22" customFormat="1" x14ac:dyDescent="0.25">
      <c r="A10215" s="15"/>
      <c r="B10215" s="18"/>
      <c r="C10215" s="17"/>
      <c r="D10215" s="15"/>
      <c r="E10215" s="15"/>
      <c r="F10215" s="15"/>
      <c r="G10215" s="17"/>
      <c r="H10215" s="15"/>
      <c r="I10215" s="15"/>
      <c r="J10215" s="15"/>
      <c r="K10215" s="17"/>
      <c r="L10215" s="16"/>
    </row>
    <row r="10216" spans="1:12" s="22" customFormat="1" x14ac:dyDescent="0.25">
      <c r="A10216" s="15"/>
      <c r="B10216" s="18"/>
      <c r="C10216" s="17"/>
      <c r="D10216" s="15"/>
      <c r="E10216" s="15"/>
      <c r="F10216" s="15"/>
      <c r="G10216" s="17"/>
      <c r="H10216" s="15"/>
      <c r="I10216" s="15"/>
      <c r="J10216" s="15"/>
      <c r="K10216" s="17"/>
      <c r="L10216" s="16"/>
    </row>
    <row r="10217" spans="1:12" s="22" customFormat="1" x14ac:dyDescent="0.25">
      <c r="A10217" s="15"/>
      <c r="B10217" s="18"/>
      <c r="C10217" s="17"/>
      <c r="D10217" s="15"/>
      <c r="E10217" s="15"/>
      <c r="F10217" s="15"/>
      <c r="G10217" s="17"/>
      <c r="H10217" s="15"/>
      <c r="I10217" s="15"/>
      <c r="J10217" s="15"/>
      <c r="K10217" s="17"/>
      <c r="L10217" s="16"/>
    </row>
    <row r="10218" spans="1:12" s="22" customFormat="1" x14ac:dyDescent="0.25">
      <c r="A10218" s="15"/>
      <c r="B10218" s="18"/>
      <c r="C10218" s="17"/>
      <c r="D10218" s="15"/>
      <c r="E10218" s="15"/>
      <c r="F10218" s="15"/>
      <c r="G10218" s="17"/>
      <c r="H10218" s="15"/>
      <c r="I10218" s="15"/>
      <c r="J10218" s="15"/>
      <c r="K10218" s="17"/>
      <c r="L10218" s="16"/>
    </row>
    <row r="10219" spans="1:12" s="22" customFormat="1" x14ac:dyDescent="0.25">
      <c r="A10219" s="15"/>
      <c r="B10219" s="18"/>
      <c r="C10219" s="17"/>
      <c r="D10219" s="15"/>
      <c r="E10219" s="15"/>
      <c r="F10219" s="15"/>
      <c r="G10219" s="17"/>
      <c r="H10219" s="15"/>
      <c r="I10219" s="15"/>
      <c r="J10219" s="15"/>
      <c r="K10219" s="17"/>
      <c r="L10219" s="16"/>
    </row>
    <row r="10220" spans="1:12" s="22" customFormat="1" x14ac:dyDescent="0.25">
      <c r="A10220" s="15"/>
      <c r="B10220" s="18"/>
      <c r="C10220" s="17"/>
      <c r="D10220" s="15"/>
      <c r="E10220" s="15"/>
      <c r="F10220" s="15"/>
      <c r="G10220" s="17"/>
      <c r="H10220" s="15"/>
      <c r="I10220" s="15"/>
      <c r="J10220" s="15"/>
      <c r="K10220" s="17"/>
      <c r="L10220" s="16"/>
    </row>
    <row r="10221" spans="1:12" s="22" customFormat="1" x14ac:dyDescent="0.25">
      <c r="A10221" s="15"/>
      <c r="B10221" s="18"/>
      <c r="C10221" s="17"/>
      <c r="D10221" s="15"/>
      <c r="E10221" s="15"/>
      <c r="F10221" s="15"/>
      <c r="G10221" s="17"/>
      <c r="H10221" s="15"/>
      <c r="I10221" s="15"/>
      <c r="J10221" s="15"/>
      <c r="K10221" s="17"/>
      <c r="L10221" s="16"/>
    </row>
    <row r="10222" spans="1:12" s="22" customFormat="1" x14ac:dyDescent="0.25">
      <c r="A10222" s="15"/>
      <c r="B10222" s="18"/>
      <c r="C10222" s="17"/>
      <c r="D10222" s="15"/>
      <c r="E10222" s="15"/>
      <c r="F10222" s="15"/>
      <c r="G10222" s="17"/>
      <c r="H10222" s="15"/>
      <c r="I10222" s="15"/>
      <c r="J10222" s="15"/>
      <c r="K10222" s="17"/>
      <c r="L10222" s="16"/>
    </row>
    <row r="10232" spans="1:12" s="22" customFormat="1" x14ac:dyDescent="0.25">
      <c r="A10232" s="15"/>
      <c r="B10232" s="18"/>
      <c r="C10232" s="17"/>
      <c r="D10232" s="15"/>
      <c r="E10232" s="15"/>
      <c r="F10232" s="15"/>
      <c r="G10232" s="17"/>
      <c r="H10232" s="15"/>
      <c r="I10232" s="15"/>
      <c r="J10232" s="15"/>
      <c r="K10232" s="17"/>
      <c r="L10232" s="16"/>
    </row>
    <row r="10233" spans="1:12" s="22" customFormat="1" x14ac:dyDescent="0.25">
      <c r="A10233" s="15"/>
      <c r="B10233" s="18"/>
      <c r="C10233" s="17"/>
      <c r="D10233" s="15"/>
      <c r="E10233" s="15"/>
      <c r="F10233" s="15"/>
      <c r="G10233" s="17"/>
      <c r="H10233" s="15"/>
      <c r="I10233" s="15"/>
      <c r="J10233" s="15"/>
      <c r="K10233" s="17"/>
      <c r="L10233" s="16"/>
    </row>
    <row r="10234" spans="1:12" s="22" customFormat="1" x14ac:dyDescent="0.25">
      <c r="A10234" s="15"/>
      <c r="B10234" s="18"/>
      <c r="C10234" s="17"/>
      <c r="D10234" s="15"/>
      <c r="E10234" s="15"/>
      <c r="F10234" s="15"/>
      <c r="G10234" s="17"/>
      <c r="H10234" s="15"/>
      <c r="I10234" s="15"/>
      <c r="J10234" s="15"/>
      <c r="K10234" s="17"/>
      <c r="L10234" s="16"/>
    </row>
    <row r="10235" spans="1:12" s="22" customFormat="1" x14ac:dyDescent="0.25">
      <c r="A10235" s="15"/>
      <c r="B10235" s="18"/>
      <c r="C10235" s="17"/>
      <c r="D10235" s="15"/>
      <c r="E10235" s="15"/>
      <c r="F10235" s="15"/>
      <c r="G10235" s="17"/>
      <c r="H10235" s="15"/>
      <c r="I10235" s="15"/>
      <c r="J10235" s="15"/>
      <c r="K10235" s="17"/>
      <c r="L10235" s="16"/>
    </row>
    <row r="10236" spans="1:12" s="22" customFormat="1" x14ac:dyDescent="0.25">
      <c r="A10236" s="15"/>
      <c r="B10236" s="18"/>
      <c r="C10236" s="17"/>
      <c r="D10236" s="15"/>
      <c r="E10236" s="15"/>
      <c r="F10236" s="15"/>
      <c r="G10236" s="17"/>
      <c r="H10236" s="15"/>
      <c r="I10236" s="15"/>
      <c r="J10236" s="15"/>
      <c r="K10236" s="17"/>
      <c r="L10236" s="16"/>
    </row>
    <row r="10237" spans="1:12" s="22" customFormat="1" x14ac:dyDescent="0.25">
      <c r="A10237" s="15"/>
      <c r="B10237" s="18"/>
      <c r="C10237" s="17"/>
      <c r="D10237" s="15"/>
      <c r="E10237" s="15"/>
      <c r="F10237" s="15"/>
      <c r="G10237" s="17"/>
      <c r="H10237" s="15"/>
      <c r="I10237" s="15"/>
      <c r="J10237" s="15"/>
      <c r="K10237" s="17"/>
      <c r="L10237" s="16"/>
    </row>
    <row r="10238" spans="1:12" s="22" customFormat="1" x14ac:dyDescent="0.25">
      <c r="A10238" s="15"/>
      <c r="B10238" s="18"/>
      <c r="C10238" s="17"/>
      <c r="D10238" s="15"/>
      <c r="E10238" s="15"/>
      <c r="F10238" s="15"/>
      <c r="G10238" s="17"/>
      <c r="H10238" s="15"/>
      <c r="I10238" s="15"/>
      <c r="J10238" s="15"/>
      <c r="K10238" s="17"/>
      <c r="L10238" s="16"/>
    </row>
    <row r="10239" spans="1:12" s="22" customFormat="1" x14ac:dyDescent="0.25">
      <c r="A10239" s="15"/>
      <c r="B10239" s="18"/>
      <c r="C10239" s="17"/>
      <c r="D10239" s="15"/>
      <c r="E10239" s="15"/>
      <c r="F10239" s="15"/>
      <c r="G10239" s="17"/>
      <c r="H10239" s="15"/>
      <c r="I10239" s="15"/>
      <c r="J10239" s="15"/>
      <c r="K10239" s="17"/>
      <c r="L10239" s="16"/>
    </row>
    <row r="10240" spans="1:12" s="22" customFormat="1" x14ac:dyDescent="0.25">
      <c r="A10240" s="15"/>
      <c r="B10240" s="18"/>
      <c r="C10240" s="17"/>
      <c r="D10240" s="15"/>
      <c r="E10240" s="15"/>
      <c r="F10240" s="15"/>
      <c r="G10240" s="17"/>
      <c r="H10240" s="15"/>
      <c r="I10240" s="15"/>
      <c r="J10240" s="15"/>
      <c r="K10240" s="17"/>
      <c r="L10240" s="16"/>
    </row>
    <row r="10241" spans="1:12" s="22" customFormat="1" x14ac:dyDescent="0.25">
      <c r="A10241" s="15"/>
      <c r="B10241" s="18"/>
      <c r="C10241" s="17"/>
      <c r="D10241" s="15"/>
      <c r="E10241" s="15"/>
      <c r="F10241" s="15"/>
      <c r="G10241" s="17"/>
      <c r="H10241" s="15"/>
      <c r="I10241" s="15"/>
      <c r="J10241" s="15"/>
      <c r="K10241" s="17"/>
      <c r="L10241" s="16"/>
    </row>
    <row r="10242" spans="1:12" s="22" customFormat="1" x14ac:dyDescent="0.25">
      <c r="A10242" s="15"/>
      <c r="B10242" s="18"/>
      <c r="C10242" s="17"/>
      <c r="D10242" s="15"/>
      <c r="E10242" s="15"/>
      <c r="F10242" s="15"/>
      <c r="G10242" s="17"/>
      <c r="H10242" s="15"/>
      <c r="I10242" s="15"/>
      <c r="J10242" s="15"/>
      <c r="K10242" s="17"/>
      <c r="L10242" s="16"/>
    </row>
    <row r="10243" spans="1:12" s="22" customFormat="1" x14ac:dyDescent="0.25">
      <c r="A10243" s="15"/>
      <c r="B10243" s="18"/>
      <c r="C10243" s="17"/>
      <c r="D10243" s="15"/>
      <c r="E10243" s="15"/>
      <c r="F10243" s="15"/>
      <c r="G10243" s="17"/>
      <c r="H10243" s="15"/>
      <c r="I10243" s="15"/>
      <c r="J10243" s="15"/>
      <c r="K10243" s="17"/>
      <c r="L10243" s="16"/>
    </row>
    <row r="10244" spans="1:12" s="22" customFormat="1" x14ac:dyDescent="0.25">
      <c r="A10244" s="15"/>
      <c r="B10244" s="18"/>
      <c r="C10244" s="17"/>
      <c r="D10244" s="15"/>
      <c r="E10244" s="15"/>
      <c r="F10244" s="15"/>
      <c r="G10244" s="17"/>
      <c r="H10244" s="15"/>
      <c r="I10244" s="15"/>
      <c r="J10244" s="15"/>
      <c r="K10244" s="17"/>
      <c r="L10244" s="16"/>
    </row>
    <row r="10245" spans="1:12" s="22" customFormat="1" x14ac:dyDescent="0.25">
      <c r="A10245" s="15"/>
      <c r="B10245" s="18"/>
      <c r="C10245" s="17"/>
      <c r="D10245" s="15"/>
      <c r="E10245" s="15"/>
      <c r="F10245" s="15"/>
      <c r="G10245" s="17"/>
      <c r="H10245" s="15"/>
      <c r="I10245" s="15"/>
      <c r="J10245" s="15"/>
      <c r="K10245" s="17"/>
      <c r="L10245" s="16"/>
    </row>
    <row r="10246" spans="1:12" s="22" customFormat="1" x14ac:dyDescent="0.25">
      <c r="A10246" s="15"/>
      <c r="B10246" s="18"/>
      <c r="C10246" s="17"/>
      <c r="D10246" s="15"/>
      <c r="E10246" s="15"/>
      <c r="F10246" s="15"/>
      <c r="G10246" s="17"/>
      <c r="H10246" s="15"/>
      <c r="I10246" s="15"/>
      <c r="J10246" s="15"/>
      <c r="K10246" s="17"/>
      <c r="L10246" s="16"/>
    </row>
    <row r="10247" spans="1:12" s="22" customFormat="1" x14ac:dyDescent="0.25">
      <c r="A10247" s="15"/>
      <c r="B10247" s="18"/>
      <c r="C10247" s="17"/>
      <c r="D10247" s="15"/>
      <c r="E10247" s="15"/>
      <c r="F10247" s="15"/>
      <c r="G10247" s="17"/>
      <c r="H10247" s="15"/>
      <c r="I10247" s="15"/>
      <c r="J10247" s="15"/>
      <c r="K10247" s="17"/>
      <c r="L10247" s="16"/>
    </row>
    <row r="10248" spans="1:12" s="22" customFormat="1" x14ac:dyDescent="0.25">
      <c r="A10248" s="15"/>
      <c r="B10248" s="18"/>
      <c r="C10248" s="17"/>
      <c r="D10248" s="15"/>
      <c r="E10248" s="15"/>
      <c r="F10248" s="15"/>
      <c r="G10248" s="17"/>
      <c r="H10248" s="15"/>
      <c r="I10248" s="15"/>
      <c r="J10248" s="15"/>
      <c r="K10248" s="17"/>
      <c r="L10248" s="16"/>
    </row>
    <row r="10249" spans="1:12" s="22" customFormat="1" x14ac:dyDescent="0.25">
      <c r="A10249" s="15"/>
      <c r="B10249" s="18"/>
      <c r="C10249" s="17"/>
      <c r="D10249" s="15"/>
      <c r="E10249" s="15"/>
      <c r="F10249" s="15"/>
      <c r="G10249" s="17"/>
      <c r="H10249" s="15"/>
      <c r="I10249" s="15"/>
      <c r="J10249" s="15"/>
      <c r="K10249" s="17"/>
      <c r="L10249" s="16"/>
    </row>
    <row r="10250" spans="1:12" s="22" customFormat="1" x14ac:dyDescent="0.25">
      <c r="A10250" s="15"/>
      <c r="B10250" s="18"/>
      <c r="C10250" s="17"/>
      <c r="D10250" s="15"/>
      <c r="E10250" s="15"/>
      <c r="F10250" s="15"/>
      <c r="G10250" s="17"/>
      <c r="H10250" s="15"/>
      <c r="I10250" s="15"/>
      <c r="J10250" s="15"/>
      <c r="K10250" s="17"/>
      <c r="L10250" s="16"/>
    </row>
    <row r="10251" spans="1:12" s="22" customFormat="1" x14ac:dyDescent="0.25">
      <c r="A10251" s="15"/>
      <c r="B10251" s="18"/>
      <c r="C10251" s="17"/>
      <c r="D10251" s="15"/>
      <c r="E10251" s="15"/>
      <c r="F10251" s="15"/>
      <c r="G10251" s="17"/>
      <c r="H10251" s="15"/>
      <c r="I10251" s="15"/>
      <c r="J10251" s="15"/>
      <c r="K10251" s="17"/>
      <c r="L10251" s="16"/>
    </row>
    <row r="10252" spans="1:12" s="23" customFormat="1" x14ac:dyDescent="0.25">
      <c r="A10252" s="15"/>
      <c r="B10252" s="18"/>
      <c r="C10252" s="17"/>
      <c r="D10252" s="15"/>
      <c r="E10252" s="15"/>
      <c r="F10252" s="15"/>
      <c r="G10252" s="17"/>
      <c r="H10252" s="15"/>
      <c r="I10252" s="15"/>
      <c r="J10252" s="15"/>
      <c r="K10252" s="17"/>
      <c r="L10252" s="16"/>
    </row>
    <row r="10253" spans="1:12" s="23" customFormat="1" x14ac:dyDescent="0.25">
      <c r="A10253" s="15"/>
      <c r="B10253" s="18"/>
      <c r="C10253" s="17"/>
      <c r="D10253" s="15"/>
      <c r="E10253" s="15"/>
      <c r="F10253" s="15"/>
      <c r="G10253" s="17"/>
      <c r="H10253" s="15"/>
      <c r="I10253" s="15"/>
      <c r="J10253" s="15"/>
      <c r="K10253" s="17"/>
      <c r="L10253" s="16"/>
    </row>
    <row r="10254" spans="1:12" s="23" customFormat="1" x14ac:dyDescent="0.25">
      <c r="A10254" s="15"/>
      <c r="B10254" s="18"/>
      <c r="C10254" s="17"/>
      <c r="D10254" s="15"/>
      <c r="E10254" s="15"/>
      <c r="F10254" s="15"/>
      <c r="G10254" s="17"/>
      <c r="H10254" s="15"/>
      <c r="I10254" s="15"/>
      <c r="J10254" s="15"/>
      <c r="K10254" s="17"/>
      <c r="L10254" s="16"/>
    </row>
    <row r="10255" spans="1:12" s="23" customFormat="1" x14ac:dyDescent="0.25">
      <c r="A10255" s="15"/>
      <c r="B10255" s="18"/>
      <c r="C10255" s="17"/>
      <c r="D10255" s="15"/>
      <c r="E10255" s="15"/>
      <c r="F10255" s="15"/>
      <c r="G10255" s="17"/>
      <c r="H10255" s="15"/>
      <c r="I10255" s="15"/>
      <c r="J10255" s="15"/>
      <c r="K10255" s="17"/>
      <c r="L10255" s="16"/>
    </row>
    <row r="10256" spans="1:12" s="23" customFormat="1" x14ac:dyDescent="0.25">
      <c r="A10256" s="15"/>
      <c r="B10256" s="18"/>
      <c r="C10256" s="17"/>
      <c r="D10256" s="15"/>
      <c r="E10256" s="15"/>
      <c r="F10256" s="15"/>
      <c r="G10256" s="17"/>
      <c r="H10256" s="15"/>
      <c r="I10256" s="15"/>
      <c r="J10256" s="15"/>
      <c r="K10256" s="17"/>
      <c r="L10256" s="16"/>
    </row>
    <row r="10257" spans="1:12" s="23" customFormat="1" x14ac:dyDescent="0.25">
      <c r="A10257" s="15"/>
      <c r="B10257" s="18"/>
      <c r="C10257" s="17"/>
      <c r="D10257" s="15"/>
      <c r="E10257" s="15"/>
      <c r="F10257" s="15"/>
      <c r="G10257" s="17"/>
      <c r="H10257" s="15"/>
      <c r="I10257" s="15"/>
      <c r="J10257" s="15"/>
      <c r="K10257" s="17"/>
      <c r="L10257" s="16"/>
    </row>
    <row r="10258" spans="1:12" s="23" customFormat="1" x14ac:dyDescent="0.25">
      <c r="A10258" s="15"/>
      <c r="B10258" s="18"/>
      <c r="C10258" s="17"/>
      <c r="D10258" s="15"/>
      <c r="E10258" s="15"/>
      <c r="F10258" s="15"/>
      <c r="G10258" s="17"/>
      <c r="H10258" s="15"/>
      <c r="I10258" s="15"/>
      <c r="J10258" s="15"/>
      <c r="K10258" s="17"/>
      <c r="L10258" s="16"/>
    </row>
    <row r="10262" spans="1:12" s="23" customFormat="1" x14ac:dyDescent="0.25">
      <c r="A10262" s="15"/>
      <c r="B10262" s="18"/>
      <c r="C10262" s="17"/>
      <c r="D10262" s="15"/>
      <c r="E10262" s="15"/>
      <c r="F10262" s="15"/>
      <c r="G10262" s="17"/>
      <c r="H10262" s="15"/>
      <c r="I10262" s="15"/>
      <c r="J10262" s="15"/>
      <c r="K10262" s="17"/>
      <c r="L10262" s="16"/>
    </row>
    <row r="10263" spans="1:12" s="23" customFormat="1" x14ac:dyDescent="0.25">
      <c r="A10263" s="15"/>
      <c r="B10263" s="18"/>
      <c r="C10263" s="17"/>
      <c r="D10263" s="15"/>
      <c r="E10263" s="15"/>
      <c r="F10263" s="15"/>
      <c r="G10263" s="17"/>
      <c r="H10263" s="15"/>
      <c r="I10263" s="15"/>
      <c r="J10263" s="15"/>
      <c r="K10263" s="17"/>
      <c r="L10263" s="16"/>
    </row>
    <row r="10264" spans="1:12" s="23" customFormat="1" x14ac:dyDescent="0.25">
      <c r="A10264" s="15"/>
      <c r="B10264" s="18"/>
      <c r="C10264" s="17"/>
      <c r="D10264" s="15"/>
      <c r="E10264" s="15"/>
      <c r="F10264" s="15"/>
      <c r="G10264" s="17"/>
      <c r="H10264" s="15"/>
      <c r="I10264" s="15"/>
      <c r="J10264" s="15"/>
      <c r="K10264" s="17"/>
      <c r="L10264" s="16"/>
    </row>
    <row r="10265" spans="1:12" s="22" customFormat="1" x14ac:dyDescent="0.25">
      <c r="A10265" s="15"/>
      <c r="B10265" s="18"/>
      <c r="C10265" s="17"/>
      <c r="D10265" s="15"/>
      <c r="E10265" s="15"/>
      <c r="F10265" s="15"/>
      <c r="G10265" s="17"/>
      <c r="H10265" s="15"/>
      <c r="I10265" s="15"/>
      <c r="J10265" s="15"/>
      <c r="K10265" s="17"/>
      <c r="L10265" s="16"/>
    </row>
    <row r="10266" spans="1:12" s="22" customFormat="1" x14ac:dyDescent="0.25">
      <c r="A10266" s="15"/>
      <c r="B10266" s="18"/>
      <c r="C10266" s="17"/>
      <c r="D10266" s="15"/>
      <c r="E10266" s="15"/>
      <c r="F10266" s="15"/>
      <c r="G10266" s="17"/>
      <c r="H10266" s="15"/>
      <c r="I10266" s="15"/>
      <c r="J10266" s="15"/>
      <c r="K10266" s="17"/>
      <c r="L10266" s="16"/>
    </row>
    <row r="10267" spans="1:12" s="22" customFormat="1" x14ac:dyDescent="0.25">
      <c r="A10267" s="15"/>
      <c r="B10267" s="18"/>
      <c r="C10267" s="17"/>
      <c r="D10267" s="15"/>
      <c r="E10267" s="15"/>
      <c r="F10267" s="15"/>
      <c r="G10267" s="17"/>
      <c r="H10267" s="15"/>
      <c r="I10267" s="15"/>
      <c r="J10267" s="15"/>
      <c r="K10267" s="17"/>
      <c r="L10267" s="16"/>
    </row>
    <row r="10268" spans="1:12" s="23" customFormat="1" x14ac:dyDescent="0.25">
      <c r="A10268" s="15"/>
      <c r="B10268" s="18"/>
      <c r="C10268" s="17"/>
      <c r="D10268" s="15"/>
      <c r="E10268" s="15"/>
      <c r="F10268" s="15"/>
      <c r="G10268" s="17"/>
      <c r="H10268" s="15"/>
      <c r="I10268" s="15"/>
      <c r="J10268" s="15"/>
      <c r="K10268" s="17"/>
      <c r="L10268" s="16"/>
    </row>
    <row r="10269" spans="1:12" s="23" customFormat="1" x14ac:dyDescent="0.25">
      <c r="A10269" s="15"/>
      <c r="B10269" s="18"/>
      <c r="C10269" s="17"/>
      <c r="D10269" s="15"/>
      <c r="E10269" s="15"/>
      <c r="F10269" s="15"/>
      <c r="G10269" s="17"/>
      <c r="H10269" s="15"/>
      <c r="I10269" s="15"/>
      <c r="J10269" s="15"/>
      <c r="K10269" s="17"/>
      <c r="L10269" s="16"/>
    </row>
    <row r="10270" spans="1:12" s="23" customFormat="1" x14ac:dyDescent="0.25">
      <c r="A10270" s="15"/>
      <c r="B10270" s="18"/>
      <c r="C10270" s="17"/>
      <c r="D10270" s="15"/>
      <c r="E10270" s="15"/>
      <c r="F10270" s="15"/>
      <c r="G10270" s="17"/>
      <c r="H10270" s="15"/>
      <c r="I10270" s="15"/>
      <c r="J10270" s="15"/>
      <c r="K10270" s="17"/>
      <c r="L10270" s="16"/>
    </row>
    <row r="10271" spans="1:12" s="23" customFormat="1" x14ac:dyDescent="0.25">
      <c r="A10271" s="15"/>
      <c r="B10271" s="18"/>
      <c r="C10271" s="17"/>
      <c r="D10271" s="15"/>
      <c r="E10271" s="15"/>
      <c r="F10271" s="15"/>
      <c r="G10271" s="17"/>
      <c r="H10271" s="15"/>
      <c r="I10271" s="15"/>
      <c r="J10271" s="15"/>
      <c r="K10271" s="17"/>
      <c r="L10271" s="16"/>
    </row>
    <row r="10272" spans="1:12" s="23" customFormat="1" x14ac:dyDescent="0.25">
      <c r="A10272" s="15"/>
      <c r="B10272" s="18"/>
      <c r="C10272" s="17"/>
      <c r="D10272" s="15"/>
      <c r="E10272" s="15"/>
      <c r="F10272" s="15"/>
      <c r="G10272" s="17"/>
      <c r="H10272" s="15"/>
      <c r="I10272" s="15"/>
      <c r="J10272" s="15"/>
      <c r="K10272" s="17"/>
      <c r="L10272" s="16"/>
    </row>
    <row r="10273" spans="1:12" s="23" customFormat="1" x14ac:dyDescent="0.25">
      <c r="A10273" s="15"/>
      <c r="B10273" s="18"/>
      <c r="C10273" s="17"/>
      <c r="D10273" s="15"/>
      <c r="E10273" s="15"/>
      <c r="F10273" s="15"/>
      <c r="G10273" s="17"/>
      <c r="H10273" s="15"/>
      <c r="I10273" s="15"/>
      <c r="J10273" s="15"/>
      <c r="K10273" s="17"/>
      <c r="L10273" s="16"/>
    </row>
    <row r="10274" spans="1:12" s="23" customFormat="1" x14ac:dyDescent="0.25">
      <c r="A10274" s="15"/>
      <c r="B10274" s="18"/>
      <c r="C10274" s="17"/>
      <c r="D10274" s="15"/>
      <c r="E10274" s="15"/>
      <c r="F10274" s="15"/>
      <c r="G10274" s="17"/>
      <c r="H10274" s="15"/>
      <c r="I10274" s="15"/>
      <c r="J10274" s="15"/>
      <c r="K10274" s="17"/>
      <c r="L10274" s="16"/>
    </row>
    <row r="10275" spans="1:12" s="23" customFormat="1" x14ac:dyDescent="0.25">
      <c r="A10275" s="15"/>
      <c r="B10275" s="18"/>
      <c r="C10275" s="17"/>
      <c r="D10275" s="15"/>
      <c r="E10275" s="15"/>
      <c r="F10275" s="15"/>
      <c r="G10275" s="17"/>
      <c r="H10275" s="15"/>
      <c r="I10275" s="15"/>
      <c r="J10275" s="15"/>
      <c r="K10275" s="17"/>
      <c r="L10275" s="16"/>
    </row>
    <row r="10276" spans="1:12" s="23" customFormat="1" x14ac:dyDescent="0.25">
      <c r="A10276" s="15"/>
      <c r="B10276" s="18"/>
      <c r="C10276" s="17"/>
      <c r="D10276" s="15"/>
      <c r="E10276" s="15"/>
      <c r="F10276" s="15"/>
      <c r="G10276" s="17"/>
      <c r="H10276" s="15"/>
      <c r="I10276" s="15"/>
      <c r="J10276" s="15"/>
      <c r="K10276" s="17"/>
      <c r="L10276" s="16"/>
    </row>
    <row r="10277" spans="1:12" s="23" customFormat="1" x14ac:dyDescent="0.25">
      <c r="A10277" s="15"/>
      <c r="B10277" s="18"/>
      <c r="C10277" s="17"/>
      <c r="D10277" s="15"/>
      <c r="E10277" s="15"/>
      <c r="F10277" s="15"/>
      <c r="G10277" s="17"/>
      <c r="H10277" s="15"/>
      <c r="I10277" s="15"/>
      <c r="J10277" s="15"/>
      <c r="K10277" s="17"/>
      <c r="L10277" s="16"/>
    </row>
    <row r="10278" spans="1:12" s="23" customFormat="1" x14ac:dyDescent="0.25">
      <c r="A10278" s="15"/>
      <c r="B10278" s="18"/>
      <c r="C10278" s="17"/>
      <c r="D10278" s="15"/>
      <c r="E10278" s="15"/>
      <c r="F10278" s="15"/>
      <c r="G10278" s="17"/>
      <c r="H10278" s="15"/>
      <c r="I10278" s="15"/>
      <c r="J10278" s="15"/>
      <c r="K10278" s="17"/>
      <c r="L10278" s="16"/>
    </row>
    <row r="10279" spans="1:12" s="23" customFormat="1" x14ac:dyDescent="0.25">
      <c r="A10279" s="15"/>
      <c r="B10279" s="18"/>
      <c r="C10279" s="17"/>
      <c r="D10279" s="15"/>
      <c r="E10279" s="15"/>
      <c r="F10279" s="15"/>
      <c r="G10279" s="17"/>
      <c r="H10279" s="15"/>
      <c r="I10279" s="15"/>
      <c r="J10279" s="15"/>
      <c r="K10279" s="17"/>
      <c r="L10279" s="16"/>
    </row>
    <row r="10280" spans="1:12" s="23" customFormat="1" x14ac:dyDescent="0.25">
      <c r="A10280" s="15"/>
      <c r="B10280" s="18"/>
      <c r="C10280" s="17"/>
      <c r="D10280" s="15"/>
      <c r="E10280" s="15"/>
      <c r="F10280" s="15"/>
      <c r="G10280" s="17"/>
      <c r="H10280" s="15"/>
      <c r="I10280" s="15"/>
      <c r="J10280" s="15"/>
      <c r="K10280" s="17"/>
      <c r="L10280" s="16"/>
    </row>
    <row r="10281" spans="1:12" s="23" customFormat="1" x14ac:dyDescent="0.25">
      <c r="A10281" s="15"/>
      <c r="B10281" s="18"/>
      <c r="C10281" s="17"/>
      <c r="D10281" s="15"/>
      <c r="E10281" s="15"/>
      <c r="F10281" s="15"/>
      <c r="G10281" s="17"/>
      <c r="H10281" s="15"/>
      <c r="I10281" s="15"/>
      <c r="J10281" s="15"/>
      <c r="K10281" s="17"/>
      <c r="L10281" s="16"/>
    </row>
    <row r="10282" spans="1:12" s="23" customFormat="1" x14ac:dyDescent="0.25">
      <c r="A10282" s="15"/>
      <c r="B10282" s="18"/>
      <c r="C10282" s="17"/>
      <c r="D10282" s="15"/>
      <c r="E10282" s="15"/>
      <c r="F10282" s="15"/>
      <c r="G10282" s="17"/>
      <c r="H10282" s="15"/>
      <c r="I10282" s="15"/>
      <c r="J10282" s="15"/>
      <c r="K10282" s="17"/>
      <c r="L10282" s="16"/>
    </row>
    <row r="10283" spans="1:12" s="23" customFormat="1" x14ac:dyDescent="0.25">
      <c r="A10283" s="15"/>
      <c r="B10283" s="18"/>
      <c r="C10283" s="17"/>
      <c r="D10283" s="15"/>
      <c r="E10283" s="15"/>
      <c r="F10283" s="15"/>
      <c r="G10283" s="17"/>
      <c r="H10283" s="15"/>
      <c r="I10283" s="15"/>
      <c r="J10283" s="15"/>
      <c r="K10283" s="17"/>
      <c r="L10283" s="16"/>
    </row>
    <row r="10284" spans="1:12" s="23" customFormat="1" x14ac:dyDescent="0.25">
      <c r="A10284" s="15"/>
      <c r="B10284" s="18"/>
      <c r="C10284" s="17"/>
      <c r="D10284" s="15"/>
      <c r="E10284" s="15"/>
      <c r="F10284" s="15"/>
      <c r="G10284" s="17"/>
      <c r="H10284" s="15"/>
      <c r="I10284" s="15"/>
      <c r="J10284" s="15"/>
      <c r="K10284" s="17"/>
      <c r="L10284" s="16"/>
    </row>
    <row r="10285" spans="1:12" s="23" customFormat="1" x14ac:dyDescent="0.25">
      <c r="A10285" s="15"/>
      <c r="B10285" s="18"/>
      <c r="C10285" s="17"/>
      <c r="D10285" s="15"/>
      <c r="E10285" s="15"/>
      <c r="F10285" s="15"/>
      <c r="G10285" s="17"/>
      <c r="H10285" s="15"/>
      <c r="I10285" s="15"/>
      <c r="J10285" s="15"/>
      <c r="K10285" s="17"/>
      <c r="L10285" s="16"/>
    </row>
    <row r="10286" spans="1:12" s="23" customFormat="1" x14ac:dyDescent="0.25">
      <c r="A10286" s="15"/>
      <c r="B10286" s="18"/>
      <c r="C10286" s="17"/>
      <c r="D10286" s="15"/>
      <c r="E10286" s="15"/>
      <c r="F10286" s="15"/>
      <c r="G10286" s="17"/>
      <c r="H10286" s="15"/>
      <c r="I10286" s="15"/>
      <c r="J10286" s="15"/>
      <c r="K10286" s="17"/>
      <c r="L10286" s="16"/>
    </row>
    <row r="10287" spans="1:12" s="23" customFormat="1" x14ac:dyDescent="0.25">
      <c r="A10287" s="15"/>
      <c r="B10287" s="18"/>
      <c r="C10287" s="17"/>
      <c r="D10287" s="15"/>
      <c r="E10287" s="15"/>
      <c r="F10287" s="15"/>
      <c r="G10287" s="17"/>
      <c r="H10287" s="15"/>
      <c r="I10287" s="15"/>
      <c r="J10287" s="15"/>
      <c r="K10287" s="17"/>
      <c r="L10287" s="16"/>
    </row>
    <row r="10288" spans="1:12" s="23" customFormat="1" x14ac:dyDescent="0.25">
      <c r="A10288" s="15"/>
      <c r="B10288" s="18"/>
      <c r="C10288" s="17"/>
      <c r="D10288" s="15"/>
      <c r="E10288" s="15"/>
      <c r="F10288" s="15"/>
      <c r="G10288" s="17"/>
      <c r="H10288" s="15"/>
      <c r="I10288" s="15"/>
      <c r="J10288" s="15"/>
      <c r="K10288" s="17"/>
      <c r="L10288" s="16"/>
    </row>
    <row r="10289" spans="1:12" s="23" customFormat="1" x14ac:dyDescent="0.25">
      <c r="A10289" s="15"/>
      <c r="B10289" s="18"/>
      <c r="C10289" s="17"/>
      <c r="D10289" s="15"/>
      <c r="E10289" s="15"/>
      <c r="F10289" s="15"/>
      <c r="G10289" s="17"/>
      <c r="H10289" s="15"/>
      <c r="I10289" s="15"/>
      <c r="J10289" s="15"/>
      <c r="K10289" s="17"/>
      <c r="L10289" s="16"/>
    </row>
    <row r="10290" spans="1:12" s="23" customFormat="1" x14ac:dyDescent="0.25">
      <c r="A10290" s="15"/>
      <c r="B10290" s="18"/>
      <c r="C10290" s="17"/>
      <c r="D10290" s="15"/>
      <c r="E10290" s="15"/>
      <c r="F10290" s="15"/>
      <c r="G10290" s="17"/>
      <c r="H10290" s="15"/>
      <c r="I10290" s="15"/>
      <c r="J10290" s="15"/>
      <c r="K10290" s="17"/>
      <c r="L10290" s="16"/>
    </row>
    <row r="10291" spans="1:12" s="23" customFormat="1" x14ac:dyDescent="0.25">
      <c r="A10291" s="15"/>
      <c r="B10291" s="18"/>
      <c r="C10291" s="17"/>
      <c r="D10291" s="15"/>
      <c r="E10291" s="15"/>
      <c r="F10291" s="15"/>
      <c r="G10291" s="17"/>
      <c r="H10291" s="15"/>
      <c r="I10291" s="15"/>
      <c r="J10291" s="15"/>
      <c r="K10291" s="17"/>
      <c r="L10291" s="16"/>
    </row>
    <row r="10292" spans="1:12" s="23" customFormat="1" x14ac:dyDescent="0.25">
      <c r="A10292" s="15"/>
      <c r="B10292" s="18"/>
      <c r="C10292" s="17"/>
      <c r="D10292" s="15"/>
      <c r="E10292" s="15"/>
      <c r="F10292" s="15"/>
      <c r="G10292" s="17"/>
      <c r="H10292" s="15"/>
      <c r="I10292" s="15"/>
      <c r="J10292" s="15"/>
      <c r="K10292" s="17"/>
      <c r="L10292" s="16"/>
    </row>
    <row r="10293" spans="1:12" s="23" customFormat="1" x14ac:dyDescent="0.25">
      <c r="A10293" s="15"/>
      <c r="B10293" s="18"/>
      <c r="C10293" s="17"/>
      <c r="D10293" s="15"/>
      <c r="E10293" s="15"/>
      <c r="F10293" s="15"/>
      <c r="G10293" s="17"/>
      <c r="H10293" s="15"/>
      <c r="I10293" s="15"/>
      <c r="J10293" s="15"/>
      <c r="K10293" s="17"/>
      <c r="L10293" s="16"/>
    </row>
    <row r="10294" spans="1:12" s="23" customFormat="1" x14ac:dyDescent="0.25">
      <c r="A10294" s="15"/>
      <c r="B10294" s="18"/>
      <c r="C10294" s="17"/>
      <c r="D10294" s="15"/>
      <c r="E10294" s="15"/>
      <c r="F10294" s="15"/>
      <c r="G10294" s="17"/>
      <c r="H10294" s="15"/>
      <c r="I10294" s="15"/>
      <c r="J10294" s="15"/>
      <c r="K10294" s="17"/>
      <c r="L10294" s="16"/>
    </row>
    <row r="10295" spans="1:12" s="23" customFormat="1" x14ac:dyDescent="0.25">
      <c r="A10295" s="15"/>
      <c r="B10295" s="18"/>
      <c r="C10295" s="17"/>
      <c r="D10295" s="15"/>
      <c r="E10295" s="15"/>
      <c r="F10295" s="15"/>
      <c r="G10295" s="17"/>
      <c r="H10295" s="15"/>
      <c r="I10295" s="15"/>
      <c r="J10295" s="15"/>
      <c r="K10295" s="17"/>
      <c r="L10295" s="16"/>
    </row>
    <row r="10296" spans="1:12" s="23" customFormat="1" x14ac:dyDescent="0.25">
      <c r="A10296" s="15"/>
      <c r="B10296" s="18"/>
      <c r="C10296" s="17"/>
      <c r="D10296" s="15"/>
      <c r="E10296" s="15"/>
      <c r="F10296" s="15"/>
      <c r="G10296" s="17"/>
      <c r="H10296" s="15"/>
      <c r="I10296" s="15"/>
      <c r="J10296" s="15"/>
      <c r="K10296" s="17"/>
      <c r="L10296" s="16"/>
    </row>
    <row r="10297" spans="1:12" s="23" customFormat="1" x14ac:dyDescent="0.25">
      <c r="A10297" s="15"/>
      <c r="B10297" s="18"/>
      <c r="C10297" s="17"/>
      <c r="D10297" s="15"/>
      <c r="E10297" s="15"/>
      <c r="F10297" s="15"/>
      <c r="G10297" s="17"/>
      <c r="H10297" s="15"/>
      <c r="I10297" s="15"/>
      <c r="J10297" s="15"/>
      <c r="K10297" s="17"/>
      <c r="L10297" s="16"/>
    </row>
    <row r="10298" spans="1:12" s="22" customFormat="1" x14ac:dyDescent="0.25">
      <c r="A10298" s="15"/>
      <c r="B10298" s="18"/>
      <c r="C10298" s="17"/>
      <c r="D10298" s="15"/>
      <c r="E10298" s="15"/>
      <c r="F10298" s="15"/>
      <c r="G10298" s="17"/>
      <c r="H10298" s="15"/>
      <c r="I10298" s="15"/>
      <c r="J10298" s="15"/>
      <c r="K10298" s="17"/>
      <c r="L10298" s="16"/>
    </row>
    <row r="10299" spans="1:12" s="22" customFormat="1" x14ac:dyDescent="0.25">
      <c r="A10299" s="15"/>
      <c r="B10299" s="18"/>
      <c r="C10299" s="17"/>
      <c r="D10299" s="15"/>
      <c r="E10299" s="15"/>
      <c r="F10299" s="15"/>
      <c r="G10299" s="17"/>
      <c r="H10299" s="15"/>
      <c r="I10299" s="15"/>
      <c r="J10299" s="15"/>
      <c r="K10299" s="17"/>
      <c r="L10299" s="16"/>
    </row>
    <row r="10300" spans="1:12" s="22" customFormat="1" x14ac:dyDescent="0.25">
      <c r="A10300" s="15"/>
      <c r="B10300" s="18"/>
      <c r="C10300" s="17"/>
      <c r="D10300" s="15"/>
      <c r="E10300" s="15"/>
      <c r="F10300" s="15"/>
      <c r="G10300" s="17"/>
      <c r="H10300" s="15"/>
      <c r="I10300" s="15"/>
      <c r="J10300" s="15"/>
      <c r="K10300" s="17"/>
      <c r="L10300" s="16"/>
    </row>
    <row r="10301" spans="1:12" s="22" customFormat="1" x14ac:dyDescent="0.25">
      <c r="A10301" s="15"/>
      <c r="B10301" s="18"/>
      <c r="C10301" s="17"/>
      <c r="D10301" s="15"/>
      <c r="E10301" s="15"/>
      <c r="F10301" s="15"/>
      <c r="G10301" s="17"/>
      <c r="H10301" s="15"/>
      <c r="I10301" s="15"/>
      <c r="J10301" s="15"/>
      <c r="K10301" s="17"/>
      <c r="L10301" s="16"/>
    </row>
    <row r="10302" spans="1:12" s="22" customFormat="1" x14ac:dyDescent="0.25">
      <c r="A10302" s="15"/>
      <c r="B10302" s="18"/>
      <c r="C10302" s="17"/>
      <c r="D10302" s="15"/>
      <c r="E10302" s="15"/>
      <c r="F10302" s="15"/>
      <c r="G10302" s="17"/>
      <c r="H10302" s="15"/>
      <c r="I10302" s="15"/>
      <c r="J10302" s="15"/>
      <c r="K10302" s="17"/>
      <c r="L10302" s="16"/>
    </row>
    <row r="10303" spans="1:12" s="22" customFormat="1" x14ac:dyDescent="0.25">
      <c r="A10303" s="15"/>
      <c r="B10303" s="18"/>
      <c r="C10303" s="17"/>
      <c r="D10303" s="15"/>
      <c r="E10303" s="15"/>
      <c r="F10303" s="15"/>
      <c r="G10303" s="17"/>
      <c r="H10303" s="15"/>
      <c r="I10303" s="15"/>
      <c r="J10303" s="15"/>
      <c r="K10303" s="17"/>
      <c r="L10303" s="16"/>
    </row>
    <row r="10304" spans="1:12" s="22" customFormat="1" x14ac:dyDescent="0.25">
      <c r="A10304" s="15"/>
      <c r="B10304" s="18"/>
      <c r="C10304" s="17"/>
      <c r="D10304" s="15"/>
      <c r="E10304" s="15"/>
      <c r="F10304" s="15"/>
      <c r="G10304" s="17"/>
      <c r="H10304" s="15"/>
      <c r="I10304" s="15"/>
      <c r="J10304" s="15"/>
      <c r="K10304" s="17"/>
      <c r="L10304" s="16"/>
    </row>
    <row r="10305" spans="1:12" s="23" customFormat="1" x14ac:dyDescent="0.25">
      <c r="A10305" s="15"/>
      <c r="B10305" s="18"/>
      <c r="C10305" s="17"/>
      <c r="D10305" s="15"/>
      <c r="E10305" s="15"/>
      <c r="F10305" s="15"/>
      <c r="G10305" s="17"/>
      <c r="H10305" s="15"/>
      <c r="I10305" s="15"/>
      <c r="J10305" s="15"/>
      <c r="K10305" s="17"/>
      <c r="L10305" s="16"/>
    </row>
    <row r="10306" spans="1:12" s="22" customFormat="1" x14ac:dyDescent="0.25">
      <c r="A10306" s="15"/>
      <c r="B10306" s="18"/>
      <c r="C10306" s="17"/>
      <c r="D10306" s="15"/>
      <c r="E10306" s="15"/>
      <c r="F10306" s="15"/>
      <c r="G10306" s="17"/>
      <c r="H10306" s="15"/>
      <c r="I10306" s="15"/>
      <c r="J10306" s="15"/>
      <c r="K10306" s="17"/>
      <c r="L10306" s="16"/>
    </row>
    <row r="10307" spans="1:12" s="22" customFormat="1" x14ac:dyDescent="0.25">
      <c r="A10307" s="15"/>
      <c r="B10307" s="18"/>
      <c r="C10307" s="17"/>
      <c r="D10307" s="15"/>
      <c r="E10307" s="15"/>
      <c r="F10307" s="15"/>
      <c r="G10307" s="17"/>
      <c r="H10307" s="15"/>
      <c r="I10307" s="15"/>
      <c r="J10307" s="15"/>
      <c r="K10307" s="17"/>
      <c r="L10307" s="16"/>
    </row>
    <row r="10308" spans="1:12" s="22" customFormat="1" x14ac:dyDescent="0.25">
      <c r="A10308" s="15"/>
      <c r="B10308" s="18"/>
      <c r="C10308" s="17"/>
      <c r="D10308" s="15"/>
      <c r="E10308" s="15"/>
      <c r="F10308" s="15"/>
      <c r="G10308" s="17"/>
      <c r="H10308" s="15"/>
      <c r="I10308" s="15"/>
      <c r="J10308" s="15"/>
      <c r="K10308" s="17"/>
      <c r="L10308" s="16"/>
    </row>
    <row r="10309" spans="1:12" s="22" customFormat="1" x14ac:dyDescent="0.25">
      <c r="A10309" s="15"/>
      <c r="B10309" s="18"/>
      <c r="C10309" s="17"/>
      <c r="D10309" s="15"/>
      <c r="E10309" s="15"/>
      <c r="F10309" s="15"/>
      <c r="G10309" s="17"/>
      <c r="H10309" s="15"/>
      <c r="I10309" s="15"/>
      <c r="J10309" s="15"/>
      <c r="K10309" s="17"/>
      <c r="L10309" s="16"/>
    </row>
    <row r="10310" spans="1:12" s="22" customFormat="1" x14ac:dyDescent="0.25">
      <c r="A10310" s="15"/>
      <c r="B10310" s="18"/>
      <c r="C10310" s="17"/>
      <c r="D10310" s="15"/>
      <c r="E10310" s="15"/>
      <c r="F10310" s="15"/>
      <c r="G10310" s="17"/>
      <c r="H10310" s="15"/>
      <c r="I10310" s="15"/>
      <c r="J10310" s="15"/>
      <c r="K10310" s="17"/>
      <c r="L10310" s="16"/>
    </row>
    <row r="10311" spans="1:12" s="22" customFormat="1" x14ac:dyDescent="0.25">
      <c r="A10311" s="15"/>
      <c r="B10311" s="18"/>
      <c r="C10311" s="17"/>
      <c r="D10311" s="15"/>
      <c r="E10311" s="15"/>
      <c r="F10311" s="15"/>
      <c r="G10311" s="17"/>
      <c r="H10311" s="15"/>
      <c r="I10311" s="15"/>
      <c r="J10311" s="15"/>
      <c r="K10311" s="17"/>
      <c r="L10311" s="16"/>
    </row>
    <row r="10312" spans="1:12" s="22" customFormat="1" x14ac:dyDescent="0.25">
      <c r="A10312" s="15"/>
      <c r="B10312" s="18"/>
      <c r="C10312" s="17"/>
      <c r="D10312" s="15"/>
      <c r="E10312" s="15"/>
      <c r="F10312" s="15"/>
      <c r="G10312" s="17"/>
      <c r="H10312" s="15"/>
      <c r="I10312" s="15"/>
      <c r="J10312" s="15"/>
      <c r="K10312" s="17"/>
      <c r="L10312" s="16"/>
    </row>
    <row r="10313" spans="1:12" s="22" customFormat="1" x14ac:dyDescent="0.25">
      <c r="A10313" s="15"/>
      <c r="B10313" s="18"/>
      <c r="C10313" s="17"/>
      <c r="D10313" s="15"/>
      <c r="E10313" s="15"/>
      <c r="F10313" s="15"/>
      <c r="G10313" s="17"/>
      <c r="H10313" s="15"/>
      <c r="I10313" s="15"/>
      <c r="J10313" s="15"/>
      <c r="K10313" s="17"/>
      <c r="L10313" s="16"/>
    </row>
    <row r="10314" spans="1:12" s="22" customFormat="1" x14ac:dyDescent="0.25">
      <c r="A10314" s="15"/>
      <c r="B10314" s="18"/>
      <c r="C10314" s="17"/>
      <c r="D10314" s="15"/>
      <c r="E10314" s="15"/>
      <c r="F10314" s="15"/>
      <c r="G10314" s="17"/>
      <c r="H10314" s="15"/>
      <c r="I10314" s="15"/>
      <c r="J10314" s="15"/>
      <c r="K10314" s="17"/>
      <c r="L10314" s="16"/>
    </row>
    <row r="10315" spans="1:12" s="22" customFormat="1" x14ac:dyDescent="0.25">
      <c r="A10315" s="15"/>
      <c r="B10315" s="18"/>
      <c r="C10315" s="17"/>
      <c r="D10315" s="15"/>
      <c r="E10315" s="15"/>
      <c r="F10315" s="15"/>
      <c r="G10315" s="17"/>
      <c r="H10315" s="15"/>
      <c r="I10315" s="15"/>
      <c r="J10315" s="15"/>
      <c r="K10315" s="17"/>
      <c r="L10315" s="16"/>
    </row>
    <row r="10316" spans="1:12" s="22" customFormat="1" x14ac:dyDescent="0.25">
      <c r="A10316" s="15"/>
      <c r="B10316" s="18"/>
      <c r="C10316" s="17"/>
      <c r="D10316" s="15"/>
      <c r="E10316" s="15"/>
      <c r="F10316" s="15"/>
      <c r="G10316" s="17"/>
      <c r="H10316" s="15"/>
      <c r="I10316" s="15"/>
      <c r="J10316" s="15"/>
      <c r="K10316" s="17"/>
      <c r="L10316" s="16"/>
    </row>
    <row r="10317" spans="1:12" s="22" customFormat="1" x14ac:dyDescent="0.25">
      <c r="A10317" s="15"/>
      <c r="B10317" s="18"/>
      <c r="C10317" s="17"/>
      <c r="D10317" s="15"/>
      <c r="E10317" s="15"/>
      <c r="F10317" s="15"/>
      <c r="G10317" s="17"/>
      <c r="H10317" s="15"/>
      <c r="I10317" s="15"/>
      <c r="J10317" s="15"/>
      <c r="K10317" s="17"/>
      <c r="L10317" s="16"/>
    </row>
    <row r="10318" spans="1:12" s="22" customFormat="1" x14ac:dyDescent="0.25">
      <c r="A10318" s="15"/>
      <c r="B10318" s="18"/>
      <c r="C10318" s="17"/>
      <c r="D10318" s="15"/>
      <c r="E10318" s="15"/>
      <c r="F10318" s="15"/>
      <c r="G10318" s="17"/>
      <c r="H10318" s="15"/>
      <c r="I10318" s="15"/>
      <c r="J10318" s="15"/>
      <c r="K10318" s="17"/>
      <c r="L10318" s="16"/>
    </row>
    <row r="10319" spans="1:12" s="22" customFormat="1" x14ac:dyDescent="0.25">
      <c r="A10319" s="15"/>
      <c r="B10319" s="18"/>
      <c r="C10319" s="17"/>
      <c r="D10319" s="15"/>
      <c r="E10319" s="15"/>
      <c r="F10319" s="15"/>
      <c r="G10319" s="17"/>
      <c r="H10319" s="15"/>
      <c r="I10319" s="15"/>
      <c r="J10319" s="15"/>
      <c r="K10319" s="17"/>
      <c r="L10319" s="16"/>
    </row>
    <row r="10320" spans="1:12" s="22" customFormat="1" x14ac:dyDescent="0.25">
      <c r="A10320" s="15"/>
      <c r="B10320" s="18"/>
      <c r="C10320" s="17"/>
      <c r="D10320" s="15"/>
      <c r="E10320" s="15"/>
      <c r="F10320" s="15"/>
      <c r="G10320" s="17"/>
      <c r="H10320" s="15"/>
      <c r="I10320" s="15"/>
      <c r="J10320" s="15"/>
      <c r="K10320" s="17"/>
      <c r="L10320" s="16"/>
    </row>
    <row r="10321" spans="1:12" s="23" customFormat="1" x14ac:dyDescent="0.25">
      <c r="A10321" s="15"/>
      <c r="B10321" s="18"/>
      <c r="C10321" s="17"/>
      <c r="D10321" s="15"/>
      <c r="E10321" s="15"/>
      <c r="F10321" s="15"/>
      <c r="G10321" s="17"/>
      <c r="H10321" s="15"/>
      <c r="I10321" s="15"/>
      <c r="J10321" s="15"/>
      <c r="K10321" s="17"/>
      <c r="L10321" s="16"/>
    </row>
    <row r="10322" spans="1:12" s="22" customFormat="1" x14ac:dyDescent="0.25">
      <c r="A10322" s="15"/>
      <c r="B10322" s="18"/>
      <c r="C10322" s="17"/>
      <c r="D10322" s="15"/>
      <c r="E10322" s="15"/>
      <c r="F10322" s="15"/>
      <c r="G10322" s="17"/>
      <c r="H10322" s="15"/>
      <c r="I10322" s="15"/>
      <c r="J10322" s="15"/>
      <c r="K10322" s="17"/>
      <c r="L10322" s="16"/>
    </row>
    <row r="10518" spans="1:12" s="22" customFormat="1" x14ac:dyDescent="0.25">
      <c r="A10518" s="15"/>
      <c r="B10518" s="18"/>
      <c r="C10518" s="17"/>
      <c r="D10518" s="15"/>
      <c r="E10518" s="15"/>
      <c r="F10518" s="15"/>
      <c r="G10518" s="17"/>
      <c r="H10518" s="15"/>
      <c r="I10518" s="15"/>
      <c r="J10518" s="15"/>
      <c r="K10518" s="17"/>
      <c r="L10518" s="16"/>
    </row>
    <row r="10519" spans="1:12" s="22" customFormat="1" x14ac:dyDescent="0.25">
      <c r="A10519" s="15"/>
      <c r="B10519" s="18"/>
      <c r="C10519" s="17"/>
      <c r="D10519" s="15"/>
      <c r="E10519" s="15"/>
      <c r="F10519" s="15"/>
      <c r="G10519" s="17"/>
      <c r="H10519" s="15"/>
      <c r="I10519" s="15"/>
      <c r="J10519" s="15"/>
      <c r="K10519" s="17"/>
      <c r="L10519" s="16"/>
    </row>
    <row r="10520" spans="1:12" s="22" customFormat="1" x14ac:dyDescent="0.25">
      <c r="A10520" s="15"/>
      <c r="B10520" s="18"/>
      <c r="C10520" s="17"/>
      <c r="D10520" s="15"/>
      <c r="E10520" s="15"/>
      <c r="F10520" s="15"/>
      <c r="G10520" s="17"/>
      <c r="H10520" s="15"/>
      <c r="I10520" s="15"/>
      <c r="J10520" s="15"/>
      <c r="K10520" s="17"/>
      <c r="L10520" s="16"/>
    </row>
    <row r="10521" spans="1:12" s="22" customFormat="1" x14ac:dyDescent="0.25">
      <c r="A10521" s="15"/>
      <c r="B10521" s="18"/>
      <c r="C10521" s="17"/>
      <c r="D10521" s="15"/>
      <c r="E10521" s="15"/>
      <c r="F10521" s="15"/>
      <c r="G10521" s="17"/>
      <c r="H10521" s="15"/>
      <c r="I10521" s="15"/>
      <c r="J10521" s="15"/>
      <c r="K10521" s="17"/>
      <c r="L10521" s="16"/>
    </row>
    <row r="10522" spans="1:12" s="22" customFormat="1" x14ac:dyDescent="0.25">
      <c r="A10522" s="15"/>
      <c r="B10522" s="18"/>
      <c r="C10522" s="17"/>
      <c r="D10522" s="15"/>
      <c r="E10522" s="15"/>
      <c r="F10522" s="15"/>
      <c r="G10522" s="17"/>
      <c r="H10522" s="15"/>
      <c r="I10522" s="15"/>
      <c r="J10522" s="15"/>
      <c r="K10522" s="17"/>
      <c r="L10522" s="16"/>
    </row>
    <row r="10523" spans="1:12" s="22" customFormat="1" x14ac:dyDescent="0.25">
      <c r="A10523" s="15"/>
      <c r="B10523" s="18"/>
      <c r="C10523" s="17"/>
      <c r="D10523" s="15"/>
      <c r="E10523" s="15"/>
      <c r="F10523" s="15"/>
      <c r="G10523" s="17"/>
      <c r="H10523" s="15"/>
      <c r="I10523" s="15"/>
      <c r="J10523" s="15"/>
      <c r="K10523" s="17"/>
      <c r="L10523" s="16"/>
    </row>
    <row r="10524" spans="1:12" s="22" customFormat="1" x14ac:dyDescent="0.25">
      <c r="A10524" s="15"/>
      <c r="B10524" s="18"/>
      <c r="C10524" s="17"/>
      <c r="D10524" s="15"/>
      <c r="E10524" s="15"/>
      <c r="F10524" s="15"/>
      <c r="G10524" s="17"/>
      <c r="H10524" s="15"/>
      <c r="I10524" s="15"/>
      <c r="J10524" s="15"/>
      <c r="K10524" s="17"/>
      <c r="L10524" s="16"/>
    </row>
    <row r="10525" spans="1:12" s="23" customFormat="1" x14ac:dyDescent="0.25">
      <c r="A10525" s="15"/>
      <c r="B10525" s="18"/>
      <c r="C10525" s="17"/>
      <c r="D10525" s="15"/>
      <c r="E10525" s="15"/>
      <c r="F10525" s="15"/>
      <c r="G10525" s="17"/>
      <c r="H10525" s="15"/>
      <c r="I10525" s="15"/>
      <c r="J10525" s="15"/>
      <c r="K10525" s="17"/>
      <c r="L10525" s="16"/>
    </row>
    <row r="10526" spans="1:12" s="23" customFormat="1" x14ac:dyDescent="0.25">
      <c r="A10526" s="15"/>
      <c r="B10526" s="18"/>
      <c r="C10526" s="17"/>
      <c r="D10526" s="15"/>
      <c r="E10526" s="15"/>
      <c r="F10526" s="15"/>
      <c r="G10526" s="17"/>
      <c r="H10526" s="15"/>
      <c r="I10526" s="15"/>
      <c r="J10526" s="15"/>
      <c r="K10526" s="17"/>
      <c r="L10526" s="16"/>
    </row>
    <row r="10527" spans="1:12" s="23" customFormat="1" x14ac:dyDescent="0.25">
      <c r="A10527" s="15"/>
      <c r="B10527" s="18"/>
      <c r="C10527" s="17"/>
      <c r="D10527" s="15"/>
      <c r="E10527" s="15"/>
      <c r="F10527" s="15"/>
      <c r="G10527" s="17"/>
      <c r="H10527" s="15"/>
      <c r="I10527" s="15"/>
      <c r="J10527" s="15"/>
      <c r="K10527" s="17"/>
      <c r="L10527" s="16"/>
    </row>
    <row r="10528" spans="1:12" s="23" customFormat="1" x14ac:dyDescent="0.25">
      <c r="A10528" s="15"/>
      <c r="B10528" s="18"/>
      <c r="C10528" s="17"/>
      <c r="D10528" s="15"/>
      <c r="E10528" s="15"/>
      <c r="F10528" s="15"/>
      <c r="G10528" s="17"/>
      <c r="H10528" s="15"/>
      <c r="I10528" s="15"/>
      <c r="J10528" s="15"/>
      <c r="K10528" s="17"/>
      <c r="L10528" s="16"/>
    </row>
    <row r="10529" spans="1:12" s="23" customFormat="1" x14ac:dyDescent="0.25">
      <c r="A10529" s="15"/>
      <c r="B10529" s="18"/>
      <c r="C10529" s="17"/>
      <c r="D10529" s="15"/>
      <c r="E10529" s="15"/>
      <c r="F10529" s="15"/>
      <c r="G10529" s="17"/>
      <c r="H10529" s="15"/>
      <c r="I10529" s="15"/>
      <c r="J10529" s="15"/>
      <c r="K10529" s="17"/>
      <c r="L10529" s="16"/>
    </row>
    <row r="10533" spans="1:12" s="23" customFormat="1" x14ac:dyDescent="0.25">
      <c r="A10533" s="15"/>
      <c r="B10533" s="18"/>
      <c r="C10533" s="17"/>
      <c r="D10533" s="15"/>
      <c r="E10533" s="15"/>
      <c r="F10533" s="15"/>
      <c r="G10533" s="17"/>
      <c r="H10533" s="15"/>
      <c r="I10533" s="15"/>
      <c r="J10533" s="15"/>
      <c r="K10533" s="17"/>
      <c r="L10533" s="16"/>
    </row>
    <row r="10534" spans="1:12" s="22" customFormat="1" x14ac:dyDescent="0.25">
      <c r="A10534" s="15"/>
      <c r="B10534" s="18"/>
      <c r="C10534" s="17"/>
      <c r="D10534" s="15"/>
      <c r="E10534" s="15"/>
      <c r="F10534" s="15"/>
      <c r="G10534" s="17"/>
      <c r="H10534" s="15"/>
      <c r="I10534" s="15"/>
      <c r="J10534" s="15"/>
      <c r="K10534" s="17"/>
      <c r="L10534" s="16"/>
    </row>
    <row r="10535" spans="1:12" s="23" customFormat="1" x14ac:dyDescent="0.25">
      <c r="A10535" s="15"/>
      <c r="B10535" s="18"/>
      <c r="C10535" s="17"/>
      <c r="D10535" s="15"/>
      <c r="E10535" s="15"/>
      <c r="F10535" s="15"/>
      <c r="G10535" s="17"/>
      <c r="H10535" s="15"/>
      <c r="I10535" s="15"/>
      <c r="J10535" s="15"/>
      <c r="K10535" s="17"/>
      <c r="L10535" s="16"/>
    </row>
    <row r="10536" spans="1:12" s="23" customFormat="1" x14ac:dyDescent="0.25">
      <c r="A10536" s="15"/>
      <c r="B10536" s="18"/>
      <c r="C10536" s="17"/>
      <c r="D10536" s="15"/>
      <c r="E10536" s="15"/>
      <c r="F10536" s="15"/>
      <c r="G10536" s="17"/>
      <c r="H10536" s="15"/>
      <c r="I10536" s="15"/>
      <c r="J10536" s="15"/>
      <c r="K10536" s="17"/>
      <c r="L10536" s="16"/>
    </row>
    <row r="10537" spans="1:12" s="23" customFormat="1" x14ac:dyDescent="0.25">
      <c r="A10537" s="15"/>
      <c r="B10537" s="18"/>
      <c r="C10537" s="17"/>
      <c r="D10537" s="15"/>
      <c r="E10537" s="15"/>
      <c r="F10537" s="15"/>
      <c r="G10537" s="17"/>
      <c r="H10537" s="15"/>
      <c r="I10537" s="15"/>
      <c r="J10537" s="15"/>
      <c r="K10537" s="17"/>
      <c r="L10537" s="16"/>
    </row>
    <row r="10538" spans="1:12" s="23" customFormat="1" x14ac:dyDescent="0.25">
      <c r="A10538" s="15"/>
      <c r="B10538" s="18"/>
      <c r="C10538" s="17"/>
      <c r="D10538" s="15"/>
      <c r="E10538" s="15"/>
      <c r="F10538" s="15"/>
      <c r="G10538" s="17"/>
      <c r="H10538" s="15"/>
      <c r="I10538" s="15"/>
      <c r="J10538" s="15"/>
      <c r="K10538" s="17"/>
      <c r="L10538" s="16"/>
    </row>
    <row r="10539" spans="1:12" s="22" customFormat="1" x14ac:dyDescent="0.25">
      <c r="A10539" s="15"/>
      <c r="B10539" s="18"/>
      <c r="C10539" s="17"/>
      <c r="D10539" s="15"/>
      <c r="E10539" s="15"/>
      <c r="F10539" s="15"/>
      <c r="G10539" s="17"/>
      <c r="H10539" s="15"/>
      <c r="I10539" s="15"/>
      <c r="J10539" s="15"/>
      <c r="K10539" s="17"/>
      <c r="L10539" s="16"/>
    </row>
    <row r="10540" spans="1:12" s="22" customFormat="1" x14ac:dyDescent="0.25">
      <c r="A10540" s="15"/>
      <c r="B10540" s="18"/>
      <c r="C10540" s="17"/>
      <c r="D10540" s="15"/>
      <c r="E10540" s="15"/>
      <c r="F10540" s="15"/>
      <c r="G10540" s="17"/>
      <c r="H10540" s="15"/>
      <c r="I10540" s="15"/>
      <c r="J10540" s="15"/>
      <c r="K10540" s="17"/>
      <c r="L10540" s="16"/>
    </row>
    <row r="10541" spans="1:12" s="22" customFormat="1" x14ac:dyDescent="0.25">
      <c r="A10541" s="15"/>
      <c r="B10541" s="18"/>
      <c r="C10541" s="17"/>
      <c r="D10541" s="15"/>
      <c r="E10541" s="15"/>
      <c r="F10541" s="15"/>
      <c r="G10541" s="17"/>
      <c r="H10541" s="15"/>
      <c r="I10541" s="15"/>
      <c r="J10541" s="15"/>
      <c r="K10541" s="17"/>
      <c r="L10541" s="16"/>
    </row>
    <row r="10542" spans="1:12" s="24" customFormat="1" x14ac:dyDescent="0.25">
      <c r="A10542" s="15"/>
      <c r="B10542" s="18"/>
      <c r="C10542" s="17"/>
      <c r="D10542" s="15"/>
      <c r="E10542" s="15"/>
      <c r="F10542" s="15"/>
      <c r="G10542" s="17"/>
      <c r="H10542" s="15"/>
      <c r="I10542" s="15"/>
      <c r="J10542" s="15"/>
      <c r="K10542" s="17"/>
      <c r="L10542" s="16"/>
    </row>
    <row r="10543" spans="1:12" s="24" customFormat="1" x14ac:dyDescent="0.25">
      <c r="A10543" s="15"/>
      <c r="B10543" s="18"/>
      <c r="C10543" s="17"/>
      <c r="D10543" s="15"/>
      <c r="E10543" s="15"/>
      <c r="F10543" s="15"/>
      <c r="G10543" s="17"/>
      <c r="H10543" s="15"/>
      <c r="I10543" s="15"/>
      <c r="J10543" s="15"/>
      <c r="K10543" s="17"/>
      <c r="L10543" s="16"/>
    </row>
    <row r="10544" spans="1:12" s="24" customFormat="1" x14ac:dyDescent="0.25">
      <c r="A10544" s="15"/>
      <c r="B10544" s="18"/>
      <c r="C10544" s="17"/>
      <c r="D10544" s="15"/>
      <c r="E10544" s="15"/>
      <c r="F10544" s="15"/>
      <c r="G10544" s="17"/>
      <c r="H10544" s="15"/>
      <c r="I10544" s="15"/>
      <c r="J10544" s="15"/>
      <c r="K10544" s="17"/>
      <c r="L10544" s="16"/>
    </row>
    <row r="10545" spans="1:12" s="24" customFormat="1" x14ac:dyDescent="0.25">
      <c r="A10545" s="15"/>
      <c r="B10545" s="18"/>
      <c r="C10545" s="17"/>
      <c r="D10545" s="15"/>
      <c r="E10545" s="15"/>
      <c r="F10545" s="15"/>
      <c r="G10545" s="17"/>
      <c r="H10545" s="15"/>
      <c r="I10545" s="15"/>
      <c r="J10545" s="15"/>
      <c r="K10545" s="17"/>
      <c r="L10545" s="16"/>
    </row>
    <row r="10546" spans="1:12" s="24" customFormat="1" x14ac:dyDescent="0.25">
      <c r="A10546" s="15"/>
      <c r="B10546" s="18"/>
      <c r="C10546" s="17"/>
      <c r="D10546" s="15"/>
      <c r="E10546" s="15"/>
      <c r="F10546" s="15"/>
      <c r="G10546" s="17"/>
      <c r="H10546" s="15"/>
      <c r="I10546" s="15"/>
      <c r="J10546" s="15"/>
      <c r="K10546" s="17"/>
      <c r="L10546" s="16"/>
    </row>
    <row r="10547" spans="1:12" s="25" customFormat="1" x14ac:dyDescent="0.25">
      <c r="A10547" s="15"/>
      <c r="B10547" s="18"/>
      <c r="C10547" s="17"/>
      <c r="D10547" s="15"/>
      <c r="E10547" s="15"/>
      <c r="F10547" s="15"/>
      <c r="G10547" s="17"/>
      <c r="H10547" s="15"/>
      <c r="I10547" s="15"/>
      <c r="J10547" s="15"/>
      <c r="K10547" s="17"/>
      <c r="L10547" s="16"/>
    </row>
    <row r="10548" spans="1:12" s="25" customFormat="1" x14ac:dyDescent="0.25">
      <c r="A10548" s="15"/>
      <c r="B10548" s="18"/>
      <c r="C10548" s="17"/>
      <c r="D10548" s="15"/>
      <c r="E10548" s="15"/>
      <c r="F10548" s="15"/>
      <c r="G10548" s="17"/>
      <c r="H10548" s="15"/>
      <c r="I10548" s="15"/>
      <c r="J10548" s="15"/>
      <c r="K10548" s="17"/>
      <c r="L10548" s="16"/>
    </row>
    <row r="10549" spans="1:12" s="25" customFormat="1" x14ac:dyDescent="0.25">
      <c r="A10549" s="15"/>
      <c r="B10549" s="18"/>
      <c r="C10549" s="17"/>
      <c r="D10549" s="15"/>
      <c r="E10549" s="15"/>
      <c r="F10549" s="15"/>
      <c r="G10549" s="17"/>
      <c r="H10549" s="15"/>
      <c r="I10549" s="15"/>
      <c r="J10549" s="15"/>
      <c r="K10549" s="17"/>
      <c r="L10549" s="16"/>
    </row>
    <row r="10550" spans="1:12" s="25" customFormat="1" x14ac:dyDescent="0.25">
      <c r="A10550" s="15"/>
      <c r="B10550" s="18"/>
      <c r="C10550" s="17"/>
      <c r="D10550" s="15"/>
      <c r="E10550" s="15"/>
      <c r="F10550" s="15"/>
      <c r="G10550" s="17"/>
      <c r="H10550" s="15"/>
      <c r="I10550" s="15"/>
      <c r="J10550" s="15"/>
      <c r="K10550" s="17"/>
      <c r="L10550" s="16"/>
    </row>
    <row r="10551" spans="1:12" s="25" customFormat="1" x14ac:dyDescent="0.25">
      <c r="A10551" s="15"/>
      <c r="B10551" s="18"/>
      <c r="C10551" s="17"/>
      <c r="D10551" s="15"/>
      <c r="E10551" s="15"/>
      <c r="F10551" s="15"/>
      <c r="G10551" s="17"/>
      <c r="H10551" s="15"/>
      <c r="I10551" s="15"/>
      <c r="J10551" s="15"/>
      <c r="K10551" s="17"/>
      <c r="L10551" s="16"/>
    </row>
    <row r="10552" spans="1:12" s="25" customFormat="1" x14ac:dyDescent="0.25">
      <c r="A10552" s="15"/>
      <c r="B10552" s="18"/>
      <c r="C10552" s="17"/>
      <c r="D10552" s="15"/>
      <c r="E10552" s="15"/>
      <c r="F10552" s="15"/>
      <c r="G10552" s="17"/>
      <c r="H10552" s="15"/>
      <c r="I10552" s="15"/>
      <c r="J10552" s="15"/>
      <c r="K10552" s="17"/>
      <c r="L10552" s="16"/>
    </row>
    <row r="10553" spans="1:12" s="25" customFormat="1" x14ac:dyDescent="0.25">
      <c r="A10553" s="15"/>
      <c r="B10553" s="18"/>
      <c r="C10553" s="17"/>
      <c r="D10553" s="15"/>
      <c r="E10553" s="15"/>
      <c r="F10553" s="15"/>
      <c r="G10553" s="17"/>
      <c r="H10553" s="15"/>
      <c r="I10553" s="15"/>
      <c r="J10553" s="15"/>
      <c r="K10553" s="17"/>
      <c r="L10553" s="16"/>
    </row>
    <row r="10554" spans="1:12" s="25" customFormat="1" x14ac:dyDescent="0.25">
      <c r="A10554" s="15"/>
      <c r="B10554" s="18"/>
      <c r="C10554" s="17"/>
      <c r="D10554" s="15"/>
      <c r="E10554" s="15"/>
      <c r="F10554" s="15"/>
      <c r="G10554" s="17"/>
      <c r="H10554" s="15"/>
      <c r="I10554" s="15"/>
      <c r="J10554" s="15"/>
      <c r="K10554" s="17"/>
      <c r="L10554" s="16"/>
    </row>
    <row r="10555" spans="1:12" s="22" customFormat="1" x14ac:dyDescent="0.25">
      <c r="A10555" s="15"/>
      <c r="B10555" s="18"/>
      <c r="C10555" s="17"/>
      <c r="D10555" s="15"/>
      <c r="E10555" s="15"/>
      <c r="F10555" s="15"/>
      <c r="G10555" s="17"/>
      <c r="H10555" s="15"/>
      <c r="I10555" s="15"/>
      <c r="J10555" s="15"/>
      <c r="K10555" s="17"/>
      <c r="L10555" s="16"/>
    </row>
    <row r="10556" spans="1:12" s="22" customFormat="1" x14ac:dyDescent="0.25">
      <c r="A10556" s="15"/>
      <c r="B10556" s="18"/>
      <c r="C10556" s="17"/>
      <c r="D10556" s="15"/>
      <c r="E10556" s="15"/>
      <c r="F10556" s="15"/>
      <c r="G10556" s="17"/>
      <c r="H10556" s="15"/>
      <c r="I10556" s="15"/>
      <c r="J10556" s="15"/>
      <c r="K10556" s="17"/>
      <c r="L10556" s="16"/>
    </row>
    <row r="10557" spans="1:12" s="22" customFormat="1" x14ac:dyDescent="0.25">
      <c r="A10557" s="15"/>
      <c r="B10557" s="18"/>
      <c r="C10557" s="17"/>
      <c r="D10557" s="15"/>
      <c r="E10557" s="15"/>
      <c r="F10557" s="15"/>
      <c r="G10557" s="17"/>
      <c r="H10557" s="15"/>
      <c r="I10557" s="15"/>
      <c r="J10557" s="15"/>
      <c r="K10557" s="17"/>
      <c r="L10557" s="16"/>
    </row>
    <row r="10558" spans="1:12" s="22" customFormat="1" x14ac:dyDescent="0.25">
      <c r="A10558" s="15"/>
      <c r="B10558" s="18"/>
      <c r="C10558" s="17"/>
      <c r="D10558" s="15"/>
      <c r="E10558" s="15"/>
      <c r="F10558" s="15"/>
      <c r="G10558" s="17"/>
      <c r="H10558" s="15"/>
      <c r="I10558" s="15"/>
      <c r="J10558" s="15"/>
      <c r="K10558" s="17"/>
      <c r="L10558" s="16"/>
    </row>
    <row r="10559" spans="1:12" s="22" customFormat="1" x14ac:dyDescent="0.25">
      <c r="A10559" s="15"/>
      <c r="B10559" s="18"/>
      <c r="C10559" s="17"/>
      <c r="D10559" s="15"/>
      <c r="E10559" s="15"/>
      <c r="F10559" s="15"/>
      <c r="G10559" s="17"/>
      <c r="H10559" s="15"/>
      <c r="I10559" s="15"/>
      <c r="J10559" s="15"/>
      <c r="K10559" s="17"/>
      <c r="L10559" s="16"/>
    </row>
    <row r="10574" spans="1:12" s="22" customFormat="1" x14ac:dyDescent="0.25">
      <c r="A10574" s="15"/>
      <c r="B10574" s="18"/>
      <c r="C10574" s="17"/>
      <c r="D10574" s="15"/>
      <c r="E10574" s="15"/>
      <c r="F10574" s="15"/>
      <c r="G10574" s="17"/>
      <c r="H10574" s="15"/>
      <c r="I10574" s="15"/>
      <c r="J10574" s="15"/>
      <c r="K10574" s="17"/>
      <c r="L10574" s="16"/>
    </row>
    <row r="10575" spans="1:12" s="22" customFormat="1" x14ac:dyDescent="0.25">
      <c r="A10575" s="15"/>
      <c r="B10575" s="18"/>
      <c r="C10575" s="17"/>
      <c r="D10575" s="15"/>
      <c r="E10575" s="15"/>
      <c r="F10575" s="15"/>
      <c r="G10575" s="17"/>
      <c r="H10575" s="15"/>
      <c r="I10575" s="15"/>
      <c r="J10575" s="15"/>
      <c r="K10575" s="17"/>
      <c r="L10575" s="16"/>
    </row>
    <row r="10582" spans="1:12" s="22" customFormat="1" x14ac:dyDescent="0.25">
      <c r="A10582" s="15"/>
      <c r="B10582" s="18"/>
      <c r="C10582" s="17"/>
      <c r="D10582" s="15"/>
      <c r="E10582" s="15"/>
      <c r="F10582" s="15"/>
      <c r="G10582" s="17"/>
      <c r="H10582" s="15"/>
      <c r="I10582" s="15"/>
      <c r="J10582" s="15"/>
      <c r="K10582" s="17"/>
      <c r="L10582" s="16"/>
    </row>
    <row r="10583" spans="1:12" s="22" customFormat="1" x14ac:dyDescent="0.25">
      <c r="A10583" s="15"/>
      <c r="B10583" s="18"/>
      <c r="C10583" s="17"/>
      <c r="D10583" s="15"/>
      <c r="E10583" s="15"/>
      <c r="F10583" s="15"/>
      <c r="G10583" s="17"/>
      <c r="H10583" s="15"/>
      <c r="I10583" s="15"/>
      <c r="J10583" s="15"/>
      <c r="K10583" s="17"/>
      <c r="L10583" s="16"/>
    </row>
    <row r="10584" spans="1:12" s="22" customFormat="1" x14ac:dyDescent="0.25">
      <c r="A10584" s="15"/>
      <c r="B10584" s="18"/>
      <c r="C10584" s="17"/>
      <c r="D10584" s="15"/>
      <c r="E10584" s="15"/>
      <c r="F10584" s="15"/>
      <c r="G10584" s="17"/>
      <c r="H10584" s="15"/>
      <c r="I10584" s="15"/>
      <c r="J10584" s="15"/>
      <c r="K10584" s="17"/>
      <c r="L10584" s="16"/>
    </row>
    <row r="10585" spans="1:12" s="22" customFormat="1" x14ac:dyDescent="0.25">
      <c r="A10585" s="15"/>
      <c r="B10585" s="18"/>
      <c r="C10585" s="17"/>
      <c r="D10585" s="15"/>
      <c r="E10585" s="15"/>
      <c r="F10585" s="15"/>
      <c r="G10585" s="17"/>
      <c r="H10585" s="15"/>
      <c r="I10585" s="15"/>
      <c r="J10585" s="15"/>
      <c r="K10585" s="17"/>
      <c r="L10585" s="16"/>
    </row>
    <row r="10586" spans="1:12" s="22" customFormat="1" x14ac:dyDescent="0.25">
      <c r="A10586" s="15"/>
      <c r="B10586" s="18"/>
      <c r="C10586" s="17"/>
      <c r="D10586" s="15"/>
      <c r="E10586" s="15"/>
      <c r="F10586" s="15"/>
      <c r="G10586" s="17"/>
      <c r="H10586" s="15"/>
      <c r="I10586" s="15"/>
      <c r="J10586" s="15"/>
      <c r="K10586" s="17"/>
      <c r="L10586" s="16"/>
    </row>
    <row r="10588" spans="1:12" s="22" customFormat="1" x14ac:dyDescent="0.25">
      <c r="A10588" s="15"/>
      <c r="B10588" s="18"/>
      <c r="C10588" s="17"/>
      <c r="D10588" s="15"/>
      <c r="E10588" s="15"/>
      <c r="F10588" s="15"/>
      <c r="G10588" s="17"/>
      <c r="H10588" s="15"/>
      <c r="I10588" s="15"/>
      <c r="J10588" s="15"/>
      <c r="K10588" s="17"/>
      <c r="L10588" s="16"/>
    </row>
    <row r="10589" spans="1:12" s="22" customFormat="1" x14ac:dyDescent="0.25">
      <c r="A10589" s="15"/>
      <c r="B10589" s="18"/>
      <c r="C10589" s="17"/>
      <c r="D10589" s="15"/>
      <c r="E10589" s="15"/>
      <c r="F10589" s="15"/>
      <c r="G10589" s="17"/>
      <c r="H10589" s="15"/>
      <c r="I10589" s="15"/>
      <c r="J10589" s="15"/>
      <c r="K10589" s="17"/>
      <c r="L10589" s="16"/>
    </row>
    <row r="10599" spans="1:12" s="22" customFormat="1" x14ac:dyDescent="0.25">
      <c r="A10599" s="15"/>
      <c r="B10599" s="18"/>
      <c r="C10599" s="17"/>
      <c r="D10599" s="15"/>
      <c r="E10599" s="15"/>
      <c r="F10599" s="15"/>
      <c r="G10599" s="17"/>
      <c r="H10599" s="15"/>
      <c r="I10599" s="15"/>
      <c r="J10599" s="15"/>
      <c r="K10599" s="17"/>
      <c r="L10599" s="16"/>
    </row>
    <row r="10600" spans="1:12" s="22" customFormat="1" x14ac:dyDescent="0.25">
      <c r="A10600" s="15"/>
      <c r="B10600" s="18"/>
      <c r="C10600" s="17"/>
      <c r="D10600" s="15"/>
      <c r="E10600" s="15"/>
      <c r="F10600" s="15"/>
      <c r="G10600" s="17"/>
      <c r="H10600" s="15"/>
      <c r="I10600" s="15"/>
      <c r="J10600" s="15"/>
      <c r="K10600" s="17"/>
      <c r="L10600" s="16"/>
    </row>
    <row r="10694" spans="1:12" s="22" customFormat="1" x14ac:dyDescent="0.25">
      <c r="A10694" s="15"/>
      <c r="B10694" s="18"/>
      <c r="C10694" s="17"/>
      <c r="D10694" s="15"/>
      <c r="E10694" s="15"/>
      <c r="F10694" s="15"/>
      <c r="G10694" s="17"/>
      <c r="H10694" s="15"/>
      <c r="I10694" s="15"/>
      <c r="J10694" s="15"/>
      <c r="K10694" s="17"/>
      <c r="L10694" s="16"/>
    </row>
    <row r="10695" spans="1:12" s="22" customFormat="1" x14ac:dyDescent="0.25">
      <c r="A10695" s="15"/>
      <c r="B10695" s="18"/>
      <c r="C10695" s="17"/>
      <c r="D10695" s="15"/>
      <c r="E10695" s="15"/>
      <c r="F10695" s="15"/>
      <c r="G10695" s="17"/>
      <c r="H10695" s="15"/>
      <c r="I10695" s="15"/>
      <c r="J10695" s="15"/>
      <c r="K10695" s="17"/>
      <c r="L10695" s="16"/>
    </row>
    <row r="10696" spans="1:12" s="22" customFormat="1" x14ac:dyDescent="0.25">
      <c r="A10696" s="15"/>
      <c r="B10696" s="18"/>
      <c r="C10696" s="17"/>
      <c r="D10696" s="15"/>
      <c r="E10696" s="15"/>
      <c r="F10696" s="15"/>
      <c r="G10696" s="17"/>
      <c r="H10696" s="15"/>
      <c r="I10696" s="15"/>
      <c r="J10696" s="15"/>
      <c r="K10696" s="17"/>
      <c r="L10696" s="16"/>
    </row>
    <row r="10697" spans="1:12" s="22" customFormat="1" x14ac:dyDescent="0.25">
      <c r="A10697" s="15"/>
      <c r="B10697" s="18"/>
      <c r="C10697" s="17"/>
      <c r="D10697" s="15"/>
      <c r="E10697" s="15"/>
      <c r="F10697" s="15"/>
      <c r="G10697" s="17"/>
      <c r="H10697" s="15"/>
      <c r="I10697" s="15"/>
      <c r="J10697" s="15"/>
      <c r="K10697" s="17"/>
      <c r="L10697" s="16"/>
    </row>
    <row r="10698" spans="1:12" s="22" customFormat="1" x14ac:dyDescent="0.25">
      <c r="A10698" s="15"/>
      <c r="B10698" s="18"/>
      <c r="C10698" s="17"/>
      <c r="D10698" s="15"/>
      <c r="E10698" s="15"/>
      <c r="F10698" s="15"/>
      <c r="G10698" s="17"/>
      <c r="H10698" s="15"/>
      <c r="I10698" s="15"/>
      <c r="J10698" s="15"/>
      <c r="K10698" s="17"/>
      <c r="L10698" s="16"/>
    </row>
    <row r="10699" spans="1:12" s="22" customFormat="1" x14ac:dyDescent="0.25">
      <c r="A10699" s="15"/>
      <c r="B10699" s="18"/>
      <c r="C10699" s="17"/>
      <c r="D10699" s="15"/>
      <c r="E10699" s="15"/>
      <c r="F10699" s="15"/>
      <c r="G10699" s="17"/>
      <c r="H10699" s="15"/>
      <c r="I10699" s="15"/>
      <c r="J10699" s="15"/>
      <c r="K10699" s="17"/>
      <c r="L10699" s="16"/>
    </row>
    <row r="10700" spans="1:12" s="22" customFormat="1" x14ac:dyDescent="0.25">
      <c r="A10700" s="15"/>
      <c r="B10700" s="18"/>
      <c r="C10700" s="17"/>
      <c r="D10700" s="15"/>
      <c r="E10700" s="15"/>
      <c r="F10700" s="15"/>
      <c r="G10700" s="17"/>
      <c r="H10700" s="15"/>
      <c r="I10700" s="15"/>
      <c r="J10700" s="15"/>
      <c r="K10700" s="17"/>
      <c r="L10700" s="16"/>
    </row>
    <row r="10701" spans="1:12" s="22" customFormat="1" x14ac:dyDescent="0.25">
      <c r="A10701" s="15"/>
      <c r="B10701" s="18"/>
      <c r="C10701" s="17"/>
      <c r="D10701" s="15"/>
      <c r="E10701" s="15"/>
      <c r="F10701" s="15"/>
      <c r="G10701" s="17"/>
      <c r="H10701" s="15"/>
      <c r="I10701" s="15"/>
      <c r="J10701" s="15"/>
      <c r="K10701" s="17"/>
      <c r="L10701" s="16"/>
    </row>
    <row r="10702" spans="1:12" s="22" customFormat="1" x14ac:dyDescent="0.25">
      <c r="A10702" s="15"/>
      <c r="B10702" s="18"/>
      <c r="C10702" s="17"/>
      <c r="D10702" s="15"/>
      <c r="E10702" s="15"/>
      <c r="F10702" s="15"/>
      <c r="G10702" s="17"/>
      <c r="H10702" s="15"/>
      <c r="I10702" s="15"/>
      <c r="J10702" s="15"/>
      <c r="K10702" s="17"/>
      <c r="L10702" s="16"/>
    </row>
    <row r="10703" spans="1:12" s="22" customFormat="1" x14ac:dyDescent="0.25">
      <c r="A10703" s="15"/>
      <c r="B10703" s="18"/>
      <c r="C10703" s="17"/>
      <c r="D10703" s="15"/>
      <c r="E10703" s="15"/>
      <c r="F10703" s="15"/>
      <c r="G10703" s="17"/>
      <c r="H10703" s="15"/>
      <c r="I10703" s="15"/>
      <c r="J10703" s="15"/>
      <c r="K10703" s="17"/>
      <c r="L10703" s="16"/>
    </row>
    <row r="10704" spans="1:12" s="22" customFormat="1" x14ac:dyDescent="0.25">
      <c r="A10704" s="15"/>
      <c r="B10704" s="18"/>
      <c r="C10704" s="17"/>
      <c r="D10704" s="15"/>
      <c r="E10704" s="15"/>
      <c r="F10704" s="15"/>
      <c r="G10704" s="17"/>
      <c r="H10704" s="15"/>
      <c r="I10704" s="15"/>
      <c r="J10704" s="15"/>
      <c r="K10704" s="17"/>
      <c r="L10704" s="16"/>
    </row>
    <row r="10705" spans="1:12" s="22" customFormat="1" x14ac:dyDescent="0.25">
      <c r="A10705" s="15"/>
      <c r="B10705" s="18"/>
      <c r="C10705" s="17"/>
      <c r="D10705" s="15"/>
      <c r="E10705" s="15"/>
      <c r="F10705" s="15"/>
      <c r="G10705" s="17"/>
      <c r="H10705" s="15"/>
      <c r="I10705" s="15"/>
      <c r="J10705" s="15"/>
      <c r="K10705" s="17"/>
      <c r="L10705" s="16"/>
    </row>
    <row r="10706" spans="1:12" s="22" customFormat="1" x14ac:dyDescent="0.25">
      <c r="A10706" s="15"/>
      <c r="B10706" s="18"/>
      <c r="C10706" s="17"/>
      <c r="D10706" s="15"/>
      <c r="E10706" s="15"/>
      <c r="F10706" s="15"/>
      <c r="G10706" s="17"/>
      <c r="H10706" s="15"/>
      <c r="I10706" s="15"/>
      <c r="J10706" s="15"/>
      <c r="K10706" s="17"/>
      <c r="L10706" s="16"/>
    </row>
    <row r="10707" spans="1:12" s="22" customFormat="1" x14ac:dyDescent="0.25">
      <c r="A10707" s="15"/>
      <c r="B10707" s="18"/>
      <c r="C10707" s="17"/>
      <c r="D10707" s="15"/>
      <c r="E10707" s="15"/>
      <c r="F10707" s="15"/>
      <c r="G10707" s="17"/>
      <c r="H10707" s="15"/>
      <c r="I10707" s="15"/>
      <c r="J10707" s="15"/>
      <c r="K10707" s="17"/>
      <c r="L10707" s="16"/>
    </row>
    <row r="10708" spans="1:12" s="22" customFormat="1" x14ac:dyDescent="0.25">
      <c r="A10708" s="15"/>
      <c r="B10708" s="18"/>
      <c r="C10708" s="17"/>
      <c r="D10708" s="15"/>
      <c r="E10708" s="15"/>
      <c r="F10708" s="15"/>
      <c r="G10708" s="17"/>
      <c r="H10708" s="15"/>
      <c r="I10708" s="15"/>
      <c r="J10708" s="15"/>
      <c r="K10708" s="17"/>
      <c r="L10708" s="16"/>
    </row>
    <row r="10709" spans="1:12" s="22" customFormat="1" x14ac:dyDescent="0.25">
      <c r="A10709" s="15"/>
      <c r="B10709" s="18"/>
      <c r="C10709" s="17"/>
      <c r="D10709" s="15"/>
      <c r="E10709" s="15"/>
      <c r="F10709" s="15"/>
      <c r="G10709" s="17"/>
      <c r="H10709" s="15"/>
      <c r="I10709" s="15"/>
      <c r="J10709" s="15"/>
      <c r="K10709" s="17"/>
      <c r="L10709" s="16"/>
    </row>
    <row r="10710" spans="1:12" s="22" customFormat="1" x14ac:dyDescent="0.25">
      <c r="A10710" s="15"/>
      <c r="B10710" s="18"/>
      <c r="C10710" s="17"/>
      <c r="D10710" s="15"/>
      <c r="E10710" s="15"/>
      <c r="F10710" s="15"/>
      <c r="G10710" s="17"/>
      <c r="H10710" s="15"/>
      <c r="I10710" s="15"/>
      <c r="J10710" s="15"/>
      <c r="K10710" s="17"/>
      <c r="L10710" s="16"/>
    </row>
    <row r="10711" spans="1:12" s="22" customFormat="1" x14ac:dyDescent="0.25">
      <c r="A10711" s="15"/>
      <c r="B10711" s="18"/>
      <c r="C10711" s="17"/>
      <c r="D10711" s="15"/>
      <c r="E10711" s="15"/>
      <c r="F10711" s="15"/>
      <c r="G10711" s="17"/>
      <c r="H10711" s="15"/>
      <c r="I10711" s="15"/>
      <c r="J10711" s="15"/>
      <c r="K10711" s="17"/>
      <c r="L10711" s="16"/>
    </row>
    <row r="10712" spans="1:12" s="22" customFormat="1" x14ac:dyDescent="0.25">
      <c r="A10712" s="15"/>
      <c r="B10712" s="18"/>
      <c r="C10712" s="17"/>
      <c r="D10712" s="15"/>
      <c r="E10712" s="15"/>
      <c r="F10712" s="15"/>
      <c r="G10712" s="17"/>
      <c r="H10712" s="15"/>
      <c r="I10712" s="15"/>
      <c r="J10712" s="15"/>
      <c r="K10712" s="17"/>
      <c r="L10712" s="16"/>
    </row>
    <row r="10713" spans="1:12" s="22" customFormat="1" x14ac:dyDescent="0.25">
      <c r="A10713" s="15"/>
      <c r="B10713" s="18"/>
      <c r="C10713" s="17"/>
      <c r="D10713" s="15"/>
      <c r="E10713" s="15"/>
      <c r="F10713" s="15"/>
      <c r="G10713" s="17"/>
      <c r="H10713" s="15"/>
      <c r="I10713" s="15"/>
      <c r="J10713" s="15"/>
      <c r="K10713" s="17"/>
      <c r="L10713" s="16"/>
    </row>
    <row r="10714" spans="1:12" s="22" customFormat="1" x14ac:dyDescent="0.25">
      <c r="A10714" s="15"/>
      <c r="B10714" s="18"/>
      <c r="C10714" s="17"/>
      <c r="D10714" s="15"/>
      <c r="E10714" s="15"/>
      <c r="F10714" s="15"/>
      <c r="G10714" s="17"/>
      <c r="H10714" s="15"/>
      <c r="I10714" s="15"/>
      <c r="J10714" s="15"/>
      <c r="K10714" s="17"/>
      <c r="L10714" s="16"/>
    </row>
    <row r="10715" spans="1:12" s="22" customFormat="1" x14ac:dyDescent="0.25">
      <c r="A10715" s="15"/>
      <c r="B10715" s="18"/>
      <c r="C10715" s="17"/>
      <c r="D10715" s="15"/>
      <c r="E10715" s="15"/>
      <c r="F10715" s="15"/>
      <c r="G10715" s="17"/>
      <c r="H10715" s="15"/>
      <c r="I10715" s="15"/>
      <c r="J10715" s="15"/>
      <c r="K10715" s="17"/>
      <c r="L10715" s="16"/>
    </row>
    <row r="10716" spans="1:12" s="23" customFormat="1" x14ac:dyDescent="0.25">
      <c r="A10716" s="15"/>
      <c r="B10716" s="18"/>
      <c r="C10716" s="17"/>
      <c r="D10716" s="15"/>
      <c r="E10716" s="15"/>
      <c r="F10716" s="15"/>
      <c r="G10716" s="17"/>
      <c r="H10716" s="15"/>
      <c r="I10716" s="15"/>
      <c r="J10716" s="15"/>
      <c r="K10716" s="17"/>
      <c r="L10716" s="16"/>
    </row>
    <row r="10717" spans="1:12" s="22" customFormat="1" x14ac:dyDescent="0.25">
      <c r="A10717" s="15"/>
      <c r="B10717" s="18"/>
      <c r="C10717" s="17"/>
      <c r="D10717" s="15"/>
      <c r="E10717" s="15"/>
      <c r="F10717" s="15"/>
      <c r="G10717" s="17"/>
      <c r="H10717" s="15"/>
      <c r="I10717" s="15"/>
      <c r="J10717" s="15"/>
      <c r="K10717" s="17"/>
      <c r="L10717" s="16"/>
    </row>
    <row r="10718" spans="1:12" s="24" customFormat="1" x14ac:dyDescent="0.25">
      <c r="A10718" s="15"/>
      <c r="B10718" s="18"/>
      <c r="C10718" s="17"/>
      <c r="D10718" s="15"/>
      <c r="E10718" s="15"/>
      <c r="F10718" s="15"/>
      <c r="G10718" s="17"/>
      <c r="H10718" s="15"/>
      <c r="I10718" s="15"/>
      <c r="J10718" s="15"/>
      <c r="K10718" s="17"/>
      <c r="L10718" s="16"/>
    </row>
    <row r="10719" spans="1:12" s="23" customFormat="1" x14ac:dyDescent="0.25">
      <c r="A10719" s="15"/>
      <c r="B10719" s="18"/>
      <c r="C10719" s="17"/>
      <c r="D10719" s="15"/>
      <c r="E10719" s="15"/>
      <c r="F10719" s="15"/>
      <c r="G10719" s="17"/>
      <c r="H10719" s="15"/>
      <c r="I10719" s="15"/>
      <c r="J10719" s="15"/>
      <c r="K10719" s="17"/>
      <c r="L10719" s="16"/>
    </row>
    <row r="10720" spans="1:12" s="22" customFormat="1" x14ac:dyDescent="0.25">
      <c r="A10720" s="15"/>
      <c r="B10720" s="18"/>
      <c r="C10720" s="17"/>
      <c r="D10720" s="15"/>
      <c r="E10720" s="15"/>
      <c r="F10720" s="15"/>
      <c r="G10720" s="17"/>
      <c r="H10720" s="15"/>
      <c r="I10720" s="15"/>
      <c r="J10720" s="15"/>
      <c r="K10720" s="17"/>
      <c r="L10720" s="16"/>
    </row>
    <row r="10721" spans="1:12" s="22" customFormat="1" x14ac:dyDescent="0.25">
      <c r="A10721" s="15"/>
      <c r="B10721" s="18"/>
      <c r="C10721" s="17"/>
      <c r="D10721" s="15"/>
      <c r="E10721" s="15"/>
      <c r="F10721" s="15"/>
      <c r="G10721" s="17"/>
      <c r="H10721" s="15"/>
      <c r="I10721" s="15"/>
      <c r="J10721" s="15"/>
      <c r="K10721" s="17"/>
      <c r="L10721" s="16"/>
    </row>
    <row r="10722" spans="1:12" s="22" customFormat="1" x14ac:dyDescent="0.25">
      <c r="A10722" s="15"/>
      <c r="B10722" s="18"/>
      <c r="C10722" s="17"/>
      <c r="D10722" s="15"/>
      <c r="E10722" s="15"/>
      <c r="F10722" s="15"/>
      <c r="G10722" s="17"/>
      <c r="H10722" s="15"/>
      <c r="I10722" s="15"/>
      <c r="J10722" s="15"/>
      <c r="K10722" s="17"/>
      <c r="L10722" s="16"/>
    </row>
    <row r="10723" spans="1:12" s="22" customFormat="1" x14ac:dyDescent="0.25">
      <c r="A10723" s="15"/>
      <c r="B10723" s="18"/>
      <c r="C10723" s="17"/>
      <c r="D10723" s="15"/>
      <c r="E10723" s="15"/>
      <c r="F10723" s="15"/>
      <c r="G10723" s="17"/>
      <c r="H10723" s="15"/>
      <c r="I10723" s="15"/>
      <c r="J10723" s="15"/>
      <c r="K10723" s="17"/>
      <c r="L10723" s="16"/>
    </row>
    <row r="10724" spans="1:12" s="22" customFormat="1" x14ac:dyDescent="0.25">
      <c r="A10724" s="15"/>
      <c r="B10724" s="18"/>
      <c r="C10724" s="17"/>
      <c r="D10724" s="15"/>
      <c r="E10724" s="15"/>
      <c r="F10724" s="15"/>
      <c r="G10724" s="17"/>
      <c r="H10724" s="15"/>
      <c r="I10724" s="15"/>
      <c r="J10724" s="15"/>
      <c r="K10724" s="17"/>
      <c r="L10724" s="16"/>
    </row>
    <row r="10725" spans="1:12" s="22" customFormat="1" x14ac:dyDescent="0.25">
      <c r="A10725" s="15"/>
      <c r="B10725" s="18"/>
      <c r="C10725" s="17"/>
      <c r="D10725" s="15"/>
      <c r="E10725" s="15"/>
      <c r="F10725" s="15"/>
      <c r="G10725" s="17"/>
      <c r="H10725" s="15"/>
      <c r="I10725" s="15"/>
      <c r="J10725" s="15"/>
      <c r="K10725" s="17"/>
      <c r="L10725" s="16"/>
    </row>
    <row r="10726" spans="1:12" s="22" customFormat="1" x14ac:dyDescent="0.25">
      <c r="A10726" s="15"/>
      <c r="B10726" s="18"/>
      <c r="C10726" s="17"/>
      <c r="D10726" s="15"/>
      <c r="E10726" s="15"/>
      <c r="F10726" s="15"/>
      <c r="G10726" s="17"/>
      <c r="H10726" s="15"/>
      <c r="I10726" s="15"/>
      <c r="J10726" s="15"/>
      <c r="K10726" s="17"/>
      <c r="L10726" s="16"/>
    </row>
    <row r="10727" spans="1:12" s="23" customFormat="1" x14ac:dyDescent="0.25">
      <c r="A10727" s="15"/>
      <c r="B10727" s="18"/>
      <c r="C10727" s="17"/>
      <c r="D10727" s="15"/>
      <c r="E10727" s="15"/>
      <c r="F10727" s="15"/>
      <c r="G10727" s="17"/>
      <c r="H10727" s="15"/>
      <c r="I10727" s="15"/>
      <c r="J10727" s="15"/>
      <c r="K10727" s="17"/>
      <c r="L10727" s="16"/>
    </row>
    <row r="10728" spans="1:12" s="22" customFormat="1" x14ac:dyDescent="0.25">
      <c r="A10728" s="15"/>
      <c r="B10728" s="18"/>
      <c r="C10728" s="17"/>
      <c r="D10728" s="15"/>
      <c r="E10728" s="15"/>
      <c r="F10728" s="15"/>
      <c r="G10728" s="17"/>
      <c r="H10728" s="15"/>
      <c r="I10728" s="15"/>
      <c r="J10728" s="15"/>
      <c r="K10728" s="17"/>
      <c r="L10728" s="16"/>
    </row>
    <row r="10738" spans="1:12" s="22" customFormat="1" x14ac:dyDescent="0.25">
      <c r="A10738" s="15"/>
      <c r="B10738" s="18"/>
      <c r="C10738" s="17"/>
      <c r="D10738" s="15"/>
      <c r="E10738" s="15"/>
      <c r="F10738" s="15"/>
      <c r="G10738" s="17"/>
      <c r="H10738" s="15"/>
      <c r="I10738" s="15"/>
      <c r="J10738" s="15"/>
      <c r="K10738" s="17"/>
      <c r="L10738" s="16"/>
    </row>
    <row r="10739" spans="1:12" s="23" customFormat="1" x14ac:dyDescent="0.25">
      <c r="A10739" s="15"/>
      <c r="B10739" s="18"/>
      <c r="C10739" s="17"/>
      <c r="D10739" s="15"/>
      <c r="E10739" s="15"/>
      <c r="F10739" s="15"/>
      <c r="G10739" s="17"/>
      <c r="H10739" s="15"/>
      <c r="I10739" s="15"/>
      <c r="J10739" s="15"/>
      <c r="K10739" s="17"/>
      <c r="L10739" s="16"/>
    </row>
    <row r="10740" spans="1:12" s="22" customFormat="1" x14ac:dyDescent="0.25">
      <c r="A10740" s="15"/>
      <c r="B10740" s="18"/>
      <c r="C10740" s="17"/>
      <c r="D10740" s="15"/>
      <c r="E10740" s="15"/>
      <c r="F10740" s="15"/>
      <c r="G10740" s="17"/>
      <c r="H10740" s="15"/>
      <c r="I10740" s="15"/>
      <c r="J10740" s="15"/>
      <c r="K10740" s="17"/>
      <c r="L10740" s="16"/>
    </row>
    <row r="10935" spans="1:12" s="21" customFormat="1" ht="15" customHeight="1" x14ac:dyDescent="0.2">
      <c r="A10935" s="15"/>
      <c r="B10935" s="18"/>
      <c r="C10935" s="17"/>
      <c r="D10935" s="15"/>
      <c r="E10935" s="15"/>
      <c r="F10935" s="15"/>
      <c r="G10935" s="17"/>
      <c r="H10935" s="15"/>
      <c r="I10935" s="15"/>
      <c r="J10935" s="15"/>
      <c r="K10935" s="17"/>
      <c r="L10935" s="16"/>
    </row>
    <row r="10936" spans="1:12" s="21" customFormat="1" ht="15" customHeight="1" x14ac:dyDescent="0.2">
      <c r="A10936" s="15"/>
      <c r="B10936" s="18"/>
      <c r="C10936" s="17"/>
      <c r="D10936" s="15"/>
      <c r="E10936" s="15"/>
      <c r="F10936" s="15"/>
      <c r="G10936" s="17"/>
      <c r="H10936" s="15"/>
      <c r="I10936" s="15"/>
      <c r="J10936" s="15"/>
      <c r="K10936" s="17"/>
      <c r="L10936" s="16"/>
    </row>
    <row r="10937" spans="1:12" s="21" customFormat="1" ht="15" customHeight="1" x14ac:dyDescent="0.2">
      <c r="A10937" s="15"/>
      <c r="B10937" s="18"/>
      <c r="C10937" s="17"/>
      <c r="D10937" s="15"/>
      <c r="E10937" s="15"/>
      <c r="F10937" s="15"/>
      <c r="G10937" s="17"/>
      <c r="H10937" s="15"/>
      <c r="I10937" s="15"/>
      <c r="J10937" s="15"/>
      <c r="K10937" s="17"/>
      <c r="L10937" s="16"/>
    </row>
    <row r="10938" spans="1:12" s="21" customFormat="1" ht="15" customHeight="1" x14ac:dyDescent="0.2">
      <c r="A10938" s="15"/>
      <c r="B10938" s="18"/>
      <c r="C10938" s="17"/>
      <c r="D10938" s="15"/>
      <c r="E10938" s="15"/>
      <c r="F10938" s="15"/>
      <c r="G10938" s="17"/>
      <c r="H10938" s="15"/>
      <c r="I10938" s="15"/>
      <c r="J10938" s="15"/>
      <c r="K10938" s="17"/>
      <c r="L10938" s="16"/>
    </row>
    <row r="10939" spans="1:12" s="21" customFormat="1" ht="15" customHeight="1" x14ac:dyDescent="0.2">
      <c r="A10939" s="15"/>
      <c r="B10939" s="18"/>
      <c r="C10939" s="17"/>
      <c r="D10939" s="15"/>
      <c r="E10939" s="15"/>
      <c r="F10939" s="15"/>
      <c r="G10939" s="17"/>
      <c r="H10939" s="15"/>
      <c r="I10939" s="15"/>
      <c r="J10939" s="15"/>
      <c r="K10939" s="17"/>
      <c r="L10939" s="16"/>
    </row>
    <row r="10940" spans="1:12" s="21" customFormat="1" ht="15" customHeight="1" x14ac:dyDescent="0.2">
      <c r="A10940" s="15"/>
      <c r="B10940" s="18"/>
      <c r="C10940" s="17"/>
      <c r="D10940" s="15"/>
      <c r="E10940" s="15"/>
      <c r="F10940" s="15"/>
      <c r="G10940" s="17"/>
      <c r="H10940" s="15"/>
      <c r="I10940" s="15"/>
      <c r="J10940" s="15"/>
      <c r="K10940" s="17"/>
      <c r="L10940" s="16"/>
    </row>
    <row r="10941" spans="1:12" s="21" customFormat="1" ht="15" customHeight="1" x14ac:dyDescent="0.2">
      <c r="A10941" s="15"/>
      <c r="B10941" s="18"/>
      <c r="C10941" s="17"/>
      <c r="D10941" s="15"/>
      <c r="E10941" s="15"/>
      <c r="F10941" s="15"/>
      <c r="G10941" s="17"/>
      <c r="H10941" s="15"/>
      <c r="I10941" s="15"/>
      <c r="J10941" s="15"/>
      <c r="K10941" s="17"/>
      <c r="L10941" s="16"/>
    </row>
    <row r="10942" spans="1:12" s="21" customFormat="1" ht="15" customHeight="1" x14ac:dyDescent="0.2">
      <c r="A10942" s="15"/>
      <c r="B10942" s="18"/>
      <c r="C10942" s="17"/>
      <c r="D10942" s="15"/>
      <c r="E10942" s="15"/>
      <c r="F10942" s="15"/>
      <c r="G10942" s="17"/>
      <c r="H10942" s="15"/>
      <c r="I10942" s="15"/>
      <c r="J10942" s="15"/>
      <c r="K10942" s="17"/>
      <c r="L10942" s="16"/>
    </row>
    <row r="10943" spans="1:12" s="21" customFormat="1" ht="15" customHeight="1" x14ac:dyDescent="0.2">
      <c r="A10943" s="15"/>
      <c r="B10943" s="18"/>
      <c r="C10943" s="17"/>
      <c r="D10943" s="15"/>
      <c r="E10943" s="15"/>
      <c r="F10943" s="15"/>
      <c r="G10943" s="17"/>
      <c r="H10943" s="15"/>
      <c r="I10943" s="15"/>
      <c r="J10943" s="15"/>
      <c r="K10943" s="17"/>
      <c r="L10943" s="16"/>
    </row>
    <row r="10944" spans="1:12" s="21" customFormat="1" ht="15" customHeight="1" x14ac:dyDescent="0.2">
      <c r="A10944" s="15"/>
      <c r="B10944" s="18"/>
      <c r="C10944" s="17"/>
      <c r="D10944" s="15"/>
      <c r="E10944" s="15"/>
      <c r="F10944" s="15"/>
      <c r="G10944" s="17"/>
      <c r="H10944" s="15"/>
      <c r="I10944" s="15"/>
      <c r="J10944" s="15"/>
      <c r="K10944" s="17"/>
      <c r="L10944" s="16"/>
    </row>
    <row r="10945" spans="1:12" s="21" customFormat="1" ht="15" customHeight="1" x14ac:dyDescent="0.2">
      <c r="A10945" s="15"/>
      <c r="B10945" s="18"/>
      <c r="C10945" s="17"/>
      <c r="D10945" s="15"/>
      <c r="E10945" s="15"/>
      <c r="F10945" s="15"/>
      <c r="G10945" s="17"/>
      <c r="H10945" s="15"/>
      <c r="I10945" s="15"/>
      <c r="J10945" s="15"/>
      <c r="K10945" s="17"/>
      <c r="L10945" s="16"/>
    </row>
    <row r="10946" spans="1:12" s="21" customFormat="1" ht="15" customHeight="1" x14ac:dyDescent="0.2">
      <c r="A10946" s="15"/>
      <c r="B10946" s="18"/>
      <c r="C10946" s="17"/>
      <c r="D10946" s="15"/>
      <c r="E10946" s="15"/>
      <c r="F10946" s="15"/>
      <c r="G10946" s="17"/>
      <c r="H10946" s="15"/>
      <c r="I10946" s="15"/>
      <c r="J10946" s="15"/>
      <c r="K10946" s="17"/>
      <c r="L10946" s="16"/>
    </row>
    <row r="10947" spans="1:12" s="21" customFormat="1" ht="15" customHeight="1" x14ac:dyDescent="0.2">
      <c r="A10947" s="15"/>
      <c r="B10947" s="18"/>
      <c r="C10947" s="17"/>
      <c r="D10947" s="15"/>
      <c r="E10947" s="15"/>
      <c r="F10947" s="15"/>
      <c r="G10947" s="17"/>
      <c r="H10947" s="15"/>
      <c r="I10947" s="15"/>
      <c r="J10947" s="15"/>
      <c r="K10947" s="17"/>
      <c r="L10947" s="16"/>
    </row>
    <row r="10948" spans="1:12" s="21" customFormat="1" ht="15" customHeight="1" x14ac:dyDescent="0.2">
      <c r="A10948" s="15"/>
      <c r="B10948" s="18"/>
      <c r="C10948" s="17"/>
      <c r="D10948" s="15"/>
      <c r="E10948" s="15"/>
      <c r="F10948" s="15"/>
      <c r="G10948" s="17"/>
      <c r="H10948" s="15"/>
      <c r="I10948" s="15"/>
      <c r="J10948" s="15"/>
      <c r="K10948" s="17"/>
      <c r="L10948" s="16"/>
    </row>
    <row r="10949" spans="1:12" s="21" customFormat="1" ht="15" customHeight="1" x14ac:dyDescent="0.2">
      <c r="A10949" s="15"/>
      <c r="B10949" s="18"/>
      <c r="C10949" s="17"/>
      <c r="D10949" s="15"/>
      <c r="E10949" s="15"/>
      <c r="F10949" s="15"/>
      <c r="G10949" s="17"/>
      <c r="H10949" s="15"/>
      <c r="I10949" s="15"/>
      <c r="J10949" s="15"/>
      <c r="K10949" s="17"/>
      <c r="L10949" s="16"/>
    </row>
    <row r="10950" spans="1:12" s="21" customFormat="1" ht="15" customHeight="1" x14ac:dyDescent="0.2">
      <c r="A10950" s="15"/>
      <c r="B10950" s="18"/>
      <c r="C10950" s="17"/>
      <c r="D10950" s="15"/>
      <c r="E10950" s="15"/>
      <c r="F10950" s="15"/>
      <c r="G10950" s="17"/>
      <c r="H10950" s="15"/>
      <c r="I10950" s="15"/>
      <c r="J10950" s="15"/>
      <c r="K10950" s="17"/>
      <c r="L10950" s="16"/>
    </row>
    <row r="10951" spans="1:12" s="21" customFormat="1" ht="15" customHeight="1" x14ac:dyDescent="0.2">
      <c r="A10951" s="15"/>
      <c r="B10951" s="18"/>
      <c r="C10951" s="17"/>
      <c r="D10951" s="15"/>
      <c r="E10951" s="15"/>
      <c r="F10951" s="15"/>
      <c r="G10951" s="17"/>
      <c r="H10951" s="15"/>
      <c r="I10951" s="15"/>
      <c r="J10951" s="15"/>
      <c r="K10951" s="17"/>
      <c r="L10951" s="16"/>
    </row>
    <row r="10952" spans="1:12" s="21" customFormat="1" ht="15" customHeight="1" x14ac:dyDescent="0.2">
      <c r="A10952" s="15"/>
      <c r="B10952" s="18"/>
      <c r="C10952" s="17"/>
      <c r="D10952" s="15"/>
      <c r="E10952" s="15"/>
      <c r="F10952" s="15"/>
      <c r="G10952" s="17"/>
      <c r="H10952" s="15"/>
      <c r="I10952" s="15"/>
      <c r="J10952" s="15"/>
      <c r="K10952" s="17"/>
      <c r="L10952" s="16"/>
    </row>
    <row r="10953" spans="1:12" s="21" customFormat="1" ht="15" customHeight="1" x14ac:dyDescent="0.2">
      <c r="A10953" s="15"/>
      <c r="B10953" s="18"/>
      <c r="C10953" s="17"/>
      <c r="D10953" s="15"/>
      <c r="E10953" s="15"/>
      <c r="F10953" s="15"/>
      <c r="G10953" s="17"/>
      <c r="H10953" s="15"/>
      <c r="I10953" s="15"/>
      <c r="J10953" s="15"/>
      <c r="K10953" s="17"/>
      <c r="L10953" s="16"/>
    </row>
    <row r="10954" spans="1:12" s="21" customFormat="1" ht="15" customHeight="1" x14ac:dyDescent="0.2">
      <c r="A10954" s="15"/>
      <c r="B10954" s="18"/>
      <c r="C10954" s="17"/>
      <c r="D10954" s="15"/>
      <c r="E10954" s="15"/>
      <c r="F10954" s="15"/>
      <c r="G10954" s="17"/>
      <c r="H10954" s="15"/>
      <c r="I10954" s="15"/>
      <c r="J10954" s="15"/>
      <c r="K10954" s="17"/>
      <c r="L10954" s="16"/>
    </row>
    <row r="10955" spans="1:12" s="21" customFormat="1" ht="15" customHeight="1" x14ac:dyDescent="0.2">
      <c r="A10955" s="15"/>
      <c r="B10955" s="18"/>
      <c r="C10955" s="17"/>
      <c r="D10955" s="15"/>
      <c r="E10955" s="15"/>
      <c r="F10955" s="15"/>
      <c r="G10955" s="17"/>
      <c r="H10955" s="15"/>
      <c r="I10955" s="15"/>
      <c r="J10955" s="15"/>
      <c r="K10955" s="17"/>
      <c r="L10955" s="16"/>
    </row>
    <row r="10956" spans="1:12" s="21" customFormat="1" ht="15" customHeight="1" x14ac:dyDescent="0.2">
      <c r="A10956" s="15"/>
      <c r="B10956" s="18"/>
      <c r="C10956" s="17"/>
      <c r="D10956" s="15"/>
      <c r="E10956" s="15"/>
      <c r="F10956" s="15"/>
      <c r="G10956" s="17"/>
      <c r="H10956" s="15"/>
      <c r="I10956" s="15"/>
      <c r="J10956" s="15"/>
      <c r="K10956" s="17"/>
      <c r="L10956" s="16"/>
    </row>
    <row r="10957" spans="1:12" s="21" customFormat="1" ht="15" customHeight="1" x14ac:dyDescent="0.2">
      <c r="A10957" s="15"/>
      <c r="B10957" s="18"/>
      <c r="C10957" s="17"/>
      <c r="D10957" s="15"/>
      <c r="E10957" s="15"/>
      <c r="F10957" s="15"/>
      <c r="G10957" s="17"/>
      <c r="H10957" s="15"/>
      <c r="I10957" s="15"/>
      <c r="J10957" s="15"/>
      <c r="K10957" s="17"/>
      <c r="L10957" s="16"/>
    </row>
    <row r="10958" spans="1:12" s="21" customFormat="1" ht="15" customHeight="1" x14ac:dyDescent="0.2">
      <c r="A10958" s="15"/>
      <c r="B10958" s="18"/>
      <c r="C10958" s="17"/>
      <c r="D10958" s="15"/>
      <c r="E10958" s="15"/>
      <c r="F10958" s="15"/>
      <c r="G10958" s="17"/>
      <c r="H10958" s="15"/>
      <c r="I10958" s="15"/>
      <c r="J10958" s="15"/>
      <c r="K10958" s="17"/>
      <c r="L10958" s="16"/>
    </row>
    <row r="10959" spans="1:12" s="21" customFormat="1" ht="15" customHeight="1" x14ac:dyDescent="0.2">
      <c r="A10959" s="15"/>
      <c r="B10959" s="18"/>
      <c r="C10959" s="17"/>
      <c r="D10959" s="15"/>
      <c r="E10959" s="15"/>
      <c r="F10959" s="15"/>
      <c r="G10959" s="17"/>
      <c r="H10959" s="15"/>
      <c r="I10959" s="15"/>
      <c r="J10959" s="15"/>
      <c r="K10959" s="17"/>
      <c r="L10959" s="16"/>
    </row>
    <row r="10960" spans="1:12" s="21" customFormat="1" ht="15" customHeight="1" x14ac:dyDescent="0.2">
      <c r="A10960" s="15"/>
      <c r="B10960" s="18"/>
      <c r="C10960" s="17"/>
      <c r="D10960" s="15"/>
      <c r="E10960" s="15"/>
      <c r="F10960" s="15"/>
      <c r="G10960" s="17"/>
      <c r="H10960" s="15"/>
      <c r="I10960" s="15"/>
      <c r="J10960" s="15"/>
      <c r="K10960" s="17"/>
      <c r="L10960" s="16"/>
    </row>
    <row r="10961" spans="1:12" s="21" customFormat="1" ht="15" customHeight="1" x14ac:dyDescent="0.2">
      <c r="A10961" s="15"/>
      <c r="B10961" s="18"/>
      <c r="C10961" s="17"/>
      <c r="D10961" s="15"/>
      <c r="E10961" s="15"/>
      <c r="F10961" s="15"/>
      <c r="G10961" s="17"/>
      <c r="H10961" s="15"/>
      <c r="I10961" s="15"/>
      <c r="J10961" s="15"/>
      <c r="K10961" s="17"/>
      <c r="L10961" s="16"/>
    </row>
    <row r="10962" spans="1:12" s="21" customFormat="1" ht="15" customHeight="1" x14ac:dyDescent="0.2">
      <c r="A10962" s="15"/>
      <c r="B10962" s="18"/>
      <c r="C10962" s="17"/>
      <c r="D10962" s="15"/>
      <c r="E10962" s="15"/>
      <c r="F10962" s="15"/>
      <c r="G10962" s="17"/>
      <c r="H10962" s="15"/>
      <c r="I10962" s="15"/>
      <c r="J10962" s="15"/>
      <c r="K10962" s="17"/>
      <c r="L10962" s="16"/>
    </row>
    <row r="10963" spans="1:12" s="21" customFormat="1" ht="15" customHeight="1" x14ac:dyDescent="0.2">
      <c r="A10963" s="15"/>
      <c r="B10963" s="18"/>
      <c r="C10963" s="17"/>
      <c r="D10963" s="15"/>
      <c r="E10963" s="15"/>
      <c r="F10963" s="15"/>
      <c r="G10963" s="17"/>
      <c r="H10963" s="15"/>
      <c r="I10963" s="15"/>
      <c r="J10963" s="15"/>
      <c r="K10963" s="17"/>
      <c r="L10963" s="16"/>
    </row>
    <row r="10964" spans="1:12" s="21" customFormat="1" ht="15" customHeight="1" x14ac:dyDescent="0.2">
      <c r="A10964" s="15"/>
      <c r="B10964" s="18"/>
      <c r="C10964" s="17"/>
      <c r="D10964" s="15"/>
      <c r="E10964" s="15"/>
      <c r="F10964" s="15"/>
      <c r="G10964" s="17"/>
      <c r="H10964" s="15"/>
      <c r="I10964" s="15"/>
      <c r="J10964" s="15"/>
      <c r="K10964" s="17"/>
      <c r="L10964" s="16"/>
    </row>
    <row r="10965" spans="1:12" s="21" customFormat="1" ht="15" customHeight="1" x14ac:dyDescent="0.2">
      <c r="A10965" s="15"/>
      <c r="B10965" s="18"/>
      <c r="C10965" s="17"/>
      <c r="D10965" s="15"/>
      <c r="E10965" s="15"/>
      <c r="F10965" s="15"/>
      <c r="G10965" s="17"/>
      <c r="H10965" s="15"/>
      <c r="I10965" s="15"/>
      <c r="J10965" s="15"/>
      <c r="K10965" s="17"/>
      <c r="L10965" s="16"/>
    </row>
    <row r="10966" spans="1:12" s="21" customFormat="1" ht="15" customHeight="1" x14ac:dyDescent="0.2">
      <c r="A10966" s="15"/>
      <c r="B10966" s="18"/>
      <c r="C10966" s="17"/>
      <c r="D10966" s="15"/>
      <c r="E10966" s="15"/>
      <c r="F10966" s="15"/>
      <c r="G10966" s="17"/>
      <c r="H10966" s="15"/>
      <c r="I10966" s="15"/>
      <c r="J10966" s="15"/>
      <c r="K10966" s="17"/>
      <c r="L10966" s="16"/>
    </row>
    <row r="10967" spans="1:12" s="21" customFormat="1" ht="15" customHeight="1" x14ac:dyDescent="0.2">
      <c r="A10967" s="15"/>
      <c r="B10967" s="18"/>
      <c r="C10967" s="17"/>
      <c r="D10967" s="15"/>
      <c r="E10967" s="15"/>
      <c r="F10967" s="15"/>
      <c r="G10967" s="17"/>
      <c r="H10967" s="15"/>
      <c r="I10967" s="15"/>
      <c r="J10967" s="15"/>
      <c r="K10967" s="17"/>
      <c r="L10967" s="16"/>
    </row>
    <row r="10968" spans="1:12" s="21" customFormat="1" ht="15" customHeight="1" x14ac:dyDescent="0.2">
      <c r="A10968" s="15"/>
      <c r="B10968" s="18"/>
      <c r="C10968" s="17"/>
      <c r="D10968" s="15"/>
      <c r="E10968" s="15"/>
      <c r="F10968" s="15"/>
      <c r="G10968" s="17"/>
      <c r="H10968" s="15"/>
      <c r="I10968" s="15"/>
      <c r="J10968" s="15"/>
      <c r="K10968" s="17"/>
      <c r="L10968" s="16"/>
    </row>
    <row r="10969" spans="1:12" s="21" customFormat="1" ht="15" customHeight="1" x14ac:dyDescent="0.2">
      <c r="A10969" s="15"/>
      <c r="B10969" s="18"/>
      <c r="C10969" s="17"/>
      <c r="D10969" s="15"/>
      <c r="E10969" s="15"/>
      <c r="F10969" s="15"/>
      <c r="G10969" s="17"/>
      <c r="H10969" s="15"/>
      <c r="I10969" s="15"/>
      <c r="J10969" s="15"/>
      <c r="K10969" s="17"/>
      <c r="L10969" s="16"/>
    </row>
    <row r="10970" spans="1:12" s="21" customFormat="1" ht="15" customHeight="1" x14ac:dyDescent="0.2">
      <c r="A10970" s="15"/>
      <c r="B10970" s="18"/>
      <c r="C10970" s="17"/>
      <c r="D10970" s="15"/>
      <c r="E10970" s="15"/>
      <c r="F10970" s="15"/>
      <c r="G10970" s="17"/>
      <c r="H10970" s="15"/>
      <c r="I10970" s="15"/>
      <c r="J10970" s="15"/>
      <c r="K10970" s="17"/>
      <c r="L10970" s="16"/>
    </row>
    <row r="10971" spans="1:12" s="21" customFormat="1" ht="15" customHeight="1" x14ac:dyDescent="0.2">
      <c r="A10971" s="15"/>
      <c r="B10971" s="18"/>
      <c r="C10971" s="17"/>
      <c r="D10971" s="15"/>
      <c r="E10971" s="15"/>
      <c r="F10971" s="15"/>
      <c r="G10971" s="17"/>
      <c r="H10971" s="15"/>
      <c r="I10971" s="15"/>
      <c r="J10971" s="15"/>
      <c r="K10971" s="17"/>
      <c r="L10971" s="16"/>
    </row>
    <row r="11065" spans="1:12" s="19" customFormat="1" x14ac:dyDescent="0.25">
      <c r="A11065" s="15"/>
      <c r="B11065" s="18"/>
      <c r="C11065" s="17"/>
      <c r="D11065" s="15"/>
      <c r="E11065" s="15"/>
      <c r="F11065" s="15"/>
      <c r="G11065" s="17"/>
      <c r="H11065" s="15"/>
      <c r="I11065" s="15"/>
      <c r="J11065" s="15"/>
      <c r="K11065" s="17"/>
      <c r="L11065" s="16"/>
    </row>
    <row r="11075" spans="1:12" s="20" customFormat="1" x14ac:dyDescent="0.25">
      <c r="A11075" s="15"/>
      <c r="B11075" s="18"/>
      <c r="C11075" s="17"/>
      <c r="D11075" s="15"/>
      <c r="E11075" s="15"/>
      <c r="F11075" s="15"/>
      <c r="G11075" s="17"/>
      <c r="H11075" s="15"/>
      <c r="I11075" s="15"/>
      <c r="J11075" s="15"/>
      <c r="K11075" s="17"/>
      <c r="L11075" s="16"/>
    </row>
    <row r="11083" spans="1:12" s="20" customFormat="1" x14ac:dyDescent="0.25">
      <c r="A11083" s="15"/>
      <c r="B11083" s="18"/>
      <c r="C11083" s="17"/>
      <c r="D11083" s="15"/>
      <c r="E11083" s="15"/>
      <c r="F11083" s="15"/>
      <c r="G11083" s="17"/>
      <c r="H11083" s="15"/>
      <c r="I11083" s="15"/>
      <c r="J11083" s="15"/>
      <c r="K11083" s="17"/>
      <c r="L11083" s="16"/>
    </row>
    <row r="11084" spans="1:12" s="20" customFormat="1" x14ac:dyDescent="0.25">
      <c r="A11084" s="15"/>
      <c r="B11084" s="18"/>
      <c r="C11084" s="17"/>
      <c r="D11084" s="15"/>
      <c r="E11084" s="15"/>
      <c r="F11084" s="15"/>
      <c r="G11084" s="17"/>
      <c r="H11084" s="15"/>
      <c r="I11084" s="15"/>
      <c r="J11084" s="15"/>
      <c r="K11084" s="17"/>
      <c r="L11084" s="16"/>
    </row>
    <row r="11085" spans="1:12" s="20" customFormat="1" x14ac:dyDescent="0.25">
      <c r="A11085" s="15"/>
      <c r="B11085" s="18"/>
      <c r="C11085" s="17"/>
      <c r="D11085" s="15"/>
      <c r="E11085" s="15"/>
      <c r="F11085" s="15"/>
      <c r="G11085" s="17"/>
      <c r="H11085" s="15"/>
      <c r="I11085" s="15"/>
      <c r="J11085" s="15"/>
      <c r="K11085" s="17"/>
      <c r="L11085" s="16"/>
    </row>
    <row r="11094" spans="1:12" s="20" customFormat="1" x14ac:dyDescent="0.25">
      <c r="A11094" s="15"/>
      <c r="B11094" s="18"/>
      <c r="C11094" s="17"/>
      <c r="D11094" s="15"/>
      <c r="E11094" s="15"/>
      <c r="F11094" s="15"/>
      <c r="G11094" s="17"/>
      <c r="H11094" s="15"/>
      <c r="I11094" s="15"/>
      <c r="J11094" s="15"/>
      <c r="K11094" s="17"/>
      <c r="L11094" s="16"/>
    </row>
    <row r="11095" spans="1:12" s="20" customFormat="1" x14ac:dyDescent="0.25">
      <c r="A11095" s="15"/>
      <c r="B11095" s="18"/>
      <c r="C11095" s="17"/>
      <c r="D11095" s="15"/>
      <c r="E11095" s="15"/>
      <c r="F11095" s="15"/>
      <c r="G11095" s="17"/>
      <c r="H11095" s="15"/>
      <c r="I11095" s="15"/>
      <c r="J11095" s="15"/>
      <c r="K11095" s="17"/>
      <c r="L11095" s="16"/>
    </row>
    <row r="11103" spans="1:12" s="20" customFormat="1" x14ac:dyDescent="0.25">
      <c r="A11103" s="15"/>
      <c r="B11103" s="18"/>
      <c r="C11103" s="17"/>
      <c r="D11103" s="15"/>
      <c r="E11103" s="15"/>
      <c r="F11103" s="15"/>
      <c r="G11103" s="17"/>
      <c r="H11103" s="15"/>
      <c r="I11103" s="15"/>
      <c r="J11103" s="15"/>
      <c r="K11103" s="17"/>
      <c r="L11103" s="16"/>
    </row>
    <row r="11104" spans="1:12" s="20" customFormat="1" x14ac:dyDescent="0.25">
      <c r="A11104" s="15"/>
      <c r="B11104" s="18"/>
      <c r="C11104" s="17"/>
      <c r="D11104" s="15"/>
      <c r="E11104" s="15"/>
      <c r="F11104" s="15"/>
      <c r="G11104" s="17"/>
      <c r="H11104" s="15"/>
      <c r="I11104" s="15"/>
      <c r="J11104" s="15"/>
      <c r="K11104" s="17"/>
      <c r="L11104" s="16"/>
    </row>
    <row r="11105" spans="1:12" s="20" customFormat="1" x14ac:dyDescent="0.25">
      <c r="A11105" s="15"/>
      <c r="B11105" s="18"/>
      <c r="C11105" s="17"/>
      <c r="D11105" s="15"/>
      <c r="E11105" s="15"/>
      <c r="F11105" s="15"/>
      <c r="G11105" s="17"/>
      <c r="H11105" s="15"/>
      <c r="I11105" s="15"/>
      <c r="J11105" s="15"/>
      <c r="K11105" s="17"/>
      <c r="L11105" s="16"/>
    </row>
    <row r="11106" spans="1:12" s="20" customFormat="1" x14ac:dyDescent="0.25">
      <c r="A11106" s="15"/>
      <c r="B11106" s="18"/>
      <c r="C11106" s="17"/>
      <c r="D11106" s="15"/>
      <c r="E11106" s="15"/>
      <c r="F11106" s="15"/>
      <c r="G11106" s="17"/>
      <c r="H11106" s="15"/>
      <c r="I11106" s="15"/>
      <c r="J11106" s="15"/>
      <c r="K11106" s="17"/>
      <c r="L11106" s="16"/>
    </row>
    <row r="11137" spans="1:12" s="20" customFormat="1" x14ac:dyDescent="0.25">
      <c r="A11137" s="15"/>
      <c r="B11137" s="18"/>
      <c r="C11137" s="17"/>
      <c r="D11137" s="15"/>
      <c r="E11137" s="15"/>
      <c r="F11137" s="15"/>
      <c r="G11137" s="17"/>
      <c r="H11137" s="15"/>
      <c r="I11137" s="15"/>
      <c r="J11137" s="15"/>
      <c r="K11137" s="17"/>
      <c r="L11137" s="16"/>
    </row>
    <row r="11138" spans="1:12" s="20" customFormat="1" x14ac:dyDescent="0.25">
      <c r="A11138" s="15"/>
      <c r="B11138" s="18"/>
      <c r="C11138" s="17"/>
      <c r="D11138" s="15"/>
      <c r="E11138" s="15"/>
      <c r="F11138" s="15"/>
      <c r="G11138" s="17"/>
      <c r="H11138" s="15"/>
      <c r="I11138" s="15"/>
      <c r="J11138" s="15"/>
      <c r="K11138" s="17"/>
      <c r="L11138" s="16"/>
    </row>
    <row r="11140" spans="1:12" s="20" customFormat="1" x14ac:dyDescent="0.25">
      <c r="A11140" s="15"/>
      <c r="B11140" s="18"/>
      <c r="C11140" s="17"/>
      <c r="D11140" s="15"/>
      <c r="E11140" s="15"/>
      <c r="F11140" s="15"/>
      <c r="G11140" s="17"/>
      <c r="H11140" s="15"/>
      <c r="I11140" s="15"/>
      <c r="J11140" s="15"/>
      <c r="K11140" s="17"/>
      <c r="L11140" s="16"/>
    </row>
    <row r="11141" spans="1:12" s="20" customFormat="1" x14ac:dyDescent="0.25">
      <c r="A11141" s="15"/>
      <c r="B11141" s="18"/>
      <c r="C11141" s="17"/>
      <c r="D11141" s="15"/>
      <c r="E11141" s="15"/>
      <c r="F11141" s="15"/>
      <c r="G11141" s="17"/>
      <c r="H11141" s="15"/>
      <c r="I11141" s="15"/>
      <c r="J11141" s="15"/>
      <c r="K11141" s="17"/>
      <c r="L11141" s="16"/>
    </row>
    <row r="11142" spans="1:12" s="20" customFormat="1" x14ac:dyDescent="0.25">
      <c r="A11142" s="15"/>
      <c r="B11142" s="18"/>
      <c r="C11142" s="17"/>
      <c r="D11142" s="15"/>
      <c r="E11142" s="15"/>
      <c r="F11142" s="15"/>
      <c r="G11142" s="17"/>
      <c r="H11142" s="15"/>
      <c r="I11142" s="15"/>
      <c r="J11142" s="15"/>
      <c r="K11142" s="17"/>
      <c r="L11142" s="16"/>
    </row>
    <row r="11143" spans="1:12" s="20" customFormat="1" x14ac:dyDescent="0.25">
      <c r="A11143" s="15"/>
      <c r="B11143" s="18"/>
      <c r="C11143" s="17"/>
      <c r="D11143" s="15"/>
      <c r="E11143" s="15"/>
      <c r="F11143" s="15"/>
      <c r="G11143" s="17"/>
      <c r="H11143" s="15"/>
      <c r="I11143" s="15"/>
      <c r="J11143" s="15"/>
      <c r="K11143" s="17"/>
      <c r="L11143" s="16"/>
    </row>
    <row r="11241" spans="1:12" s="20" customFormat="1" x14ac:dyDescent="0.25">
      <c r="A11241" s="15"/>
      <c r="B11241" s="18"/>
      <c r="C11241" s="17"/>
      <c r="D11241" s="15"/>
      <c r="E11241" s="15"/>
      <c r="F11241" s="15"/>
      <c r="G11241" s="17"/>
      <c r="H11241" s="15"/>
      <c r="I11241" s="15"/>
      <c r="J11241" s="15"/>
      <c r="K11241" s="17"/>
      <c r="L11241" s="16"/>
    </row>
    <row r="11244" spans="1:12" s="20" customFormat="1" x14ac:dyDescent="0.25">
      <c r="A11244" s="15"/>
      <c r="B11244" s="18"/>
      <c r="C11244" s="17"/>
      <c r="D11244" s="15"/>
      <c r="E11244" s="15"/>
      <c r="F11244" s="15"/>
      <c r="G11244" s="17"/>
      <c r="H11244" s="15"/>
      <c r="I11244" s="15"/>
      <c r="J11244" s="15"/>
      <c r="K11244" s="17"/>
      <c r="L11244" s="16"/>
    </row>
    <row r="11247" spans="1:12" s="20" customFormat="1" x14ac:dyDescent="0.25">
      <c r="A11247" s="15"/>
      <c r="B11247" s="18"/>
      <c r="C11247" s="17"/>
      <c r="D11247" s="15"/>
      <c r="E11247" s="15"/>
      <c r="F11247" s="15"/>
      <c r="G11247" s="17"/>
      <c r="H11247" s="15"/>
      <c r="I11247" s="15"/>
      <c r="J11247" s="15"/>
      <c r="K11247" s="17"/>
      <c r="L11247" s="16"/>
    </row>
    <row r="11248" spans="1:12" s="20" customFormat="1" x14ac:dyDescent="0.25">
      <c r="A11248" s="15"/>
      <c r="B11248" s="18"/>
      <c r="C11248" s="17"/>
      <c r="D11248" s="15"/>
      <c r="E11248" s="15"/>
      <c r="F11248" s="15"/>
      <c r="G11248" s="17"/>
      <c r="H11248" s="15"/>
      <c r="I11248" s="15"/>
      <c r="J11248" s="15"/>
      <c r="K11248" s="17"/>
      <c r="L11248" s="16"/>
    </row>
    <row r="11250" spans="1:12" s="20" customFormat="1" x14ac:dyDescent="0.25">
      <c r="A11250" s="15"/>
      <c r="B11250" s="18"/>
      <c r="C11250" s="17"/>
      <c r="D11250" s="15"/>
      <c r="E11250" s="15"/>
      <c r="F11250" s="15"/>
      <c r="G11250" s="17"/>
      <c r="H11250" s="15"/>
      <c r="I11250" s="15"/>
      <c r="J11250" s="15"/>
      <c r="K11250" s="17"/>
      <c r="L11250" s="16"/>
    </row>
    <row r="11251" spans="1:12" s="20" customFormat="1" x14ac:dyDescent="0.25">
      <c r="A11251" s="15"/>
      <c r="B11251" s="18"/>
      <c r="C11251" s="17"/>
      <c r="D11251" s="15"/>
      <c r="E11251" s="15"/>
      <c r="F11251" s="15"/>
      <c r="G11251" s="17"/>
      <c r="H11251" s="15"/>
      <c r="I11251" s="15"/>
      <c r="J11251" s="15"/>
      <c r="K11251" s="17"/>
      <c r="L11251" s="16"/>
    </row>
    <row r="11424" spans="1:12" s="19" customFormat="1" x14ac:dyDescent="0.25">
      <c r="A11424" s="15"/>
      <c r="B11424" s="18"/>
      <c r="C11424" s="17"/>
      <c r="D11424" s="15"/>
      <c r="E11424" s="15"/>
      <c r="F11424" s="15"/>
      <c r="G11424" s="17"/>
      <c r="H11424" s="15"/>
      <c r="I11424" s="15"/>
      <c r="J11424" s="15"/>
      <c r="K11424" s="17"/>
      <c r="L11424" s="16"/>
    </row>
    <row r="11437" spans="1:12" s="19" customFormat="1" x14ac:dyDescent="0.25">
      <c r="A11437" s="15"/>
      <c r="B11437" s="18"/>
      <c r="C11437" s="17"/>
      <c r="D11437" s="15"/>
      <c r="E11437" s="15"/>
      <c r="F11437" s="15"/>
      <c r="G11437" s="17"/>
      <c r="H11437" s="15"/>
      <c r="I11437" s="15"/>
      <c r="J11437" s="15"/>
      <c r="K11437" s="17"/>
      <c r="L11437" s="16"/>
    </row>
  </sheetData>
  <sheetProtection password="CC1A" sheet="1" objects="1" scenarios="1"/>
  <mergeCells count="574">
    <mergeCell ref="D738:G738"/>
    <mergeCell ref="A739:C739"/>
    <mergeCell ref="A748:K754"/>
    <mergeCell ref="A768:E768"/>
    <mergeCell ref="A762:E762"/>
    <mergeCell ref="A759:E759"/>
    <mergeCell ref="A794:K798"/>
    <mergeCell ref="A800:K800"/>
    <mergeCell ref="A807:E807"/>
    <mergeCell ref="A709:C709"/>
    <mergeCell ref="D709:G709"/>
    <mergeCell ref="A710:C710"/>
    <mergeCell ref="D710:G710"/>
    <mergeCell ref="A711:C711"/>
    <mergeCell ref="A733:C733"/>
    <mergeCell ref="D733:G733"/>
    <mergeCell ref="A734:C734"/>
    <mergeCell ref="D734:G734"/>
    <mergeCell ref="A717:K717"/>
    <mergeCell ref="A718:K718"/>
    <mergeCell ref="A724:K729"/>
    <mergeCell ref="A730:C730"/>
    <mergeCell ref="A732:C732"/>
    <mergeCell ref="D732:G732"/>
    <mergeCell ref="A682:C682"/>
    <mergeCell ref="D682:G682"/>
    <mergeCell ref="A587:K587"/>
    <mergeCell ref="A588:K588"/>
    <mergeCell ref="A685:C685"/>
    <mergeCell ref="D685:G685"/>
    <mergeCell ref="A668:K668"/>
    <mergeCell ref="A669:K669"/>
    <mergeCell ref="A670:K670"/>
    <mergeCell ref="A674:K679"/>
    <mergeCell ref="A680:C680"/>
    <mergeCell ref="A681:K681"/>
    <mergeCell ref="A627:K631"/>
    <mergeCell ref="A650:K655"/>
    <mergeCell ref="A632:G632"/>
    <mergeCell ref="A633:F633"/>
    <mergeCell ref="A634:F634"/>
    <mergeCell ref="A589:K589"/>
    <mergeCell ref="A467:K467"/>
    <mergeCell ref="A539:G539"/>
    <mergeCell ref="A540:G540"/>
    <mergeCell ref="A698:K703"/>
    <mergeCell ref="A704:C704"/>
    <mergeCell ref="A705:K705"/>
    <mergeCell ref="A706:C706"/>
    <mergeCell ref="D706:G706"/>
    <mergeCell ref="A663:C663"/>
    <mergeCell ref="D663:G663"/>
    <mergeCell ref="A656:C656"/>
    <mergeCell ref="A686:C686"/>
    <mergeCell ref="A645:K645"/>
    <mergeCell ref="D661:G661"/>
    <mergeCell ref="D689:G689"/>
    <mergeCell ref="A635:F635"/>
    <mergeCell ref="A636:F636"/>
    <mergeCell ref="A637:F637"/>
    <mergeCell ref="A638:F638"/>
    <mergeCell ref="A657:K657"/>
    <mergeCell ref="A658:C658"/>
    <mergeCell ref="G634:K634"/>
    <mergeCell ref="G635:K635"/>
    <mergeCell ref="G636:K636"/>
    <mergeCell ref="A537:G537"/>
    <mergeCell ref="A495:K495"/>
    <mergeCell ref="A496:K496"/>
    <mergeCell ref="A497:K497"/>
    <mergeCell ref="A498:K498"/>
    <mergeCell ref="A477:K477"/>
    <mergeCell ref="A481:K482"/>
    <mergeCell ref="A484:K484"/>
    <mergeCell ref="A536:F536"/>
    <mergeCell ref="A523:K524"/>
    <mergeCell ref="A485:K485"/>
    <mergeCell ref="A486:K486"/>
    <mergeCell ref="A487:K487"/>
    <mergeCell ref="C11:K11"/>
    <mergeCell ref="C12:K12"/>
    <mergeCell ref="C13:K13"/>
    <mergeCell ref="C14:K14"/>
    <mergeCell ref="C16:K16"/>
    <mergeCell ref="C17:K17"/>
    <mergeCell ref="C18:K18"/>
    <mergeCell ref="C19:K19"/>
    <mergeCell ref="A342:K342"/>
    <mergeCell ref="A150:K157"/>
    <mergeCell ref="A169:K172"/>
    <mergeCell ref="A335:K339"/>
    <mergeCell ref="A177:K180"/>
    <mergeCell ref="A225:K229"/>
    <mergeCell ref="A330:K330"/>
    <mergeCell ref="A27:K28"/>
    <mergeCell ref="A29:K30"/>
    <mergeCell ref="A246:K246"/>
    <mergeCell ref="A37:K40"/>
    <mergeCell ref="A41:K42"/>
    <mergeCell ref="A43:K43"/>
    <mergeCell ref="A44:K47"/>
    <mergeCell ref="A276:K279"/>
    <mergeCell ref="A984:E984"/>
    <mergeCell ref="F984:G984"/>
    <mergeCell ref="A985:E985"/>
    <mergeCell ref="F985:G985"/>
    <mergeCell ref="A958:K958"/>
    <mergeCell ref="A959:K959"/>
    <mergeCell ref="A947:K947"/>
    <mergeCell ref="A952:K954"/>
    <mergeCell ref="A956:K956"/>
    <mergeCell ref="A971:K971"/>
    <mergeCell ref="A983:E983"/>
    <mergeCell ref="A1045:J1045"/>
    <mergeCell ref="A1054:K1056"/>
    <mergeCell ref="A845:K845"/>
    <mergeCell ref="A884:K885"/>
    <mergeCell ref="A896:K899"/>
    <mergeCell ref="A945:K945"/>
    <mergeCell ref="A960:B960"/>
    <mergeCell ref="A963:B963"/>
    <mergeCell ref="A931:B931"/>
    <mergeCell ref="A918:K924"/>
    <mergeCell ref="A926:K927"/>
    <mergeCell ref="A900:K901"/>
    <mergeCell ref="A890:K891"/>
    <mergeCell ref="A879:K879"/>
    <mergeCell ref="A1025:K1025"/>
    <mergeCell ref="A967:J967"/>
    <mergeCell ref="A946:K946"/>
    <mergeCell ref="A980:E980"/>
    <mergeCell ref="F980:K980"/>
    <mergeCell ref="A981:E981"/>
    <mergeCell ref="A1029:B1029"/>
    <mergeCell ref="A1038:K1038"/>
    <mergeCell ref="A1039:K1039"/>
    <mergeCell ref="F983:G983"/>
    <mergeCell ref="A986:E986"/>
    <mergeCell ref="A185:K186"/>
    <mergeCell ref="A191:K194"/>
    <mergeCell ref="A199:K203"/>
    <mergeCell ref="A315:K326"/>
    <mergeCell ref="A287:F287"/>
    <mergeCell ref="G287:K287"/>
    <mergeCell ref="A75:K78"/>
    <mergeCell ref="A83:K86"/>
    <mergeCell ref="A91:K96"/>
    <mergeCell ref="A101:K104"/>
    <mergeCell ref="A130:K135"/>
    <mergeCell ref="A140:K145"/>
    <mergeCell ref="A284:F284"/>
    <mergeCell ref="G284:H284"/>
    <mergeCell ref="A285:F285"/>
    <mergeCell ref="G285:K285"/>
    <mergeCell ref="A286:F286"/>
    <mergeCell ref="G286:K286"/>
    <mergeCell ref="A122:K125"/>
    <mergeCell ref="A208:K211"/>
    <mergeCell ref="D707:G707"/>
    <mergeCell ref="A708:C708"/>
    <mergeCell ref="D708:G708"/>
    <mergeCell ref="A801:K801"/>
    <mergeCell ref="A802:K802"/>
    <mergeCell ref="A712:C712"/>
    <mergeCell ref="D712:G712"/>
    <mergeCell ref="A789:K789"/>
    <mergeCell ref="A840:J840"/>
    <mergeCell ref="A816:E816"/>
    <mergeCell ref="A756:E756"/>
    <mergeCell ref="A771:E771"/>
    <mergeCell ref="A716:K716"/>
    <mergeCell ref="A735:C735"/>
    <mergeCell ref="D735:G735"/>
    <mergeCell ref="D739:G739"/>
    <mergeCell ref="A740:C740"/>
    <mergeCell ref="A741:I741"/>
    <mergeCell ref="A742:K742"/>
    <mergeCell ref="A736:C736"/>
    <mergeCell ref="D736:G736"/>
    <mergeCell ref="A743:K743"/>
    <mergeCell ref="A744:K744"/>
    <mergeCell ref="A810:E810"/>
    <mergeCell ref="A737:C737"/>
    <mergeCell ref="D737:G737"/>
    <mergeCell ref="A738:C738"/>
    <mergeCell ref="A861:K861"/>
    <mergeCell ref="A906:K909"/>
    <mergeCell ref="A911:G911"/>
    <mergeCell ref="A928:K928"/>
    <mergeCell ref="A929:K929"/>
    <mergeCell ref="A934:B934"/>
    <mergeCell ref="A957:K957"/>
    <mergeCell ref="A707:C707"/>
    <mergeCell ref="A790:E790"/>
    <mergeCell ref="A713:C713"/>
    <mergeCell ref="D713:G713"/>
    <mergeCell ref="A714:C714"/>
    <mergeCell ref="A715:I715"/>
    <mergeCell ref="A784:K787"/>
    <mergeCell ref="A803:K803"/>
    <mergeCell ref="A859:K859"/>
    <mergeCell ref="A813:E813"/>
    <mergeCell ref="A804:E804"/>
    <mergeCell ref="A843:D843"/>
    <mergeCell ref="A821:K824"/>
    <mergeCell ref="A826:K826"/>
    <mergeCell ref="A831:C831"/>
    <mergeCell ref="A834:C834"/>
    <mergeCell ref="A765:E765"/>
    <mergeCell ref="A1058:K1058"/>
    <mergeCell ref="A1183:K1183"/>
    <mergeCell ref="A1199:K1205"/>
    <mergeCell ref="A1103:K1103"/>
    <mergeCell ref="A1153:K1156"/>
    <mergeCell ref="A1148:F1148"/>
    <mergeCell ref="F981:K981"/>
    <mergeCell ref="A930:K930"/>
    <mergeCell ref="A912:K912"/>
    <mergeCell ref="A913:K913"/>
    <mergeCell ref="A914:K914"/>
    <mergeCell ref="A1088:K1088"/>
    <mergeCell ref="A1089:K1089"/>
    <mergeCell ref="A1090:K1090"/>
    <mergeCell ref="A1051:K1051"/>
    <mergeCell ref="A1053:B1053"/>
    <mergeCell ref="A1012:K1014"/>
    <mergeCell ref="A1074:K1074"/>
    <mergeCell ref="A1075:K1075"/>
    <mergeCell ref="A1076:K1076"/>
    <mergeCell ref="A996:K1000"/>
    <mergeCell ref="A1002:K1002"/>
    <mergeCell ref="A1003:K1007"/>
    <mergeCell ref="A1020:K1023"/>
    <mergeCell ref="A1179:C1179"/>
    <mergeCell ref="A1235:K1235"/>
    <mergeCell ref="A1106:K1106"/>
    <mergeCell ref="A1092:C1092"/>
    <mergeCell ref="A1257:C1257"/>
    <mergeCell ref="A1095:C1095"/>
    <mergeCell ref="A1180:I1180"/>
    <mergeCell ref="A1214:K1219"/>
    <mergeCell ref="A1193:K1193"/>
    <mergeCell ref="A1194:K1194"/>
    <mergeCell ref="A1208:K1208"/>
    <mergeCell ref="A1209:K1209"/>
    <mergeCell ref="A1210:K1210"/>
    <mergeCell ref="A1105:K1105"/>
    <mergeCell ref="A1191:I1191"/>
    <mergeCell ref="A1192:K1192"/>
    <mergeCell ref="A1247:K1247"/>
    <mergeCell ref="A1248:K1248"/>
    <mergeCell ref="A1222:K1222"/>
    <mergeCell ref="A1223:K1223"/>
    <mergeCell ref="A1224:K1224"/>
    <mergeCell ref="A1228:K1231"/>
    <mergeCell ref="A1233:K1233"/>
    <mergeCell ref="A1234:K1234"/>
    <mergeCell ref="A1236:K1236"/>
    <mergeCell ref="C10:K10"/>
    <mergeCell ref="A554:G554"/>
    <mergeCell ref="A689:C689"/>
    <mergeCell ref="G281:H281"/>
    <mergeCell ref="A283:F283"/>
    <mergeCell ref="G283:K283"/>
    <mergeCell ref="A282:F282"/>
    <mergeCell ref="A623:K623"/>
    <mergeCell ref="A644:K644"/>
    <mergeCell ref="A113:K117"/>
    <mergeCell ref="A234:J234"/>
    <mergeCell ref="A244:K244"/>
    <mergeCell ref="G288:K288"/>
    <mergeCell ref="A538:G538"/>
    <mergeCell ref="G633:K633"/>
    <mergeCell ref="A520:K520"/>
    <mergeCell ref="A248:K260"/>
    <mergeCell ref="A261:K275"/>
    <mergeCell ref="A605:F605"/>
    <mergeCell ref="A687:C687"/>
    <mergeCell ref="G640:K640"/>
    <mergeCell ref="A621:K621"/>
    <mergeCell ref="A437:K449"/>
    <mergeCell ref="A381:K381"/>
    <mergeCell ref="A9:B9"/>
    <mergeCell ref="A10:B10"/>
    <mergeCell ref="A12:B12"/>
    <mergeCell ref="A48:K48"/>
    <mergeCell ref="A31:K33"/>
    <mergeCell ref="A34:K36"/>
    <mergeCell ref="A24:K26"/>
    <mergeCell ref="G638:K638"/>
    <mergeCell ref="A622:K622"/>
    <mergeCell ref="A290:K290"/>
    <mergeCell ref="A517:K517"/>
    <mergeCell ref="A518:K518"/>
    <mergeCell ref="A519:K519"/>
    <mergeCell ref="A593:K595"/>
    <mergeCell ref="A526:K535"/>
    <mergeCell ref="A385:K397"/>
    <mergeCell ref="A400:K400"/>
    <mergeCell ref="A451:K451"/>
    <mergeCell ref="A452:K452"/>
    <mergeCell ref="A453:K453"/>
    <mergeCell ref="A454:K454"/>
    <mergeCell ref="A464:K464"/>
    <mergeCell ref="A401:K401"/>
    <mergeCell ref="C9:K9"/>
    <mergeCell ref="A979:E979"/>
    <mergeCell ref="F979:G979"/>
    <mergeCell ref="A775:K779"/>
    <mergeCell ref="A878:K878"/>
    <mergeCell ref="A693:K693"/>
    <mergeCell ref="A694:K694"/>
    <mergeCell ref="A509:K509"/>
    <mergeCell ref="C5:K5"/>
    <mergeCell ref="C6:K6"/>
    <mergeCell ref="C7:K7"/>
    <mergeCell ref="C8:K8"/>
    <mergeCell ref="A13:B13"/>
    <mergeCell ref="A49:K49"/>
    <mergeCell ref="A14:B14"/>
    <mergeCell ref="A15:B15"/>
    <mergeCell ref="A16:B16"/>
    <mergeCell ref="A18:B18"/>
    <mergeCell ref="A19:B19"/>
    <mergeCell ref="C15:K15"/>
    <mergeCell ref="A5:B5"/>
    <mergeCell ref="A6:B6"/>
    <mergeCell ref="A21:K23"/>
    <mergeCell ref="A7:B7"/>
    <mergeCell ref="A8:B8"/>
    <mergeCell ref="A57:K57"/>
    <mergeCell ref="A59:K61"/>
    <mergeCell ref="A66:K70"/>
    <mergeCell ref="A291:K291"/>
    <mergeCell ref="A292:K292"/>
    <mergeCell ref="A293:K293"/>
    <mergeCell ref="A402:K402"/>
    <mergeCell ref="A543:G543"/>
    <mergeCell ref="A513:K515"/>
    <mergeCell ref="A541:G541"/>
    <mergeCell ref="A416:K416"/>
    <mergeCell ref="A417:K417"/>
    <mergeCell ref="A288:F288"/>
    <mergeCell ref="A403:K403"/>
    <mergeCell ref="A475:K475"/>
    <mergeCell ref="A476:K476"/>
    <mergeCell ref="A398:K398"/>
    <mergeCell ref="A410:K412"/>
    <mergeCell ref="A378:K378"/>
    <mergeCell ref="A343:K343"/>
    <mergeCell ref="A344:K344"/>
    <mergeCell ref="A354:K356"/>
    <mergeCell ref="A358:K358"/>
    <mergeCell ref="A359:K359"/>
    <mergeCell ref="G604:J604"/>
    <mergeCell ref="A331:K331"/>
    <mergeCell ref="A375:K376"/>
    <mergeCell ref="A341:K341"/>
    <mergeCell ref="A414:K414"/>
    <mergeCell ref="A415:K415"/>
    <mergeCell ref="A328:K328"/>
    <mergeCell ref="A329:K329"/>
    <mergeCell ref="A938:K943"/>
    <mergeCell ref="A611:J617"/>
    <mergeCell ref="A545:G545"/>
    <mergeCell ref="A552:G552"/>
    <mergeCell ref="A550:G550"/>
    <mergeCell ref="A551:G551"/>
    <mergeCell ref="A548:G548"/>
    <mergeCell ref="A546:G546"/>
    <mergeCell ref="D686:G686"/>
    <mergeCell ref="G639:K639"/>
    <mergeCell ref="A868:K875"/>
    <mergeCell ref="A862:K862"/>
    <mergeCell ref="A850:K857"/>
    <mergeCell ref="A877:K877"/>
    <mergeCell ref="A860:K860"/>
    <mergeCell ref="A880:K880"/>
    <mergeCell ref="A280:K280"/>
    <mergeCell ref="A281:F281"/>
    <mergeCell ref="A502:K504"/>
    <mergeCell ref="A506:K506"/>
    <mergeCell ref="A507:K507"/>
    <mergeCell ref="A508:K508"/>
    <mergeCell ref="G282:H282"/>
    <mergeCell ref="A491:K493"/>
    <mergeCell ref="A421:K436"/>
    <mergeCell ref="A299:K314"/>
    <mergeCell ref="A360:K360"/>
    <mergeCell ref="A361:K361"/>
    <mergeCell ref="A365:K366"/>
    <mergeCell ref="A368:K368"/>
    <mergeCell ref="A369:K369"/>
    <mergeCell ref="A370:K370"/>
    <mergeCell ref="A371:K371"/>
    <mergeCell ref="A379:K379"/>
    <mergeCell ref="A380:K380"/>
    <mergeCell ref="A471:K472"/>
    <mergeCell ref="A474:K474"/>
    <mergeCell ref="A459:K462"/>
    <mergeCell ref="A465:K465"/>
    <mergeCell ref="A466:K466"/>
    <mergeCell ref="A542:G542"/>
    <mergeCell ref="A544:G544"/>
    <mergeCell ref="G608:I608"/>
    <mergeCell ref="A609:F609"/>
    <mergeCell ref="G609:I609"/>
    <mergeCell ref="A610:F610"/>
    <mergeCell ref="G610:H610"/>
    <mergeCell ref="G598:H598"/>
    <mergeCell ref="A599:F599"/>
    <mergeCell ref="A571:K571"/>
    <mergeCell ref="A572:K572"/>
    <mergeCell ref="A579:K579"/>
    <mergeCell ref="A580:K580"/>
    <mergeCell ref="A581:K581"/>
    <mergeCell ref="A602:F602"/>
    <mergeCell ref="A561:K561"/>
    <mergeCell ref="A562:K562"/>
    <mergeCell ref="A567:K567"/>
    <mergeCell ref="G605:H605"/>
    <mergeCell ref="A597:F597"/>
    <mergeCell ref="G597:H597"/>
    <mergeCell ref="A598:F598"/>
    <mergeCell ref="A576:K576"/>
    <mergeCell ref="A604:F604"/>
    <mergeCell ref="A569:K569"/>
    <mergeCell ref="A570:K570"/>
    <mergeCell ref="A578:K578"/>
    <mergeCell ref="A547:G547"/>
    <mergeCell ref="A559:K559"/>
    <mergeCell ref="A555:G555"/>
    <mergeCell ref="A549:G549"/>
    <mergeCell ref="A584:K584"/>
    <mergeCell ref="A586:K586"/>
    <mergeCell ref="A557:G557"/>
    <mergeCell ref="A560:K560"/>
    <mergeCell ref="A553:G553"/>
    <mergeCell ref="A556:G556"/>
    <mergeCell ref="A973:K978"/>
    <mergeCell ref="A666:C666"/>
    <mergeCell ref="G600:H600"/>
    <mergeCell ref="G603:H603"/>
    <mergeCell ref="A596:F596"/>
    <mergeCell ref="G596:H596"/>
    <mergeCell ref="A600:F600"/>
    <mergeCell ref="A646:K646"/>
    <mergeCell ref="A639:F639"/>
    <mergeCell ref="A640:F640"/>
    <mergeCell ref="G599:H599"/>
    <mergeCell ref="D658:G658"/>
    <mergeCell ref="A642:K643"/>
    <mergeCell ref="A661:C661"/>
    <mergeCell ref="G601:H601"/>
    <mergeCell ref="A601:F601"/>
    <mergeCell ref="G602:H602"/>
    <mergeCell ref="A603:F603"/>
    <mergeCell ref="D687:G687"/>
    <mergeCell ref="A688:C688"/>
    <mergeCell ref="D688:G688"/>
    <mergeCell ref="A691:I691"/>
    <mergeCell ref="A692:K692"/>
    <mergeCell ref="D711:G711"/>
    <mergeCell ref="A1396:K1397"/>
    <mergeCell ref="A1402:K1404"/>
    <mergeCell ref="A1409:K1410"/>
    <mergeCell ref="A1415:K1416"/>
    <mergeCell ref="A1328:K1328"/>
    <mergeCell ref="A1330:K1333"/>
    <mergeCell ref="A1338:K1339"/>
    <mergeCell ref="A1265:J1265"/>
    <mergeCell ref="A667:I667"/>
    <mergeCell ref="A1181:K1181"/>
    <mergeCell ref="A690:C690"/>
    <mergeCell ref="A837:C837"/>
    <mergeCell ref="A731:K731"/>
    <mergeCell ref="A948:K948"/>
    <mergeCell ref="A1073:K1073"/>
    <mergeCell ref="A1125:K1125"/>
    <mergeCell ref="A1176:K1178"/>
    <mergeCell ref="A1100:K1101"/>
    <mergeCell ref="A1091:K1091"/>
    <mergeCell ref="A1077:K1077"/>
    <mergeCell ref="A683:C683"/>
    <mergeCell ref="D683:G683"/>
    <mergeCell ref="A684:C684"/>
    <mergeCell ref="D684:G684"/>
    <mergeCell ref="A1323:J1323"/>
    <mergeCell ref="A1060:K1061"/>
    <mergeCell ref="A1026:K1026"/>
    <mergeCell ref="A1027:K1027"/>
    <mergeCell ref="A1028:K1028"/>
    <mergeCell ref="A990:K990"/>
    <mergeCell ref="A991:K991"/>
    <mergeCell ref="A1066:K1071"/>
    <mergeCell ref="A1260:K1260"/>
    <mergeCell ref="A1261:K1261"/>
    <mergeCell ref="A1258:I1258"/>
    <mergeCell ref="A1127:K1137"/>
    <mergeCell ref="A1104:K1104"/>
    <mergeCell ref="A1143:D1143"/>
    <mergeCell ref="A1144:D1144"/>
    <mergeCell ref="A1139:F1139"/>
    <mergeCell ref="A1254:K1256"/>
    <mergeCell ref="A1182:K1182"/>
    <mergeCell ref="A1167:K1171"/>
    <mergeCell ref="A1140:D1140"/>
    <mergeCell ref="A1159:K1162"/>
    <mergeCell ref="A1117:K1120"/>
    <mergeCell ref="A1110:K1112"/>
    <mergeCell ref="A1246:K1246"/>
    <mergeCell ref="A664:C664"/>
    <mergeCell ref="D664:G664"/>
    <mergeCell ref="A665:C665"/>
    <mergeCell ref="D665:G665"/>
    <mergeCell ref="A606:F606"/>
    <mergeCell ref="G606:H606"/>
    <mergeCell ref="A607:F607"/>
    <mergeCell ref="G607:H607"/>
    <mergeCell ref="A608:F608"/>
    <mergeCell ref="A620:K620"/>
    <mergeCell ref="A660:C660"/>
    <mergeCell ref="A659:C659"/>
    <mergeCell ref="D659:G659"/>
    <mergeCell ref="D660:G660"/>
    <mergeCell ref="A662:C662"/>
    <mergeCell ref="D662:G662"/>
    <mergeCell ref="G637:K637"/>
    <mergeCell ref="A1040:K1040"/>
    <mergeCell ref="A1041:B1041"/>
    <mergeCell ref="A982:E982"/>
    <mergeCell ref="F982:G982"/>
    <mergeCell ref="A1081:K1086"/>
    <mergeCell ref="A1433:J1433"/>
    <mergeCell ref="A1426:K1426"/>
    <mergeCell ref="A1428:J1428"/>
    <mergeCell ref="A1390:K1391"/>
    <mergeCell ref="A1421:J1421"/>
    <mergeCell ref="A1187:K1189"/>
    <mergeCell ref="A1190:C1190"/>
    <mergeCell ref="A988:K989"/>
    <mergeCell ref="A1033:K1035"/>
    <mergeCell ref="A1037:K1037"/>
    <mergeCell ref="A992:K992"/>
    <mergeCell ref="A1259:K1259"/>
    <mergeCell ref="A1221:K1221"/>
    <mergeCell ref="A1240:K1243"/>
    <mergeCell ref="A1244:C1244"/>
    <mergeCell ref="A1245:I1245"/>
    <mergeCell ref="A1207:K1207"/>
    <mergeCell ref="F986:G986"/>
    <mergeCell ref="A1432:J1432"/>
    <mergeCell ref="A1429:J1429"/>
    <mergeCell ref="A1267:J1267"/>
    <mergeCell ref="A1344:K1350"/>
    <mergeCell ref="A1271:K1271"/>
    <mergeCell ref="A1289:K1294"/>
    <mergeCell ref="A1296:D1296"/>
    <mergeCell ref="F1436:J1436"/>
    <mergeCell ref="F1437:J1437"/>
    <mergeCell ref="A1298:D1298"/>
    <mergeCell ref="A1281:K1284"/>
    <mergeCell ref="A1302:K1305"/>
    <mergeCell ref="A1310:K1312"/>
    <mergeCell ref="A1434:J1434"/>
    <mergeCell ref="F1435:J1435"/>
    <mergeCell ref="A1431:J1431"/>
    <mergeCell ref="A1430:J1430"/>
    <mergeCell ref="A1355:K1361"/>
    <mergeCell ref="A1366:K1369"/>
    <mergeCell ref="A1374:K1378"/>
    <mergeCell ref="A1385:K1385"/>
    <mergeCell ref="A1317:K1319"/>
    <mergeCell ref="A1273:K1276"/>
  </mergeCells>
  <pageMargins left="0.85" right="0.53" top="0.75" bottom="0.75" header="0.3" footer="0.3"/>
  <pageSetup paperSize="9" scale="9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908"/>
  <sheetViews>
    <sheetView showGridLines="0" showZeros="0" topLeftCell="A869" zoomScaleNormal="100" workbookViewId="0">
      <selection activeCell="F892" sqref="F892"/>
    </sheetView>
  </sheetViews>
  <sheetFormatPr defaultRowHeight="15" x14ac:dyDescent="0.25"/>
  <cols>
    <col min="1" max="1" width="5.7109375" style="405" customWidth="1"/>
    <col min="2" max="2" width="38.42578125" style="416" customWidth="1"/>
    <col min="3" max="3" width="6.7109375" style="227" customWidth="1"/>
    <col min="4" max="4" width="9" style="233" customWidth="1"/>
    <col min="5" max="5" width="12" style="233" customWidth="1"/>
    <col min="6" max="6" width="13.42578125" style="233" customWidth="1"/>
    <col min="7" max="16384" width="9.140625" style="227"/>
  </cols>
  <sheetData>
    <row r="2" spans="1:7" x14ac:dyDescent="0.25">
      <c r="A2" s="402"/>
      <c r="B2" s="403" t="s">
        <v>1252</v>
      </c>
      <c r="C2" s="404" t="s">
        <v>1251</v>
      </c>
      <c r="D2" s="405"/>
      <c r="E2" s="405"/>
      <c r="F2" s="406"/>
      <c r="G2" s="407"/>
    </row>
    <row r="3" spans="1:7" x14ac:dyDescent="0.25">
      <c r="A3" s="402"/>
      <c r="B3" s="403"/>
      <c r="C3" s="404"/>
      <c r="D3" s="405"/>
      <c r="E3" s="405"/>
      <c r="F3" s="406"/>
      <c r="G3" s="407"/>
    </row>
    <row r="4" spans="1:7" x14ac:dyDescent="0.25">
      <c r="A4" s="402"/>
      <c r="B4" s="403" t="s">
        <v>1250</v>
      </c>
      <c r="C4" s="404" t="s">
        <v>688</v>
      </c>
      <c r="D4" s="405"/>
      <c r="E4" s="405"/>
      <c r="F4" s="406"/>
      <c r="G4" s="407"/>
    </row>
    <row r="5" spans="1:7" x14ac:dyDescent="0.25">
      <c r="A5" s="402"/>
      <c r="B5" s="408"/>
      <c r="C5" s="409"/>
      <c r="D5" s="405"/>
      <c r="E5" s="405"/>
      <c r="F5" s="406"/>
      <c r="G5" s="407"/>
    </row>
    <row r="6" spans="1:7" x14ac:dyDescent="0.25">
      <c r="A6" s="402"/>
      <c r="B6" s="403" t="s">
        <v>1249</v>
      </c>
      <c r="C6" s="410" t="s">
        <v>1248</v>
      </c>
      <c r="D6" s="405"/>
      <c r="E6" s="405"/>
      <c r="F6" s="406"/>
      <c r="G6" s="407"/>
    </row>
    <row r="7" spans="1:7" x14ac:dyDescent="0.25">
      <c r="A7" s="402"/>
      <c r="B7" s="403"/>
      <c r="C7" s="410"/>
      <c r="D7" s="405"/>
      <c r="E7" s="405"/>
      <c r="F7" s="406"/>
      <c r="G7" s="407"/>
    </row>
    <row r="8" spans="1:7" x14ac:dyDescent="0.25">
      <c r="A8" s="402"/>
      <c r="B8" s="403" t="s">
        <v>1246</v>
      </c>
      <c r="C8" s="410" t="s">
        <v>1247</v>
      </c>
      <c r="D8" s="405"/>
      <c r="E8" s="405"/>
      <c r="F8" s="406"/>
      <c r="G8" s="407"/>
    </row>
    <row r="9" spans="1:7" x14ac:dyDescent="0.25">
      <c r="A9" s="402"/>
      <c r="B9" s="403" t="s">
        <v>1246</v>
      </c>
      <c r="C9" s="410" t="s">
        <v>1245</v>
      </c>
      <c r="D9" s="405"/>
      <c r="E9" s="405"/>
      <c r="F9" s="406"/>
      <c r="G9" s="407"/>
    </row>
    <row r="10" spans="1:7" x14ac:dyDescent="0.25">
      <c r="A10" s="402"/>
      <c r="B10" s="403"/>
      <c r="C10" s="410" t="s">
        <v>1244</v>
      </c>
      <c r="D10" s="405"/>
      <c r="E10" s="405"/>
      <c r="F10" s="406"/>
      <c r="G10" s="407"/>
    </row>
    <row r="11" spans="1:7" x14ac:dyDescent="0.25">
      <c r="A11" s="402"/>
      <c r="B11" s="403"/>
      <c r="C11" s="410"/>
      <c r="D11" s="405"/>
      <c r="E11" s="405"/>
      <c r="F11" s="406"/>
      <c r="G11" s="407"/>
    </row>
    <row r="12" spans="1:7" x14ac:dyDescent="0.25">
      <c r="A12" s="402"/>
      <c r="B12" s="403" t="s">
        <v>1243</v>
      </c>
      <c r="C12" s="410" t="s">
        <v>1242</v>
      </c>
      <c r="D12" s="405"/>
      <c r="E12" s="405"/>
      <c r="F12" s="406"/>
      <c r="G12" s="407"/>
    </row>
    <row r="13" spans="1:7" x14ac:dyDescent="0.25">
      <c r="A13" s="402"/>
      <c r="B13" s="403"/>
      <c r="C13" s="410"/>
      <c r="D13" s="405"/>
      <c r="E13" s="405"/>
      <c r="F13" s="406"/>
      <c r="G13" s="407"/>
    </row>
    <row r="14" spans="1:7" x14ac:dyDescent="0.25">
      <c r="A14" s="402"/>
      <c r="B14" s="403"/>
      <c r="C14" s="410"/>
      <c r="D14" s="405"/>
      <c r="E14" s="405"/>
      <c r="F14" s="406"/>
      <c r="G14" s="407"/>
    </row>
    <row r="15" spans="1:7" x14ac:dyDescent="0.25">
      <c r="A15" s="402"/>
      <c r="B15" s="408"/>
      <c r="C15" s="409"/>
      <c r="D15" s="405"/>
      <c r="E15" s="405"/>
      <c r="F15" s="406"/>
      <c r="G15" s="407"/>
    </row>
    <row r="16" spans="1:7" x14ac:dyDescent="0.25">
      <c r="A16" s="402"/>
      <c r="B16" s="408"/>
      <c r="C16" s="409"/>
      <c r="D16" s="405"/>
      <c r="E16" s="405"/>
      <c r="F16" s="406"/>
      <c r="G16" s="407"/>
    </row>
    <row r="17" spans="1:7" x14ac:dyDescent="0.25">
      <c r="A17" s="402"/>
      <c r="B17" s="408"/>
      <c r="C17" s="409"/>
      <c r="D17" s="405"/>
      <c r="E17" s="405"/>
      <c r="F17" s="406"/>
      <c r="G17" s="407"/>
    </row>
    <row r="18" spans="1:7" x14ac:dyDescent="0.25">
      <c r="A18" s="402"/>
      <c r="B18" s="408"/>
      <c r="C18" s="409"/>
      <c r="D18" s="405"/>
      <c r="E18" s="405"/>
      <c r="F18" s="406"/>
      <c r="G18" s="407"/>
    </row>
    <row r="19" spans="1:7" x14ac:dyDescent="0.25">
      <c r="A19" s="402"/>
      <c r="B19" s="408"/>
      <c r="C19" s="409"/>
      <c r="D19" s="405"/>
      <c r="E19" s="405"/>
      <c r="F19" s="406"/>
      <c r="G19" s="407"/>
    </row>
    <row r="20" spans="1:7" x14ac:dyDescent="0.25">
      <c r="A20" s="402"/>
      <c r="B20" s="408"/>
      <c r="C20" s="409"/>
      <c r="D20" s="405"/>
      <c r="E20" s="405"/>
      <c r="F20" s="406"/>
      <c r="G20" s="407"/>
    </row>
    <row r="21" spans="1:7" ht="20.25" x14ac:dyDescent="0.25">
      <c r="A21" s="402"/>
      <c r="B21" s="621" t="s">
        <v>1241</v>
      </c>
      <c r="C21" s="621"/>
      <c r="D21" s="621"/>
      <c r="E21" s="621"/>
      <c r="F21" s="621"/>
      <c r="G21" s="407"/>
    </row>
    <row r="22" spans="1:7" ht="20.25" x14ac:dyDescent="0.25">
      <c r="A22" s="402"/>
      <c r="B22" s="622"/>
      <c r="C22" s="622"/>
      <c r="D22" s="622"/>
      <c r="E22" s="622"/>
      <c r="F22" s="622"/>
      <c r="G22" s="407"/>
    </row>
    <row r="23" spans="1:7" s="413" customFormat="1" x14ac:dyDescent="0.25">
      <c r="A23" s="411"/>
      <c r="B23" s="620" t="s">
        <v>1240</v>
      </c>
      <c r="C23" s="620"/>
      <c r="D23" s="620"/>
      <c r="E23" s="620"/>
      <c r="F23" s="620"/>
      <c r="G23" s="412"/>
    </row>
    <row r="24" spans="1:7" s="413" customFormat="1" x14ac:dyDescent="0.25">
      <c r="A24" s="411"/>
      <c r="B24" s="620" t="s">
        <v>1190</v>
      </c>
      <c r="C24" s="620"/>
      <c r="D24" s="620"/>
      <c r="E24" s="620"/>
      <c r="F24" s="620"/>
      <c r="G24" s="412"/>
    </row>
    <row r="25" spans="1:7" s="413" customFormat="1" x14ac:dyDescent="0.25">
      <c r="A25" s="411"/>
      <c r="B25" s="620" t="s">
        <v>825</v>
      </c>
      <c r="C25" s="620"/>
      <c r="D25" s="620"/>
      <c r="E25" s="620"/>
      <c r="F25" s="620"/>
      <c r="G25" s="412"/>
    </row>
    <row r="26" spans="1:7" s="413" customFormat="1" x14ac:dyDescent="0.25">
      <c r="A26" s="411"/>
      <c r="B26" s="620" t="s">
        <v>694</v>
      </c>
      <c r="C26" s="620"/>
      <c r="D26" s="620"/>
      <c r="E26" s="620"/>
      <c r="F26" s="620"/>
      <c r="G26" s="412"/>
    </row>
    <row r="27" spans="1:7" s="413" customFormat="1" x14ac:dyDescent="0.25">
      <c r="A27" s="411"/>
      <c r="B27" s="620" t="s">
        <v>1239</v>
      </c>
      <c r="C27" s="620"/>
      <c r="D27" s="620"/>
      <c r="E27" s="620"/>
      <c r="F27" s="620"/>
      <c r="G27" s="412"/>
    </row>
    <row r="28" spans="1:7" x14ac:dyDescent="0.25">
      <c r="A28" s="402"/>
      <c r="B28" s="408"/>
      <c r="C28" s="409"/>
      <c r="D28" s="405"/>
      <c r="E28" s="405"/>
      <c r="F28" s="406"/>
      <c r="G28" s="407"/>
    </row>
    <row r="29" spans="1:7" x14ac:dyDescent="0.25">
      <c r="A29" s="402"/>
      <c r="B29" s="408"/>
      <c r="C29" s="409"/>
      <c r="D29" s="405"/>
      <c r="E29" s="405"/>
      <c r="F29" s="406"/>
      <c r="G29" s="407"/>
    </row>
    <row r="30" spans="1:7" x14ac:dyDescent="0.25">
      <c r="A30" s="402"/>
      <c r="B30" s="408"/>
      <c r="C30" s="409"/>
      <c r="D30" s="405"/>
      <c r="E30" s="405"/>
      <c r="F30" s="406"/>
      <c r="G30" s="407"/>
    </row>
    <row r="31" spans="1:7" x14ac:dyDescent="0.25">
      <c r="A31" s="402"/>
      <c r="B31" s="408"/>
      <c r="C31" s="409"/>
      <c r="D31" s="405"/>
      <c r="E31" s="405"/>
      <c r="F31" s="406"/>
      <c r="G31" s="407"/>
    </row>
    <row r="32" spans="1:7" x14ac:dyDescent="0.25">
      <c r="A32" s="402"/>
      <c r="B32" s="408"/>
      <c r="C32" s="409"/>
      <c r="D32" s="405"/>
      <c r="E32" s="405"/>
      <c r="F32" s="406"/>
      <c r="G32" s="407"/>
    </row>
    <row r="33" spans="1:7" x14ac:dyDescent="0.25">
      <c r="A33" s="402"/>
      <c r="B33" s="408"/>
      <c r="C33" s="409"/>
      <c r="D33" s="405"/>
      <c r="E33" s="405"/>
      <c r="F33" s="406"/>
      <c r="G33" s="407"/>
    </row>
    <row r="34" spans="1:7" x14ac:dyDescent="0.25">
      <c r="A34" s="402"/>
      <c r="B34" s="408"/>
      <c r="C34" s="409"/>
      <c r="D34" s="405"/>
      <c r="E34" s="405"/>
      <c r="F34" s="406"/>
      <c r="G34" s="407"/>
    </row>
    <row r="35" spans="1:7" x14ac:dyDescent="0.25">
      <c r="A35" s="402"/>
      <c r="B35" s="408"/>
      <c r="C35" s="409"/>
      <c r="D35" s="405"/>
      <c r="E35" s="405"/>
      <c r="F35" s="406"/>
      <c r="G35" s="407"/>
    </row>
    <row r="36" spans="1:7" x14ac:dyDescent="0.25">
      <c r="A36" s="402"/>
      <c r="B36" s="408"/>
      <c r="C36" s="409"/>
      <c r="D36" s="405"/>
      <c r="E36" s="405"/>
      <c r="F36" s="406"/>
      <c r="G36" s="407"/>
    </row>
    <row r="37" spans="1:7" x14ac:dyDescent="0.25">
      <c r="A37" s="402"/>
      <c r="B37" s="408"/>
      <c r="C37" s="409"/>
      <c r="D37" s="405"/>
      <c r="E37" s="405"/>
      <c r="F37" s="406"/>
      <c r="G37" s="407"/>
    </row>
    <row r="38" spans="1:7" x14ac:dyDescent="0.25">
      <c r="A38" s="402"/>
      <c r="B38" s="408"/>
      <c r="C38" s="409"/>
      <c r="D38" s="405"/>
      <c r="E38" s="405"/>
      <c r="F38" s="406"/>
      <c r="G38" s="407"/>
    </row>
    <row r="39" spans="1:7" x14ac:dyDescent="0.25">
      <c r="A39" s="402"/>
      <c r="B39" s="408"/>
      <c r="C39" s="409"/>
      <c r="D39" s="405"/>
      <c r="E39" s="405"/>
      <c r="F39" s="406"/>
      <c r="G39" s="407"/>
    </row>
    <row r="40" spans="1:7" x14ac:dyDescent="0.25">
      <c r="A40" s="402"/>
      <c r="B40" s="414" t="s">
        <v>304</v>
      </c>
      <c r="C40" s="409"/>
      <c r="D40" s="405"/>
      <c r="E40" s="405"/>
      <c r="F40" s="406"/>
      <c r="G40" s="407"/>
    </row>
    <row r="41" spans="1:7" x14ac:dyDescent="0.25">
      <c r="A41" s="402"/>
      <c r="B41" s="414"/>
      <c r="C41" s="409"/>
      <c r="D41" s="405"/>
      <c r="E41" s="405"/>
      <c r="F41" s="406"/>
      <c r="G41" s="407"/>
    </row>
    <row r="42" spans="1:7" x14ac:dyDescent="0.25">
      <c r="A42" s="402"/>
      <c r="B42" s="414"/>
      <c r="C42" s="409"/>
      <c r="D42" s="405"/>
      <c r="E42" s="405"/>
      <c r="F42" s="406"/>
      <c r="G42" s="407"/>
    </row>
    <row r="43" spans="1:7" x14ac:dyDescent="0.25">
      <c r="A43" s="402"/>
      <c r="B43" s="409" t="s">
        <v>1238</v>
      </c>
      <c r="C43" s="409"/>
      <c r="D43" s="405"/>
      <c r="E43" s="405"/>
      <c r="F43" s="406"/>
      <c r="G43" s="407"/>
    </row>
    <row r="44" spans="1:7" x14ac:dyDescent="0.25">
      <c r="A44" s="402"/>
      <c r="B44" s="408" t="s">
        <v>1237</v>
      </c>
      <c r="C44" s="409"/>
      <c r="D44" s="405"/>
      <c r="E44" s="405"/>
      <c r="F44" s="406"/>
      <c r="G44" s="407"/>
    </row>
    <row r="45" spans="1:7" x14ac:dyDescent="0.25">
      <c r="A45" s="402"/>
      <c r="B45" s="408"/>
      <c r="C45" s="409"/>
      <c r="D45" s="405"/>
      <c r="E45" s="405"/>
      <c r="F45" s="406"/>
      <c r="G45" s="407"/>
    </row>
    <row r="46" spans="1:7" x14ac:dyDescent="0.25">
      <c r="A46" s="402"/>
      <c r="B46" s="408"/>
      <c r="C46" s="409"/>
      <c r="D46" s="405"/>
      <c r="E46" s="405"/>
      <c r="F46" s="406"/>
      <c r="G46" s="407"/>
    </row>
    <row r="47" spans="1:7" x14ac:dyDescent="0.25">
      <c r="A47" s="402"/>
      <c r="B47" s="408" t="s">
        <v>1236</v>
      </c>
      <c r="C47" s="409"/>
      <c r="D47" s="405"/>
      <c r="E47" s="405"/>
      <c r="F47" s="406"/>
      <c r="G47" s="407"/>
    </row>
    <row r="48" spans="1:7" x14ac:dyDescent="0.25">
      <c r="A48" s="402"/>
      <c r="B48" s="408"/>
      <c r="C48" s="409"/>
      <c r="D48" s="405"/>
      <c r="E48" s="405"/>
      <c r="F48" s="406"/>
      <c r="G48" s="407"/>
    </row>
    <row r="49" spans="1:7" x14ac:dyDescent="0.25">
      <c r="A49" s="402"/>
      <c r="B49" s="408"/>
      <c r="C49" s="409"/>
      <c r="D49" s="405"/>
      <c r="E49" s="405"/>
      <c r="F49" s="406"/>
      <c r="G49" s="407"/>
    </row>
    <row r="50" spans="1:7" x14ac:dyDescent="0.25">
      <c r="A50" s="402"/>
      <c r="B50" s="408"/>
      <c r="C50" s="409"/>
      <c r="D50" s="405"/>
      <c r="E50" s="405"/>
      <c r="F50" s="406"/>
      <c r="G50" s="407"/>
    </row>
    <row r="51" spans="1:7" x14ac:dyDescent="0.25">
      <c r="A51" s="402"/>
      <c r="B51" s="408"/>
      <c r="C51" s="409"/>
      <c r="D51" s="405"/>
      <c r="E51" s="405"/>
      <c r="F51" s="406"/>
      <c r="G51" s="407"/>
    </row>
    <row r="52" spans="1:7" s="413" customFormat="1" x14ac:dyDescent="0.25">
      <c r="A52" s="411"/>
      <c r="B52" s="624" t="s">
        <v>1235</v>
      </c>
      <c r="C52" s="624"/>
      <c r="D52" s="624"/>
      <c r="E52" s="624"/>
      <c r="F52" s="624"/>
      <c r="G52" s="412"/>
    </row>
    <row r="53" spans="1:7" x14ac:dyDescent="0.25">
      <c r="A53" s="415"/>
      <c r="D53" s="417"/>
      <c r="E53" s="417"/>
      <c r="F53" s="417"/>
    </row>
    <row r="54" spans="1:7" s="402" customFormat="1" x14ac:dyDescent="0.25">
      <c r="A54" s="415"/>
      <c r="B54" s="623" t="s">
        <v>1234</v>
      </c>
      <c r="C54" s="623"/>
      <c r="D54" s="623"/>
      <c r="E54" s="623"/>
      <c r="F54" s="418"/>
    </row>
    <row r="55" spans="1:7" s="402" customFormat="1" x14ac:dyDescent="0.25">
      <c r="A55" s="415" t="s">
        <v>758</v>
      </c>
      <c r="B55" s="623" t="s">
        <v>1233</v>
      </c>
      <c r="C55" s="623"/>
      <c r="D55" s="623"/>
      <c r="E55" s="623"/>
      <c r="F55" s="418"/>
    </row>
    <row r="56" spans="1:7" s="402" customFormat="1" x14ac:dyDescent="0.25">
      <c r="A56" s="415" t="s">
        <v>758</v>
      </c>
      <c r="B56" s="623" t="s">
        <v>1232</v>
      </c>
      <c r="C56" s="623"/>
      <c r="D56" s="623"/>
      <c r="E56" s="623"/>
      <c r="F56" s="418"/>
    </row>
    <row r="57" spans="1:7" s="402" customFormat="1" x14ac:dyDescent="0.25">
      <c r="A57" s="415" t="s">
        <v>758</v>
      </c>
      <c r="B57" s="623" t="s">
        <v>1231</v>
      </c>
      <c r="C57" s="623"/>
      <c r="D57" s="623"/>
      <c r="E57" s="623"/>
      <c r="F57" s="418"/>
    </row>
    <row r="58" spans="1:7" s="402" customFormat="1" x14ac:dyDescent="0.25">
      <c r="A58" s="415" t="s">
        <v>758</v>
      </c>
      <c r="B58" s="623" t="s">
        <v>1230</v>
      </c>
      <c r="C58" s="623"/>
      <c r="D58" s="623"/>
      <c r="E58" s="623"/>
      <c r="F58" s="418"/>
    </row>
    <row r="59" spans="1:7" s="402" customFormat="1" x14ac:dyDescent="0.25">
      <c r="A59" s="415" t="s">
        <v>758</v>
      </c>
      <c r="B59" s="623" t="s">
        <v>1229</v>
      </c>
      <c r="C59" s="623"/>
      <c r="D59" s="623"/>
      <c r="E59" s="623"/>
      <c r="F59" s="418"/>
    </row>
    <row r="60" spans="1:7" s="402" customFormat="1" x14ac:dyDescent="0.25">
      <c r="A60" s="415" t="s">
        <v>758</v>
      </c>
      <c r="B60" s="623" t="s">
        <v>1228</v>
      </c>
      <c r="C60" s="623"/>
      <c r="D60" s="623"/>
      <c r="E60" s="623"/>
      <c r="F60" s="418"/>
    </row>
    <row r="61" spans="1:7" s="402" customFormat="1" x14ac:dyDescent="0.25">
      <c r="A61" s="415" t="s">
        <v>758</v>
      </c>
      <c r="B61" s="623" t="s">
        <v>1227</v>
      </c>
      <c r="C61" s="623"/>
      <c r="D61" s="623"/>
      <c r="E61" s="623"/>
      <c r="F61" s="418"/>
    </row>
    <row r="62" spans="1:7" s="402" customFormat="1" x14ac:dyDescent="0.25">
      <c r="A62" s="415" t="s">
        <v>758</v>
      </c>
      <c r="B62" s="623" t="s">
        <v>1226</v>
      </c>
      <c r="C62" s="623"/>
      <c r="D62" s="623"/>
      <c r="E62" s="623"/>
      <c r="F62" s="418"/>
    </row>
    <row r="63" spans="1:7" s="402" customFormat="1" x14ac:dyDescent="0.25">
      <c r="A63" s="415" t="s">
        <v>758</v>
      </c>
      <c r="B63" s="623" t="s">
        <v>1225</v>
      </c>
      <c r="C63" s="623"/>
      <c r="D63" s="623"/>
      <c r="E63" s="623"/>
      <c r="F63" s="418"/>
    </row>
    <row r="64" spans="1:7" s="402" customFormat="1" x14ac:dyDescent="0.25">
      <c r="A64" s="415" t="s">
        <v>758</v>
      </c>
      <c r="B64" s="623" t="s">
        <v>1224</v>
      </c>
      <c r="C64" s="623"/>
      <c r="D64" s="623"/>
      <c r="E64" s="623"/>
      <c r="F64" s="418"/>
    </row>
    <row r="65" spans="1:6" s="402" customFormat="1" x14ac:dyDescent="0.25">
      <c r="A65" s="415" t="s">
        <v>758</v>
      </c>
      <c r="B65" s="623" t="s">
        <v>1223</v>
      </c>
      <c r="C65" s="623"/>
      <c r="D65" s="623"/>
      <c r="E65" s="623"/>
      <c r="F65" s="418"/>
    </row>
    <row r="66" spans="1:6" s="402" customFormat="1" x14ac:dyDescent="0.25">
      <c r="A66" s="415" t="s">
        <v>758</v>
      </c>
      <c r="B66" s="623" t="s">
        <v>1222</v>
      </c>
      <c r="C66" s="623"/>
      <c r="D66" s="623"/>
      <c r="E66" s="623"/>
      <c r="F66" s="418"/>
    </row>
    <row r="67" spans="1:6" s="402" customFormat="1" x14ac:dyDescent="0.25">
      <c r="A67" s="415" t="s">
        <v>758</v>
      </c>
      <c r="B67" s="623" t="s">
        <v>1221</v>
      </c>
      <c r="C67" s="623"/>
      <c r="D67" s="623"/>
      <c r="E67" s="623"/>
      <c r="F67" s="418"/>
    </row>
    <row r="68" spans="1:6" s="402" customFormat="1" x14ac:dyDescent="0.25">
      <c r="A68" s="415" t="s">
        <v>758</v>
      </c>
      <c r="B68" s="623" t="s">
        <v>1220</v>
      </c>
      <c r="C68" s="623"/>
      <c r="D68" s="623"/>
      <c r="E68" s="623"/>
      <c r="F68" s="418"/>
    </row>
    <row r="69" spans="1:6" s="402" customFormat="1" x14ac:dyDescent="0.25">
      <c r="A69" s="415" t="s">
        <v>758</v>
      </c>
      <c r="B69" s="623" t="s">
        <v>1219</v>
      </c>
      <c r="C69" s="623"/>
      <c r="D69" s="623"/>
      <c r="E69" s="623"/>
      <c r="F69" s="418"/>
    </row>
    <row r="70" spans="1:6" s="402" customFormat="1" x14ac:dyDescent="0.25">
      <c r="A70" s="415" t="s">
        <v>758</v>
      </c>
      <c r="B70" s="623" t="s">
        <v>1218</v>
      </c>
      <c r="C70" s="623"/>
      <c r="D70" s="623"/>
      <c r="E70" s="623"/>
      <c r="F70" s="418"/>
    </row>
    <row r="71" spans="1:6" s="402" customFormat="1" x14ac:dyDescent="0.25">
      <c r="A71" s="415" t="s">
        <v>758</v>
      </c>
      <c r="B71" s="623" t="s">
        <v>1217</v>
      </c>
      <c r="C71" s="623"/>
      <c r="D71" s="623"/>
      <c r="E71" s="623"/>
      <c r="F71" s="418"/>
    </row>
    <row r="72" spans="1:6" s="402" customFormat="1" x14ac:dyDescent="0.25">
      <c r="A72" s="419" t="s">
        <v>758</v>
      </c>
      <c r="B72" s="623" t="s">
        <v>1216</v>
      </c>
      <c r="C72" s="623"/>
      <c r="D72" s="623"/>
      <c r="E72" s="623"/>
      <c r="F72" s="418"/>
    </row>
    <row r="73" spans="1:6" s="416" customFormat="1" x14ac:dyDescent="0.25">
      <c r="A73" s="420" t="s">
        <v>758</v>
      </c>
      <c r="B73" s="625" t="s">
        <v>1215</v>
      </c>
      <c r="C73" s="625"/>
      <c r="D73" s="625"/>
      <c r="E73" s="625"/>
      <c r="F73" s="421"/>
    </row>
    <row r="74" spans="1:6" x14ac:dyDescent="0.25">
      <c r="A74" s="419" t="s">
        <v>758</v>
      </c>
      <c r="B74" s="625" t="s">
        <v>1214</v>
      </c>
      <c r="C74" s="625"/>
      <c r="D74" s="625"/>
      <c r="E74" s="625"/>
      <c r="F74" s="417"/>
    </row>
    <row r="75" spans="1:6" x14ac:dyDescent="0.25">
      <c r="A75" s="419"/>
      <c r="D75" s="417"/>
      <c r="E75" s="417"/>
      <c r="F75" s="417"/>
    </row>
    <row r="76" spans="1:6" x14ac:dyDescent="0.25">
      <c r="A76" s="419"/>
      <c r="B76" s="422" t="s">
        <v>1213</v>
      </c>
      <c r="D76" s="417"/>
      <c r="E76" s="417"/>
      <c r="F76" s="417"/>
    </row>
    <row r="77" spans="1:6" s="402" customFormat="1" x14ac:dyDescent="0.25">
      <c r="A77" s="419"/>
      <c r="B77" s="623" t="s">
        <v>1212</v>
      </c>
      <c r="C77" s="623"/>
      <c r="D77" s="623"/>
      <c r="E77" s="623"/>
      <c r="F77" s="418"/>
    </row>
    <row r="78" spans="1:6" s="402" customFormat="1" x14ac:dyDescent="0.25">
      <c r="A78" s="419" t="s">
        <v>758</v>
      </c>
      <c r="B78" s="623" t="s">
        <v>1211</v>
      </c>
      <c r="C78" s="623"/>
      <c r="D78" s="623"/>
      <c r="E78" s="623"/>
      <c r="F78" s="418"/>
    </row>
    <row r="79" spans="1:6" s="402" customFormat="1" x14ac:dyDescent="0.25">
      <c r="A79" s="419" t="s">
        <v>758</v>
      </c>
      <c r="B79" s="623" t="s">
        <v>1210</v>
      </c>
      <c r="C79" s="623"/>
      <c r="D79" s="623"/>
      <c r="E79" s="623"/>
      <c r="F79" s="418"/>
    </row>
    <row r="80" spans="1:6" s="402" customFormat="1" x14ac:dyDescent="0.25">
      <c r="A80" s="419" t="s">
        <v>758</v>
      </c>
      <c r="B80" s="623" t="s">
        <v>1209</v>
      </c>
      <c r="C80" s="623"/>
      <c r="D80" s="623"/>
      <c r="E80" s="623"/>
      <c r="F80" s="418"/>
    </row>
    <row r="81" spans="1:6" s="402" customFormat="1" x14ac:dyDescent="0.25">
      <c r="A81" s="419" t="s">
        <v>758</v>
      </c>
      <c r="B81" s="623" t="s">
        <v>1208</v>
      </c>
      <c r="C81" s="623"/>
      <c r="D81" s="623"/>
      <c r="E81" s="623"/>
      <c r="F81" s="418"/>
    </row>
    <row r="82" spans="1:6" s="402" customFormat="1" x14ac:dyDescent="0.25">
      <c r="A82" s="419" t="s">
        <v>758</v>
      </c>
      <c r="B82" s="623" t="s">
        <v>1207</v>
      </c>
      <c r="C82" s="623"/>
      <c r="D82" s="623"/>
      <c r="E82" s="623"/>
      <c r="F82" s="418"/>
    </row>
    <row r="83" spans="1:6" s="402" customFormat="1" x14ac:dyDescent="0.25">
      <c r="A83" s="419" t="s">
        <v>758</v>
      </c>
      <c r="B83" s="623" t="s">
        <v>1206</v>
      </c>
      <c r="C83" s="623"/>
      <c r="D83" s="623"/>
      <c r="E83" s="623"/>
      <c r="F83" s="418"/>
    </row>
    <row r="84" spans="1:6" s="402" customFormat="1" x14ac:dyDescent="0.25">
      <c r="A84" s="419" t="s">
        <v>758</v>
      </c>
      <c r="B84" s="623" t="s">
        <v>1205</v>
      </c>
      <c r="C84" s="623"/>
      <c r="D84" s="623"/>
      <c r="E84" s="623"/>
      <c r="F84" s="418"/>
    </row>
    <row r="85" spans="1:6" s="402" customFormat="1" x14ac:dyDescent="0.25">
      <c r="A85" s="419" t="s">
        <v>758</v>
      </c>
      <c r="B85" s="623" t="s">
        <v>1204</v>
      </c>
      <c r="C85" s="623"/>
      <c r="D85" s="623"/>
      <c r="E85" s="623"/>
      <c r="F85" s="418"/>
    </row>
    <row r="86" spans="1:6" s="402" customFormat="1" x14ac:dyDescent="0.25">
      <c r="A86" s="419" t="s">
        <v>758</v>
      </c>
      <c r="B86" s="623" t="s">
        <v>1203</v>
      </c>
      <c r="C86" s="623"/>
      <c r="D86" s="623"/>
      <c r="E86" s="623"/>
      <c r="F86" s="418"/>
    </row>
    <row r="87" spans="1:6" s="402" customFormat="1" x14ac:dyDescent="0.25">
      <c r="A87" s="419" t="s">
        <v>758</v>
      </c>
      <c r="B87" s="623" t="s">
        <v>1202</v>
      </c>
      <c r="C87" s="623"/>
      <c r="D87" s="623"/>
      <c r="E87" s="623"/>
      <c r="F87" s="418"/>
    </row>
    <row r="88" spans="1:6" s="402" customFormat="1" x14ac:dyDescent="0.25">
      <c r="A88" s="419" t="s">
        <v>758</v>
      </c>
      <c r="B88" s="623" t="s">
        <v>1201</v>
      </c>
      <c r="C88" s="623"/>
      <c r="D88" s="623"/>
      <c r="E88" s="623"/>
      <c r="F88" s="418"/>
    </row>
    <row r="89" spans="1:6" s="402" customFormat="1" x14ac:dyDescent="0.25">
      <c r="A89" s="419" t="s">
        <v>758</v>
      </c>
      <c r="B89" s="623" t="s">
        <v>1200</v>
      </c>
      <c r="C89" s="623"/>
      <c r="D89" s="623"/>
      <c r="E89" s="623"/>
      <c r="F89" s="418"/>
    </row>
    <row r="90" spans="1:6" s="402" customFormat="1" x14ac:dyDescent="0.25">
      <c r="A90" s="419" t="s">
        <v>758</v>
      </c>
      <c r="B90" s="623" t="s">
        <v>1199</v>
      </c>
      <c r="C90" s="623"/>
      <c r="D90" s="623"/>
      <c r="E90" s="623"/>
      <c r="F90" s="418"/>
    </row>
    <row r="91" spans="1:6" s="402" customFormat="1" x14ac:dyDescent="0.25">
      <c r="A91" s="419" t="s">
        <v>758</v>
      </c>
      <c r="B91" s="623" t="s">
        <v>1198</v>
      </c>
      <c r="C91" s="623"/>
      <c r="D91" s="623"/>
      <c r="E91" s="623"/>
      <c r="F91" s="418"/>
    </row>
    <row r="92" spans="1:6" s="402" customFormat="1" x14ac:dyDescent="0.25">
      <c r="A92" s="419" t="s">
        <v>758</v>
      </c>
      <c r="B92" s="623" t="s">
        <v>1197</v>
      </c>
      <c r="C92" s="623"/>
      <c r="D92" s="623"/>
      <c r="E92" s="623"/>
      <c r="F92" s="418"/>
    </row>
    <row r="93" spans="1:6" s="402" customFormat="1" x14ac:dyDescent="0.25">
      <c r="A93" s="419" t="s">
        <v>758</v>
      </c>
      <c r="B93" s="623" t="s">
        <v>1196</v>
      </c>
      <c r="C93" s="623"/>
      <c r="D93" s="623"/>
      <c r="E93" s="623"/>
      <c r="F93" s="418"/>
    </row>
    <row r="94" spans="1:6" s="402" customFormat="1" x14ac:dyDescent="0.25">
      <c r="A94" s="419" t="s">
        <v>758</v>
      </c>
      <c r="B94" s="623" t="s">
        <v>1195</v>
      </c>
      <c r="C94" s="623"/>
      <c r="D94" s="623"/>
      <c r="E94" s="623"/>
      <c r="F94" s="418"/>
    </row>
    <row r="95" spans="1:6" s="402" customFormat="1" x14ac:dyDescent="0.25">
      <c r="A95" s="419" t="s">
        <v>758</v>
      </c>
      <c r="B95" s="623" t="s">
        <v>1194</v>
      </c>
      <c r="C95" s="623"/>
      <c r="D95" s="623"/>
      <c r="E95" s="623"/>
      <c r="F95" s="418"/>
    </row>
    <row r="96" spans="1:6" s="402" customFormat="1" x14ac:dyDescent="0.25">
      <c r="A96" s="419" t="s">
        <v>758</v>
      </c>
      <c r="B96" s="623" t="s">
        <v>1193</v>
      </c>
      <c r="C96" s="623"/>
      <c r="D96" s="623"/>
      <c r="E96" s="623"/>
      <c r="F96" s="418"/>
    </row>
    <row r="97" spans="1:7" s="402" customFormat="1" x14ac:dyDescent="0.25">
      <c r="A97" s="419" t="s">
        <v>758</v>
      </c>
      <c r="B97" s="623" t="s">
        <v>1192</v>
      </c>
      <c r="C97" s="623"/>
      <c r="D97" s="623"/>
      <c r="E97" s="623"/>
      <c r="F97" s="418"/>
    </row>
    <row r="98" spans="1:7" s="402" customFormat="1" x14ac:dyDescent="0.25">
      <c r="A98" s="419" t="s">
        <v>758</v>
      </c>
      <c r="B98" s="628" t="s">
        <v>1191</v>
      </c>
      <c r="C98" s="628"/>
      <c r="D98" s="628"/>
      <c r="E98" s="628"/>
      <c r="F98" s="418"/>
    </row>
    <row r="99" spans="1:7" s="402" customFormat="1" x14ac:dyDescent="0.25">
      <c r="A99" s="415"/>
      <c r="B99" s="423"/>
      <c r="C99" s="423"/>
      <c r="D99" s="423"/>
      <c r="E99" s="423"/>
      <c r="F99" s="418"/>
    </row>
    <row r="100" spans="1:7" s="402" customFormat="1" x14ac:dyDescent="0.25">
      <c r="A100" s="415"/>
      <c r="B100" s="423"/>
      <c r="C100" s="423"/>
      <c r="D100" s="423"/>
      <c r="E100" s="423"/>
      <c r="F100" s="418"/>
    </row>
    <row r="101" spans="1:7" s="402" customFormat="1" x14ac:dyDescent="0.25">
      <c r="A101" s="415"/>
      <c r="B101" s="423"/>
      <c r="C101" s="423"/>
      <c r="D101" s="423"/>
      <c r="E101" s="423"/>
      <c r="F101" s="418"/>
    </row>
    <row r="102" spans="1:7" s="402" customFormat="1" x14ac:dyDescent="0.25">
      <c r="A102" s="415"/>
      <c r="B102" s="423"/>
      <c r="C102" s="423"/>
      <c r="D102" s="423"/>
      <c r="E102" s="423"/>
      <c r="F102" s="418"/>
    </row>
    <row r="103" spans="1:7" s="402" customFormat="1" x14ac:dyDescent="0.25">
      <c r="A103" s="415"/>
      <c r="B103" s="423"/>
      <c r="C103" s="423"/>
      <c r="D103" s="423"/>
      <c r="E103" s="423"/>
      <c r="F103" s="418"/>
    </row>
    <row r="104" spans="1:7" s="413" customFormat="1" x14ac:dyDescent="0.25">
      <c r="A104" s="411"/>
      <c r="B104" s="624" t="s">
        <v>1190</v>
      </c>
      <c r="C104" s="624"/>
      <c r="D104" s="624"/>
      <c r="E104" s="624"/>
      <c r="F104" s="624"/>
      <c r="G104" s="412"/>
    </row>
    <row r="105" spans="1:7" ht="15.75" thickBot="1" x14ac:dyDescent="0.3">
      <c r="A105" s="415"/>
      <c r="D105" s="417"/>
      <c r="E105" s="417"/>
      <c r="F105" s="417"/>
    </row>
    <row r="106" spans="1:7" s="402" customFormat="1" ht="30.75" thickBot="1" x14ac:dyDescent="0.3">
      <c r="A106" s="424" t="s">
        <v>1189</v>
      </c>
      <c r="B106" s="425" t="s">
        <v>1188</v>
      </c>
      <c r="C106" s="527" t="s">
        <v>1187</v>
      </c>
      <c r="D106" s="425" t="s">
        <v>1186</v>
      </c>
      <c r="E106" s="425" t="s">
        <v>1185</v>
      </c>
      <c r="F106" s="426" t="s">
        <v>1184</v>
      </c>
    </row>
    <row r="107" spans="1:7" x14ac:dyDescent="0.25">
      <c r="A107" s="415"/>
      <c r="D107" s="417"/>
      <c r="E107" s="417"/>
      <c r="F107" s="417"/>
    </row>
    <row r="108" spans="1:7" ht="26.25" x14ac:dyDescent="0.25">
      <c r="A108" s="427" t="s">
        <v>14</v>
      </c>
      <c r="B108" s="422" t="s">
        <v>1183</v>
      </c>
      <c r="D108" s="417"/>
      <c r="E108" s="417"/>
      <c r="F108" s="417"/>
    </row>
    <row r="109" spans="1:7" hidden="1" x14ac:dyDescent="0.25">
      <c r="A109" s="415"/>
      <c r="B109" s="416" t="s">
        <v>1182</v>
      </c>
      <c r="D109" s="417"/>
      <c r="E109" s="417"/>
      <c r="F109" s="417"/>
    </row>
    <row r="110" spans="1:7" s="402" customFormat="1" ht="90" x14ac:dyDescent="0.25">
      <c r="A110" s="415" t="s">
        <v>731</v>
      </c>
      <c r="B110" s="428" t="s">
        <v>1181</v>
      </c>
      <c r="C110" s="428"/>
      <c r="D110" s="428"/>
      <c r="E110" s="428"/>
      <c r="F110" s="418"/>
    </row>
    <row r="111" spans="1:7" ht="210" x14ac:dyDescent="0.25">
      <c r="A111" s="427" t="s">
        <v>731</v>
      </c>
      <c r="B111" s="429" t="s">
        <v>1180</v>
      </c>
      <c r="D111" s="430"/>
      <c r="E111" s="417"/>
      <c r="F111" s="417"/>
    </row>
    <row r="112" spans="1:7" ht="75" x14ac:dyDescent="0.25">
      <c r="A112" s="431" t="s">
        <v>752</v>
      </c>
      <c r="B112" s="429" t="s">
        <v>1179</v>
      </c>
      <c r="D112" s="227"/>
      <c r="E112" s="227"/>
      <c r="F112" s="227"/>
    </row>
    <row r="113" spans="1:6" x14ac:dyDescent="0.25">
      <c r="A113" s="427"/>
      <c r="B113" s="429" t="s">
        <v>158</v>
      </c>
      <c r="C113" s="227" t="s">
        <v>761</v>
      </c>
      <c r="D113" s="430">
        <v>284</v>
      </c>
      <c r="E113" s="497"/>
      <c r="F113" s="417">
        <f>D113*E113</f>
        <v>0</v>
      </c>
    </row>
    <row r="114" spans="1:6" x14ac:dyDescent="0.25">
      <c r="A114" s="427"/>
      <c r="B114" s="429"/>
      <c r="D114" s="430"/>
      <c r="E114" s="417"/>
      <c r="F114" s="417"/>
    </row>
    <row r="115" spans="1:6" ht="75" x14ac:dyDescent="0.25">
      <c r="A115" s="431" t="s">
        <v>750</v>
      </c>
      <c r="B115" s="429" t="s">
        <v>1178</v>
      </c>
      <c r="D115" s="227"/>
      <c r="E115" s="227"/>
      <c r="F115" s="227"/>
    </row>
    <row r="116" spans="1:6" x14ac:dyDescent="0.25">
      <c r="A116" s="427"/>
      <c r="B116" s="429" t="s">
        <v>158</v>
      </c>
      <c r="C116" s="227" t="s">
        <v>761</v>
      </c>
      <c r="D116" s="430">
        <v>150</v>
      </c>
      <c r="E116" s="497"/>
      <c r="F116" s="417">
        <f>D116*E116</f>
        <v>0</v>
      </c>
    </row>
    <row r="117" spans="1:6" x14ac:dyDescent="0.25">
      <c r="A117" s="427"/>
      <c r="B117" s="429"/>
      <c r="D117" s="430"/>
      <c r="E117" s="417"/>
      <c r="F117" s="417"/>
    </row>
    <row r="118" spans="1:6" ht="90" x14ac:dyDescent="0.25">
      <c r="A118" s="431" t="s">
        <v>748</v>
      </c>
      <c r="B118" s="429" t="s">
        <v>1177</v>
      </c>
      <c r="D118" s="227"/>
      <c r="E118" s="227"/>
      <c r="F118" s="227"/>
    </row>
    <row r="119" spans="1:6" x14ac:dyDescent="0.25">
      <c r="A119" s="427"/>
      <c r="B119" s="429" t="s">
        <v>158</v>
      </c>
      <c r="C119" s="227" t="s">
        <v>761</v>
      </c>
      <c r="D119" s="430">
        <v>28</v>
      </c>
      <c r="E119" s="497"/>
      <c r="F119" s="417">
        <f>D119*E119</f>
        <v>0</v>
      </c>
    </row>
    <row r="120" spans="1:6" x14ac:dyDescent="0.25">
      <c r="A120" s="427"/>
      <c r="B120" s="429"/>
      <c r="D120" s="430"/>
      <c r="E120" s="417"/>
      <c r="F120" s="417"/>
    </row>
    <row r="121" spans="1:6" ht="60" x14ac:dyDescent="0.25">
      <c r="A121" s="431" t="s">
        <v>746</v>
      </c>
      <c r="B121" s="429" t="s">
        <v>1176</v>
      </c>
      <c r="D121" s="227"/>
      <c r="E121" s="227"/>
      <c r="F121" s="227"/>
    </row>
    <row r="122" spans="1:6" x14ac:dyDescent="0.25">
      <c r="A122" s="427"/>
      <c r="B122" s="429" t="s">
        <v>158</v>
      </c>
      <c r="C122" s="227" t="s">
        <v>761</v>
      </c>
      <c r="D122" s="430">
        <v>14</v>
      </c>
      <c r="E122" s="497"/>
      <c r="F122" s="417">
        <f>D122*E122</f>
        <v>0</v>
      </c>
    </row>
    <row r="123" spans="1:6" x14ac:dyDescent="0.25">
      <c r="A123" s="427"/>
      <c r="B123" s="429"/>
      <c r="D123" s="430"/>
      <c r="E123" s="417"/>
      <c r="F123" s="417"/>
    </row>
    <row r="124" spans="1:6" ht="45" x14ac:dyDescent="0.25">
      <c r="A124" s="431" t="s">
        <v>744</v>
      </c>
      <c r="B124" s="429" t="s">
        <v>1175</v>
      </c>
      <c r="D124" s="227"/>
      <c r="E124" s="227"/>
      <c r="F124" s="227"/>
    </row>
    <row r="125" spans="1:6" x14ac:dyDescent="0.25">
      <c r="A125" s="427"/>
      <c r="B125" s="429" t="s">
        <v>158</v>
      </c>
      <c r="C125" s="227" t="s">
        <v>761</v>
      </c>
      <c r="D125" s="430">
        <v>44</v>
      </c>
      <c r="E125" s="497"/>
      <c r="F125" s="417">
        <f>D125*E125</f>
        <v>0</v>
      </c>
    </row>
    <row r="126" spans="1:6" x14ac:dyDescent="0.25">
      <c r="A126" s="427"/>
      <c r="B126" s="429"/>
      <c r="D126" s="430"/>
      <c r="E126" s="417"/>
      <c r="F126" s="417"/>
    </row>
    <row r="127" spans="1:6" ht="45" x14ac:dyDescent="0.25">
      <c r="A127" s="431" t="s">
        <v>742</v>
      </c>
      <c r="B127" s="429" t="s">
        <v>1174</v>
      </c>
      <c r="D127" s="227"/>
      <c r="E127" s="227"/>
      <c r="F127" s="227"/>
    </row>
    <row r="128" spans="1:6" x14ac:dyDescent="0.25">
      <c r="A128" s="427"/>
      <c r="B128" s="429" t="s">
        <v>158</v>
      </c>
      <c r="C128" s="227" t="s">
        <v>761</v>
      </c>
      <c r="D128" s="430">
        <v>70</v>
      </c>
      <c r="E128" s="497"/>
      <c r="F128" s="417">
        <f>D128*E128</f>
        <v>0</v>
      </c>
    </row>
    <row r="129" spans="1:6" x14ac:dyDescent="0.25">
      <c r="A129" s="427"/>
      <c r="B129" s="429"/>
      <c r="D129" s="430"/>
      <c r="E129" s="417"/>
      <c r="F129" s="417"/>
    </row>
    <row r="130" spans="1:6" ht="75" x14ac:dyDescent="0.25">
      <c r="A130" s="431" t="s">
        <v>740</v>
      </c>
      <c r="B130" s="429" t="s">
        <v>1173</v>
      </c>
      <c r="D130" s="227"/>
      <c r="E130" s="227"/>
      <c r="F130" s="227"/>
    </row>
    <row r="131" spans="1:6" x14ac:dyDescent="0.25">
      <c r="A131" s="427"/>
      <c r="B131" s="429" t="s">
        <v>158</v>
      </c>
      <c r="C131" s="227" t="s">
        <v>761</v>
      </c>
      <c r="D131" s="430">
        <v>37</v>
      </c>
      <c r="E131" s="497"/>
      <c r="F131" s="417">
        <f>D131*E131</f>
        <v>0</v>
      </c>
    </row>
    <row r="132" spans="1:6" x14ac:dyDescent="0.25">
      <c r="A132" s="427"/>
      <c r="B132" s="429"/>
      <c r="D132" s="430"/>
      <c r="E132" s="417"/>
      <c r="F132" s="417"/>
    </row>
    <row r="133" spans="1:6" ht="75" x14ac:dyDescent="0.25">
      <c r="A133" s="431" t="s">
        <v>738</v>
      </c>
      <c r="B133" s="429" t="s">
        <v>1172</v>
      </c>
      <c r="D133" s="227"/>
      <c r="E133" s="227"/>
      <c r="F133" s="227"/>
    </row>
    <row r="134" spans="1:6" x14ac:dyDescent="0.25">
      <c r="A134" s="427"/>
      <c r="B134" s="429" t="s">
        <v>158</v>
      </c>
      <c r="C134" s="227" t="s">
        <v>337</v>
      </c>
      <c r="D134" s="430">
        <v>4000</v>
      </c>
      <c r="E134" s="497"/>
      <c r="F134" s="417">
        <f>D134*E134</f>
        <v>0</v>
      </c>
    </row>
    <row r="135" spans="1:6" x14ac:dyDescent="0.25">
      <c r="A135" s="427"/>
      <c r="B135" s="429"/>
      <c r="D135" s="430"/>
      <c r="E135" s="417"/>
      <c r="F135" s="417"/>
    </row>
    <row r="136" spans="1:6" ht="30" x14ac:dyDescent="0.25">
      <c r="A136" s="415" t="s">
        <v>14</v>
      </c>
      <c r="B136" s="416" t="s">
        <v>1171</v>
      </c>
      <c r="C136" s="227" t="s">
        <v>5</v>
      </c>
      <c r="D136" s="417"/>
      <c r="E136" s="417"/>
      <c r="F136" s="417">
        <f>0+SUM(F112:F135)</f>
        <v>0</v>
      </c>
    </row>
    <row r="137" spans="1:6" x14ac:dyDescent="0.25">
      <c r="A137" s="415"/>
      <c r="D137" s="417"/>
      <c r="E137" s="417"/>
      <c r="F137" s="417"/>
    </row>
    <row r="138" spans="1:6" x14ac:dyDescent="0.25">
      <c r="A138" s="415"/>
      <c r="D138" s="417"/>
      <c r="E138" s="417"/>
      <c r="F138" s="417"/>
    </row>
    <row r="139" spans="1:6" x14ac:dyDescent="0.25">
      <c r="A139" s="427"/>
      <c r="B139" s="429"/>
      <c r="D139" s="430"/>
      <c r="E139" s="417"/>
      <c r="F139" s="417"/>
    </row>
    <row r="140" spans="1:6" x14ac:dyDescent="0.25">
      <c r="A140" s="427" t="s">
        <v>6</v>
      </c>
      <c r="B140" s="422" t="s">
        <v>1170</v>
      </c>
      <c r="D140" s="417"/>
      <c r="E140" s="417"/>
      <c r="F140" s="417"/>
    </row>
    <row r="141" spans="1:6" x14ac:dyDescent="0.25">
      <c r="A141" s="415"/>
      <c r="D141" s="417"/>
      <c r="E141" s="417"/>
      <c r="F141" s="417"/>
    </row>
    <row r="142" spans="1:6" s="402" customFormat="1" x14ac:dyDescent="0.25">
      <c r="A142" s="415" t="s">
        <v>758</v>
      </c>
      <c r="B142" s="623" t="s">
        <v>1169</v>
      </c>
      <c r="C142" s="623"/>
      <c r="D142" s="623"/>
      <c r="E142" s="623"/>
      <c r="F142" s="418"/>
    </row>
    <row r="143" spans="1:6" s="402" customFormat="1" x14ac:dyDescent="0.25">
      <c r="A143" s="415" t="s">
        <v>758</v>
      </c>
      <c r="B143" s="623" t="s">
        <v>1168</v>
      </c>
      <c r="C143" s="623"/>
      <c r="D143" s="623"/>
      <c r="E143" s="623"/>
      <c r="F143" s="418"/>
    </row>
    <row r="144" spans="1:6" s="402" customFormat="1" x14ac:dyDescent="0.25">
      <c r="A144" s="415" t="s">
        <v>758</v>
      </c>
      <c r="B144" s="623" t="s">
        <v>1167</v>
      </c>
      <c r="C144" s="623"/>
      <c r="D144" s="623"/>
      <c r="E144" s="623"/>
      <c r="F144" s="418"/>
    </row>
    <row r="145" spans="1:6" s="402" customFormat="1" x14ac:dyDescent="0.25">
      <c r="A145" s="415" t="s">
        <v>758</v>
      </c>
      <c r="B145" s="623" t="s">
        <v>1166</v>
      </c>
      <c r="C145" s="623"/>
      <c r="D145" s="623"/>
      <c r="E145" s="623"/>
      <c r="F145" s="418"/>
    </row>
    <row r="146" spans="1:6" x14ac:dyDescent="0.25">
      <c r="A146" s="415"/>
      <c r="D146" s="417"/>
      <c r="E146" s="417"/>
      <c r="F146" s="417"/>
    </row>
    <row r="147" spans="1:6" s="437" customFormat="1" ht="90" x14ac:dyDescent="0.2">
      <c r="A147" s="432" t="s">
        <v>752</v>
      </c>
      <c r="B147" s="433" t="s">
        <v>1165</v>
      </c>
      <c r="C147" s="434"/>
      <c r="D147" s="435"/>
      <c r="E147" s="436"/>
      <c r="F147" s="436"/>
    </row>
    <row r="148" spans="1:6" s="442" customFormat="1" x14ac:dyDescent="0.25">
      <c r="A148" s="432" t="s">
        <v>731</v>
      </c>
      <c r="B148" s="438" t="s">
        <v>1164</v>
      </c>
      <c r="C148" s="439"/>
      <c r="D148" s="440"/>
      <c r="E148" s="441"/>
      <c r="F148" s="441"/>
    </row>
    <row r="149" spans="1:6" s="402" customFormat="1" ht="30" x14ac:dyDescent="0.25">
      <c r="A149" s="415"/>
      <c r="B149" s="429" t="s">
        <v>1158</v>
      </c>
      <c r="D149" s="418"/>
      <c r="E149" s="418"/>
      <c r="F149" s="418"/>
    </row>
    <row r="150" spans="1:6" x14ac:dyDescent="0.25">
      <c r="A150" s="415"/>
      <c r="B150" s="416" t="s">
        <v>755</v>
      </c>
      <c r="D150" s="417"/>
      <c r="E150" s="417"/>
      <c r="F150" s="417"/>
    </row>
    <row r="151" spans="1:6" x14ac:dyDescent="0.25">
      <c r="A151" s="415"/>
      <c r="B151" s="498" t="s">
        <v>754</v>
      </c>
      <c r="D151" s="417"/>
      <c r="E151" s="417"/>
      <c r="F151" s="417"/>
    </row>
    <row r="152" spans="1:6" x14ac:dyDescent="0.25">
      <c r="A152" s="415" t="s">
        <v>866</v>
      </c>
      <c r="B152" s="443" t="s">
        <v>1110</v>
      </c>
      <c r="C152" s="227" t="s">
        <v>761</v>
      </c>
      <c r="D152" s="417">
        <v>237</v>
      </c>
      <c r="E152" s="497"/>
      <c r="F152" s="417">
        <f>D152*E152</f>
        <v>0</v>
      </c>
    </row>
    <row r="153" spans="1:6" s="402" customFormat="1" ht="76.5" x14ac:dyDescent="0.25">
      <c r="A153" s="415" t="s">
        <v>1163</v>
      </c>
      <c r="B153" s="444" t="s">
        <v>1162</v>
      </c>
      <c r="C153" s="402" t="s">
        <v>1142</v>
      </c>
      <c r="D153" s="418">
        <v>237</v>
      </c>
      <c r="E153" s="499"/>
      <c r="F153" s="418">
        <f>D153*E153</f>
        <v>0</v>
      </c>
    </row>
    <row r="154" spans="1:6" x14ac:dyDescent="0.25">
      <c r="A154" s="415"/>
      <c r="B154" s="416" t="s">
        <v>755</v>
      </c>
      <c r="D154" s="417"/>
      <c r="E154" s="417"/>
      <c r="F154" s="417"/>
    </row>
    <row r="155" spans="1:6" x14ac:dyDescent="0.25">
      <c r="A155" s="415"/>
      <c r="B155" s="498" t="s">
        <v>754</v>
      </c>
      <c r="D155" s="417"/>
      <c r="E155" s="417"/>
      <c r="F155" s="417"/>
    </row>
    <row r="156" spans="1:6" s="402" customFormat="1" ht="45" x14ac:dyDescent="0.25">
      <c r="A156" s="415" t="s">
        <v>1161</v>
      </c>
      <c r="B156" s="429" t="s">
        <v>1121</v>
      </c>
      <c r="C156" s="402" t="s">
        <v>761</v>
      </c>
      <c r="D156" s="418">
        <v>237</v>
      </c>
      <c r="E156" s="499"/>
      <c r="F156" s="418">
        <f>D156*E156</f>
        <v>0</v>
      </c>
    </row>
    <row r="157" spans="1:6" x14ac:dyDescent="0.25">
      <c r="A157" s="415"/>
      <c r="D157" s="417"/>
      <c r="E157" s="417"/>
      <c r="F157" s="417"/>
    </row>
    <row r="158" spans="1:6" s="437" customFormat="1" ht="90" x14ac:dyDescent="0.2">
      <c r="A158" s="432" t="s">
        <v>750</v>
      </c>
      <c r="B158" s="433" t="s">
        <v>1160</v>
      </c>
      <c r="C158" s="434"/>
      <c r="D158" s="435"/>
      <c r="E158" s="436"/>
      <c r="F158" s="436"/>
    </row>
    <row r="159" spans="1:6" s="442" customFormat="1" x14ac:dyDescent="0.25">
      <c r="A159" s="432" t="s">
        <v>731</v>
      </c>
      <c r="B159" s="438" t="s">
        <v>1159</v>
      </c>
      <c r="C159" s="439"/>
      <c r="D159" s="440"/>
      <c r="E159" s="441"/>
      <c r="F159" s="441"/>
    </row>
    <row r="160" spans="1:6" s="402" customFormat="1" ht="30" x14ac:dyDescent="0.25">
      <c r="A160" s="415"/>
      <c r="B160" s="429" t="s">
        <v>1158</v>
      </c>
      <c r="D160" s="418"/>
      <c r="E160" s="418"/>
      <c r="F160" s="418"/>
    </row>
    <row r="161" spans="1:6" x14ac:dyDescent="0.25">
      <c r="A161" s="415"/>
      <c r="B161" s="416" t="s">
        <v>755</v>
      </c>
      <c r="D161" s="417"/>
      <c r="E161" s="417"/>
      <c r="F161" s="417"/>
    </row>
    <row r="162" spans="1:6" x14ac:dyDescent="0.25">
      <c r="A162" s="415"/>
      <c r="B162" s="498" t="s">
        <v>754</v>
      </c>
      <c r="D162" s="417"/>
      <c r="E162" s="417"/>
      <c r="F162" s="417"/>
    </row>
    <row r="163" spans="1:6" x14ac:dyDescent="0.25">
      <c r="A163" s="415" t="s">
        <v>862</v>
      </c>
      <c r="B163" s="443" t="s">
        <v>1110</v>
      </c>
      <c r="C163" s="227" t="s">
        <v>761</v>
      </c>
      <c r="D163" s="417">
        <v>54</v>
      </c>
      <c r="E163" s="497"/>
      <c r="F163" s="417">
        <f>D163*E163</f>
        <v>0</v>
      </c>
    </row>
    <row r="164" spans="1:6" s="402" customFormat="1" ht="76.5" x14ac:dyDescent="0.25">
      <c r="A164" s="415" t="s">
        <v>860</v>
      </c>
      <c r="B164" s="444" t="s">
        <v>1157</v>
      </c>
      <c r="C164" s="402" t="s">
        <v>1142</v>
      </c>
      <c r="D164" s="418">
        <v>54</v>
      </c>
      <c r="E164" s="499"/>
      <c r="F164" s="418">
        <f>D164*E164</f>
        <v>0</v>
      </c>
    </row>
    <row r="165" spans="1:6" x14ac:dyDescent="0.25">
      <c r="A165" s="415"/>
      <c r="B165" s="416" t="s">
        <v>755</v>
      </c>
      <c r="D165" s="417"/>
      <c r="E165" s="417"/>
      <c r="F165" s="417"/>
    </row>
    <row r="166" spans="1:6" x14ac:dyDescent="0.25">
      <c r="A166" s="415"/>
      <c r="B166" s="498" t="s">
        <v>754</v>
      </c>
      <c r="D166" s="417"/>
      <c r="E166" s="417"/>
      <c r="F166" s="417"/>
    </row>
    <row r="167" spans="1:6" s="402" customFormat="1" ht="45" x14ac:dyDescent="0.25">
      <c r="A167" s="415" t="s">
        <v>858</v>
      </c>
      <c r="B167" s="429" t="s">
        <v>1121</v>
      </c>
      <c r="C167" s="402" t="s">
        <v>761</v>
      </c>
      <c r="D167" s="418">
        <v>54</v>
      </c>
      <c r="E167" s="499"/>
      <c r="F167" s="418">
        <f>D167*E167</f>
        <v>0</v>
      </c>
    </row>
    <row r="168" spans="1:6" x14ac:dyDescent="0.25">
      <c r="A168" s="415"/>
      <c r="D168" s="417"/>
      <c r="E168" s="417"/>
      <c r="F168" s="417"/>
    </row>
    <row r="169" spans="1:6" s="437" customFormat="1" ht="102" x14ac:dyDescent="0.2">
      <c r="A169" s="432" t="s">
        <v>748</v>
      </c>
      <c r="B169" s="445" t="s">
        <v>1156</v>
      </c>
      <c r="C169" s="434"/>
      <c r="D169" s="435"/>
      <c r="E169" s="436"/>
      <c r="F169" s="436"/>
    </row>
    <row r="170" spans="1:6" s="442" customFormat="1" x14ac:dyDescent="0.25">
      <c r="A170" s="432" t="s">
        <v>731</v>
      </c>
      <c r="B170" s="438" t="s">
        <v>1155</v>
      </c>
      <c r="C170" s="439"/>
      <c r="D170" s="440"/>
      <c r="E170" s="441"/>
      <c r="F170" s="441"/>
    </row>
    <row r="171" spans="1:6" s="402" customFormat="1" ht="30" x14ac:dyDescent="0.25">
      <c r="A171" s="415"/>
      <c r="B171" s="429" t="s">
        <v>1154</v>
      </c>
      <c r="D171" s="418"/>
      <c r="E171" s="418"/>
      <c r="F171" s="418"/>
    </row>
    <row r="172" spans="1:6" x14ac:dyDescent="0.25">
      <c r="A172" s="415"/>
      <c r="B172" s="416" t="s">
        <v>755</v>
      </c>
      <c r="D172" s="417"/>
      <c r="E172" s="417"/>
      <c r="F172" s="417"/>
    </row>
    <row r="173" spans="1:6" x14ac:dyDescent="0.25">
      <c r="A173" s="415"/>
      <c r="B173" s="498" t="s">
        <v>754</v>
      </c>
      <c r="D173" s="417"/>
      <c r="E173" s="417"/>
      <c r="F173" s="417"/>
    </row>
    <row r="174" spans="1:6" x14ac:dyDescent="0.25">
      <c r="A174" s="415" t="s">
        <v>844</v>
      </c>
      <c r="B174" s="443" t="s">
        <v>1110</v>
      </c>
      <c r="C174" s="227" t="s">
        <v>761</v>
      </c>
      <c r="D174" s="417">
        <v>44</v>
      </c>
      <c r="E174" s="497"/>
      <c r="F174" s="417">
        <f>D174*E174</f>
        <v>0</v>
      </c>
    </row>
    <row r="175" spans="1:6" s="402" customFormat="1" ht="63.75" x14ac:dyDescent="0.25">
      <c r="A175" s="415" t="s">
        <v>1153</v>
      </c>
      <c r="B175" s="444" t="s">
        <v>1152</v>
      </c>
      <c r="C175" s="402" t="s">
        <v>1142</v>
      </c>
      <c r="D175" s="418">
        <v>44</v>
      </c>
      <c r="E175" s="499"/>
      <c r="F175" s="418">
        <f>D175*E175</f>
        <v>0</v>
      </c>
    </row>
    <row r="176" spans="1:6" s="402" customFormat="1" ht="45" x14ac:dyDescent="0.25">
      <c r="A176" s="415" t="s">
        <v>1151</v>
      </c>
      <c r="B176" s="429" t="s">
        <v>1121</v>
      </c>
      <c r="C176" s="402" t="s">
        <v>761</v>
      </c>
      <c r="D176" s="418">
        <v>44</v>
      </c>
      <c r="E176" s="499"/>
      <c r="F176" s="418">
        <f>D176*E176</f>
        <v>0</v>
      </c>
    </row>
    <row r="177" spans="1:6" s="402" customFormat="1" x14ac:dyDescent="0.25">
      <c r="A177" s="415"/>
      <c r="B177" s="429"/>
      <c r="D177" s="418"/>
      <c r="E177" s="418"/>
      <c r="F177" s="418"/>
    </row>
    <row r="178" spans="1:6" s="437" customFormat="1" ht="89.25" x14ac:dyDescent="0.2">
      <c r="A178" s="432" t="s">
        <v>746</v>
      </c>
      <c r="B178" s="445" t="s">
        <v>1150</v>
      </c>
      <c r="C178" s="434"/>
      <c r="D178" s="435"/>
      <c r="E178" s="436"/>
      <c r="F178" s="436"/>
    </row>
    <row r="179" spans="1:6" s="442" customFormat="1" x14ac:dyDescent="0.25">
      <c r="A179" s="432" t="s">
        <v>731</v>
      </c>
      <c r="B179" s="438" t="s">
        <v>1149</v>
      </c>
      <c r="C179" s="439"/>
      <c r="D179" s="440"/>
      <c r="E179" s="441"/>
      <c r="F179" s="441"/>
    </row>
    <row r="180" spans="1:6" s="402" customFormat="1" x14ac:dyDescent="0.25">
      <c r="A180" s="415"/>
      <c r="B180" s="429" t="s">
        <v>1148</v>
      </c>
      <c r="D180" s="418"/>
      <c r="E180" s="418"/>
      <c r="F180" s="418"/>
    </row>
    <row r="181" spans="1:6" x14ac:dyDescent="0.25">
      <c r="A181" s="415"/>
      <c r="B181" s="416" t="s">
        <v>755</v>
      </c>
      <c r="D181" s="417"/>
      <c r="E181" s="417"/>
      <c r="F181" s="417"/>
    </row>
    <row r="182" spans="1:6" x14ac:dyDescent="0.25">
      <c r="A182" s="415"/>
      <c r="B182" s="498" t="s">
        <v>754</v>
      </c>
      <c r="D182" s="417"/>
      <c r="E182" s="417"/>
      <c r="F182" s="417"/>
    </row>
    <row r="183" spans="1:6" x14ac:dyDescent="0.25">
      <c r="A183" s="415" t="s">
        <v>841</v>
      </c>
      <c r="B183" s="443" t="s">
        <v>1110</v>
      </c>
      <c r="C183" s="227" t="s">
        <v>761</v>
      </c>
      <c r="D183" s="417">
        <v>99</v>
      </c>
      <c r="E183" s="497"/>
      <c r="F183" s="417">
        <f>D183*E183</f>
        <v>0</v>
      </c>
    </row>
    <row r="184" spans="1:6" s="402" customFormat="1" ht="76.5" x14ac:dyDescent="0.25">
      <c r="A184" s="415" t="s">
        <v>1096</v>
      </c>
      <c r="B184" s="444" t="s">
        <v>1143</v>
      </c>
      <c r="C184" s="402" t="s">
        <v>1142</v>
      </c>
      <c r="D184" s="418">
        <v>99</v>
      </c>
      <c r="E184" s="499"/>
      <c r="F184" s="418">
        <f>D184*E184</f>
        <v>0</v>
      </c>
    </row>
    <row r="185" spans="1:6" s="402" customFormat="1" ht="45" x14ac:dyDescent="0.25">
      <c r="A185" s="415" t="s">
        <v>1094</v>
      </c>
      <c r="B185" s="429" t="s">
        <v>1121</v>
      </c>
      <c r="C185" s="402" t="s">
        <v>761</v>
      </c>
      <c r="D185" s="418">
        <v>99</v>
      </c>
      <c r="E185" s="499"/>
      <c r="F185" s="418">
        <f>D185*E185</f>
        <v>0</v>
      </c>
    </row>
    <row r="186" spans="1:6" s="402" customFormat="1" x14ac:dyDescent="0.25">
      <c r="A186" s="415"/>
      <c r="B186" s="429"/>
      <c r="D186" s="418"/>
      <c r="E186" s="418"/>
      <c r="F186" s="418"/>
    </row>
    <row r="187" spans="1:6" s="446" customFormat="1" ht="114.75" x14ac:dyDescent="0.25">
      <c r="A187" s="432" t="s">
        <v>744</v>
      </c>
      <c r="B187" s="445" t="s">
        <v>1147</v>
      </c>
      <c r="C187" s="434"/>
      <c r="D187" s="435"/>
      <c r="E187" s="436"/>
      <c r="F187" s="436"/>
    </row>
    <row r="188" spans="1:6" s="442" customFormat="1" x14ac:dyDescent="0.25">
      <c r="A188" s="432" t="s">
        <v>731</v>
      </c>
      <c r="B188" s="438" t="s">
        <v>1146</v>
      </c>
      <c r="C188" s="439"/>
      <c r="D188" s="440"/>
      <c r="E188" s="441"/>
      <c r="F188" s="441"/>
    </row>
    <row r="189" spans="1:6" s="402" customFormat="1" x14ac:dyDescent="0.25">
      <c r="A189" s="415"/>
      <c r="B189" s="429" t="s">
        <v>1145</v>
      </c>
      <c r="D189" s="418"/>
      <c r="E189" s="418"/>
      <c r="F189" s="418"/>
    </row>
    <row r="190" spans="1:6" x14ac:dyDescent="0.25">
      <c r="A190" s="415"/>
      <c r="B190" s="416" t="s">
        <v>755</v>
      </c>
      <c r="D190" s="417"/>
      <c r="E190" s="417"/>
      <c r="F190" s="417"/>
    </row>
    <row r="191" spans="1:6" x14ac:dyDescent="0.25">
      <c r="A191" s="415"/>
      <c r="B191" s="498" t="s">
        <v>754</v>
      </c>
      <c r="D191" s="417"/>
      <c r="E191" s="417"/>
      <c r="F191" s="417"/>
    </row>
    <row r="192" spans="1:6" x14ac:dyDescent="0.25">
      <c r="A192" s="415" t="s">
        <v>1091</v>
      </c>
      <c r="B192" s="443" t="s">
        <v>1110</v>
      </c>
      <c r="C192" s="227" t="s">
        <v>761</v>
      </c>
      <c r="D192" s="417">
        <v>36</v>
      </c>
      <c r="E192" s="497"/>
      <c r="F192" s="417">
        <f>D192*E192</f>
        <v>0</v>
      </c>
    </row>
    <row r="193" spans="1:6" s="402" customFormat="1" ht="76.5" x14ac:dyDescent="0.25">
      <c r="A193" s="415" t="s">
        <v>1144</v>
      </c>
      <c r="B193" s="444" t="s">
        <v>1143</v>
      </c>
      <c r="C193" s="402" t="s">
        <v>1142</v>
      </c>
      <c r="D193" s="418">
        <v>36</v>
      </c>
      <c r="E193" s="499"/>
      <c r="F193" s="418">
        <f>D193*E193</f>
        <v>0</v>
      </c>
    </row>
    <row r="194" spans="1:6" s="402" customFormat="1" ht="45" x14ac:dyDescent="0.25">
      <c r="A194" s="415" t="s">
        <v>1010</v>
      </c>
      <c r="B194" s="429" t="s">
        <v>1121</v>
      </c>
      <c r="C194" s="402" t="s">
        <v>761</v>
      </c>
      <c r="D194" s="418">
        <v>36</v>
      </c>
      <c r="E194" s="499"/>
      <c r="F194" s="418">
        <f>D194*E194</f>
        <v>0</v>
      </c>
    </row>
    <row r="195" spans="1:6" s="402" customFormat="1" x14ac:dyDescent="0.25">
      <c r="A195" s="415"/>
      <c r="B195" s="429"/>
      <c r="D195" s="418"/>
      <c r="E195" s="418"/>
      <c r="F195" s="418"/>
    </row>
    <row r="196" spans="1:6" s="437" customFormat="1" ht="89.25" x14ac:dyDescent="0.2">
      <c r="A196" s="432" t="s">
        <v>742</v>
      </c>
      <c r="B196" s="445" t="s">
        <v>1141</v>
      </c>
      <c r="C196" s="434"/>
      <c r="D196" s="435"/>
      <c r="E196" s="436"/>
      <c r="F196" s="436"/>
    </row>
    <row r="197" spans="1:6" s="442" customFormat="1" x14ac:dyDescent="0.25">
      <c r="A197" s="432" t="s">
        <v>731</v>
      </c>
      <c r="B197" s="438" t="s">
        <v>1140</v>
      </c>
      <c r="C197" s="439"/>
      <c r="D197" s="440"/>
      <c r="E197" s="441"/>
      <c r="F197" s="441"/>
    </row>
    <row r="198" spans="1:6" s="402" customFormat="1" x14ac:dyDescent="0.25">
      <c r="A198" s="415"/>
      <c r="B198" s="429" t="s">
        <v>1139</v>
      </c>
      <c r="D198" s="418"/>
      <c r="E198" s="418"/>
      <c r="F198" s="418"/>
    </row>
    <row r="199" spans="1:6" x14ac:dyDescent="0.25">
      <c r="A199" s="415"/>
      <c r="B199" s="416" t="s">
        <v>755</v>
      </c>
      <c r="D199" s="417"/>
      <c r="E199" s="417"/>
      <c r="F199" s="417"/>
    </row>
    <row r="200" spans="1:6" x14ac:dyDescent="0.25">
      <c r="A200" s="415"/>
      <c r="B200" s="498" t="s">
        <v>754</v>
      </c>
      <c r="D200" s="417"/>
      <c r="E200" s="417"/>
      <c r="F200" s="417"/>
    </row>
    <row r="201" spans="1:6" x14ac:dyDescent="0.25">
      <c r="A201" s="415" t="s">
        <v>1138</v>
      </c>
      <c r="B201" s="443" t="s">
        <v>1110</v>
      </c>
      <c r="C201" s="227" t="s">
        <v>761</v>
      </c>
      <c r="D201" s="417">
        <v>5</v>
      </c>
      <c r="E201" s="497"/>
      <c r="F201" s="417">
        <f>D201*E201</f>
        <v>0</v>
      </c>
    </row>
    <row r="202" spans="1:6" s="402" customFormat="1" ht="45" x14ac:dyDescent="0.25">
      <c r="A202" s="415" t="s">
        <v>1137</v>
      </c>
      <c r="B202" s="429" t="s">
        <v>1121</v>
      </c>
      <c r="C202" s="402" t="s">
        <v>761</v>
      </c>
      <c r="D202" s="418">
        <v>5</v>
      </c>
      <c r="E202" s="499"/>
      <c r="F202" s="418">
        <f>D202*E202</f>
        <v>0</v>
      </c>
    </row>
    <row r="203" spans="1:6" s="402" customFormat="1" x14ac:dyDescent="0.25">
      <c r="A203" s="415"/>
      <c r="B203" s="429"/>
      <c r="D203" s="418"/>
      <c r="E203" s="418"/>
      <c r="F203" s="418"/>
    </row>
    <row r="204" spans="1:6" s="437" customFormat="1" ht="102" x14ac:dyDescent="0.2">
      <c r="A204" s="432" t="s">
        <v>740</v>
      </c>
      <c r="B204" s="445" t="s">
        <v>1136</v>
      </c>
      <c r="C204" s="434"/>
      <c r="D204" s="435"/>
      <c r="E204" s="436"/>
      <c r="F204" s="436"/>
    </row>
    <row r="205" spans="1:6" s="442" customFormat="1" x14ac:dyDescent="0.25">
      <c r="A205" s="432" t="s">
        <v>731</v>
      </c>
      <c r="B205" s="438" t="s">
        <v>1135</v>
      </c>
      <c r="C205" s="439"/>
      <c r="D205" s="440"/>
      <c r="E205" s="441"/>
      <c r="F205" s="441"/>
    </row>
    <row r="206" spans="1:6" s="402" customFormat="1" x14ac:dyDescent="0.25">
      <c r="A206" s="415"/>
      <c r="B206" s="429" t="s">
        <v>1134</v>
      </c>
      <c r="D206" s="418"/>
      <c r="E206" s="418"/>
      <c r="F206" s="418"/>
    </row>
    <row r="207" spans="1:6" x14ac:dyDescent="0.25">
      <c r="A207" s="415"/>
      <c r="B207" s="416" t="s">
        <v>755</v>
      </c>
      <c r="D207" s="417"/>
      <c r="E207" s="417"/>
      <c r="F207" s="417"/>
    </row>
    <row r="208" spans="1:6" x14ac:dyDescent="0.25">
      <c r="A208" s="415"/>
      <c r="B208" s="498" t="s">
        <v>754</v>
      </c>
      <c r="D208" s="417"/>
      <c r="E208" s="417"/>
      <c r="F208" s="417"/>
    </row>
    <row r="209" spans="1:6" x14ac:dyDescent="0.25">
      <c r="A209" s="415" t="s">
        <v>1133</v>
      </c>
      <c r="B209" s="443" t="s">
        <v>1110</v>
      </c>
      <c r="C209" s="227" t="s">
        <v>761</v>
      </c>
      <c r="D209" s="417">
        <v>8</v>
      </c>
      <c r="E209" s="497"/>
      <c r="F209" s="417">
        <f>D209*E209</f>
        <v>0</v>
      </c>
    </row>
    <row r="210" spans="1:6" s="402" customFormat="1" ht="45" x14ac:dyDescent="0.25">
      <c r="A210" s="415" t="s">
        <v>1132</v>
      </c>
      <c r="B210" s="429" t="s">
        <v>1121</v>
      </c>
      <c r="C210" s="402" t="s">
        <v>761</v>
      </c>
      <c r="D210" s="418">
        <v>8</v>
      </c>
      <c r="E210" s="499"/>
      <c r="F210" s="418">
        <f>D210*E210</f>
        <v>0</v>
      </c>
    </row>
    <row r="211" spans="1:6" s="402" customFormat="1" x14ac:dyDescent="0.25">
      <c r="A211" s="415"/>
      <c r="B211" s="429"/>
      <c r="D211" s="418"/>
      <c r="E211" s="418"/>
      <c r="F211" s="418"/>
    </row>
    <row r="212" spans="1:6" s="437" customFormat="1" ht="89.25" x14ac:dyDescent="0.2">
      <c r="A212" s="432" t="s">
        <v>738</v>
      </c>
      <c r="B212" s="445" t="s">
        <v>1131</v>
      </c>
      <c r="C212" s="434"/>
      <c r="D212" s="435"/>
      <c r="E212" s="436"/>
      <c r="F212" s="436"/>
    </row>
    <row r="213" spans="1:6" s="442" customFormat="1" x14ac:dyDescent="0.25">
      <c r="A213" s="432" t="s">
        <v>731</v>
      </c>
      <c r="B213" s="438" t="s">
        <v>1130</v>
      </c>
      <c r="C213" s="439"/>
      <c r="D213" s="440"/>
      <c r="E213" s="441"/>
      <c r="F213" s="441"/>
    </row>
    <row r="214" spans="1:6" s="402" customFormat="1" x14ac:dyDescent="0.25">
      <c r="A214" s="415"/>
      <c r="B214" s="429" t="s">
        <v>1129</v>
      </c>
      <c r="D214" s="418"/>
      <c r="E214" s="418"/>
      <c r="F214" s="418"/>
    </row>
    <row r="215" spans="1:6" x14ac:dyDescent="0.25">
      <c r="A215" s="415"/>
      <c r="B215" s="416" t="s">
        <v>755</v>
      </c>
      <c r="D215" s="417"/>
      <c r="E215" s="417"/>
      <c r="F215" s="417"/>
    </row>
    <row r="216" spans="1:6" x14ac:dyDescent="0.25">
      <c r="A216" s="415"/>
      <c r="B216" s="498" t="s">
        <v>754</v>
      </c>
      <c r="D216" s="417"/>
      <c r="E216" s="417"/>
      <c r="F216" s="417"/>
    </row>
    <row r="217" spans="1:6" x14ac:dyDescent="0.25">
      <c r="A217" s="415" t="s">
        <v>1128</v>
      </c>
      <c r="B217" s="443" t="s">
        <v>1110</v>
      </c>
      <c r="C217" s="227" t="s">
        <v>761</v>
      </c>
      <c r="D217" s="417">
        <v>14</v>
      </c>
      <c r="E217" s="497"/>
      <c r="F217" s="417">
        <f>D217*E217</f>
        <v>0</v>
      </c>
    </row>
    <row r="218" spans="1:6" s="402" customFormat="1" ht="45" x14ac:dyDescent="0.25">
      <c r="A218" s="415" t="s">
        <v>1127</v>
      </c>
      <c r="B218" s="429" t="s">
        <v>1121</v>
      </c>
      <c r="C218" s="402" t="s">
        <v>761</v>
      </c>
      <c r="D218" s="418">
        <v>14</v>
      </c>
      <c r="E218" s="499"/>
      <c r="F218" s="418">
        <f>D218*E218</f>
        <v>0</v>
      </c>
    </row>
    <row r="219" spans="1:6" s="402" customFormat="1" x14ac:dyDescent="0.25">
      <c r="A219" s="415"/>
      <c r="B219" s="429"/>
      <c r="D219" s="418"/>
      <c r="E219" s="418"/>
      <c r="F219" s="418"/>
    </row>
    <row r="220" spans="1:6" s="437" customFormat="1" ht="76.5" x14ac:dyDescent="0.2">
      <c r="A220" s="432" t="s">
        <v>736</v>
      </c>
      <c r="B220" s="445" t="s">
        <v>1126</v>
      </c>
      <c r="C220" s="434"/>
      <c r="D220" s="435"/>
      <c r="E220" s="436"/>
      <c r="F220" s="436"/>
    </row>
    <row r="221" spans="1:6" s="442" customFormat="1" x14ac:dyDescent="0.25">
      <c r="A221" s="432" t="s">
        <v>731</v>
      </c>
      <c r="B221" s="438" t="s">
        <v>1125</v>
      </c>
      <c r="C221" s="439"/>
      <c r="D221" s="440"/>
      <c r="E221" s="441"/>
      <c r="F221" s="441"/>
    </row>
    <row r="222" spans="1:6" s="402" customFormat="1" ht="30" x14ac:dyDescent="0.25">
      <c r="A222" s="415"/>
      <c r="B222" s="429" t="s">
        <v>1124</v>
      </c>
      <c r="D222" s="418"/>
      <c r="E222" s="418"/>
      <c r="F222" s="418"/>
    </row>
    <row r="223" spans="1:6" x14ac:dyDescent="0.25">
      <c r="A223" s="415"/>
      <c r="B223" s="416" t="s">
        <v>755</v>
      </c>
      <c r="D223" s="417"/>
      <c r="E223" s="417"/>
      <c r="F223" s="417"/>
    </row>
    <row r="224" spans="1:6" x14ac:dyDescent="0.25">
      <c r="A224" s="415"/>
      <c r="B224" s="498" t="s">
        <v>754</v>
      </c>
      <c r="D224" s="417"/>
      <c r="E224" s="417"/>
      <c r="F224" s="417"/>
    </row>
    <row r="225" spans="1:6" x14ac:dyDescent="0.25">
      <c r="A225" s="415" t="s">
        <v>1123</v>
      </c>
      <c r="B225" s="443" t="s">
        <v>1110</v>
      </c>
      <c r="C225" s="227" t="s">
        <v>761</v>
      </c>
      <c r="D225" s="417">
        <v>18</v>
      </c>
      <c r="E225" s="497"/>
      <c r="F225" s="417">
        <f>D225*E225</f>
        <v>0</v>
      </c>
    </row>
    <row r="226" spans="1:6" s="402" customFormat="1" ht="45" x14ac:dyDescent="0.25">
      <c r="A226" s="415" t="s">
        <v>1122</v>
      </c>
      <c r="B226" s="429" t="s">
        <v>1121</v>
      </c>
      <c r="C226" s="402" t="s">
        <v>761</v>
      </c>
      <c r="D226" s="418">
        <v>18</v>
      </c>
      <c r="E226" s="499"/>
      <c r="F226" s="418">
        <f>D226*E226</f>
        <v>0</v>
      </c>
    </row>
    <row r="227" spans="1:6" s="402" customFormat="1" x14ac:dyDescent="0.25">
      <c r="A227" s="415"/>
      <c r="B227" s="429"/>
      <c r="D227" s="418"/>
      <c r="E227" s="418"/>
      <c r="F227" s="418"/>
    </row>
    <row r="228" spans="1:6" s="402" customFormat="1" ht="135" x14ac:dyDescent="0.25">
      <c r="A228" s="427" t="s">
        <v>30</v>
      </c>
      <c r="B228" s="429" t="s">
        <v>1120</v>
      </c>
      <c r="D228" s="418"/>
      <c r="E228" s="418"/>
      <c r="F228" s="418"/>
    </row>
    <row r="229" spans="1:6" s="402" customFormat="1" x14ac:dyDescent="0.25">
      <c r="A229" s="427" t="s">
        <v>731</v>
      </c>
      <c r="B229" s="429" t="s">
        <v>1119</v>
      </c>
      <c r="D229" s="418"/>
      <c r="E229" s="418"/>
      <c r="F229" s="418"/>
    </row>
    <row r="230" spans="1:6" x14ac:dyDescent="0.25">
      <c r="A230" s="415"/>
      <c r="B230" s="416" t="s">
        <v>1118</v>
      </c>
      <c r="D230" s="417"/>
      <c r="E230" s="417"/>
      <c r="F230" s="417"/>
    </row>
    <row r="231" spans="1:6" x14ac:dyDescent="0.25">
      <c r="A231" s="415"/>
      <c r="B231" s="416" t="s">
        <v>1111</v>
      </c>
      <c r="D231" s="417"/>
      <c r="E231" s="417"/>
      <c r="F231" s="417"/>
    </row>
    <row r="232" spans="1:6" x14ac:dyDescent="0.25">
      <c r="A232" s="415"/>
      <c r="B232" s="498" t="s">
        <v>754</v>
      </c>
      <c r="D232" s="417"/>
      <c r="E232" s="417"/>
      <c r="F232" s="417"/>
    </row>
    <row r="233" spans="1:6" x14ac:dyDescent="0.25">
      <c r="A233" s="415" t="s">
        <v>1117</v>
      </c>
      <c r="B233" s="443" t="s">
        <v>1110</v>
      </c>
      <c r="C233" s="227" t="s">
        <v>761</v>
      </c>
      <c r="D233" s="417">
        <v>76</v>
      </c>
      <c r="E233" s="497"/>
      <c r="F233" s="417">
        <f>D233*E233</f>
        <v>0</v>
      </c>
    </row>
    <row r="234" spans="1:6" ht="26.25" x14ac:dyDescent="0.25">
      <c r="A234" s="415" t="s">
        <v>1115</v>
      </c>
      <c r="B234" s="447" t="s">
        <v>1116</v>
      </c>
      <c r="C234" s="227" t="s">
        <v>761</v>
      </c>
      <c r="D234" s="417">
        <v>76</v>
      </c>
      <c r="E234" s="497"/>
      <c r="F234" s="417">
        <f>D234*E234</f>
        <v>0</v>
      </c>
    </row>
    <row r="235" spans="1:6" x14ac:dyDescent="0.25">
      <c r="A235" s="415" t="s">
        <v>1115</v>
      </c>
      <c r="B235" s="443" t="s">
        <v>1109</v>
      </c>
      <c r="C235" s="227" t="s">
        <v>761</v>
      </c>
      <c r="D235" s="417">
        <v>76</v>
      </c>
      <c r="E235" s="497"/>
      <c r="F235" s="417">
        <f>D235*E235</f>
        <v>0</v>
      </c>
    </row>
    <row r="236" spans="1:6" x14ac:dyDescent="0.25">
      <c r="A236" s="415"/>
      <c r="B236" s="443"/>
      <c r="D236" s="417"/>
      <c r="E236" s="417"/>
      <c r="F236" s="417"/>
    </row>
    <row r="237" spans="1:6" s="402" customFormat="1" ht="204" x14ac:dyDescent="0.25">
      <c r="A237" s="427" t="s">
        <v>42</v>
      </c>
      <c r="B237" s="444" t="s">
        <v>1114</v>
      </c>
      <c r="D237" s="418"/>
      <c r="E237" s="418"/>
      <c r="F237" s="418"/>
    </row>
    <row r="238" spans="1:6" s="402" customFormat="1" x14ac:dyDescent="0.25">
      <c r="A238" s="427" t="s">
        <v>731</v>
      </c>
      <c r="B238" s="429" t="s">
        <v>1113</v>
      </c>
      <c r="D238" s="418"/>
      <c r="E238" s="418"/>
      <c r="F238" s="418"/>
    </row>
    <row r="239" spans="1:6" ht="30" x14ac:dyDescent="0.25">
      <c r="A239" s="415"/>
      <c r="B239" s="416" t="s">
        <v>1112</v>
      </c>
      <c r="D239" s="417"/>
      <c r="E239" s="417"/>
      <c r="F239" s="417"/>
    </row>
    <row r="240" spans="1:6" x14ac:dyDescent="0.25">
      <c r="A240" s="415"/>
      <c r="B240" s="416" t="s">
        <v>1111</v>
      </c>
      <c r="D240" s="417"/>
      <c r="E240" s="417"/>
      <c r="F240" s="417"/>
    </row>
    <row r="241" spans="1:6" x14ac:dyDescent="0.25">
      <c r="A241" s="415"/>
      <c r="B241" s="498" t="s">
        <v>754</v>
      </c>
      <c r="D241" s="417"/>
      <c r="E241" s="417"/>
      <c r="F241" s="417"/>
    </row>
    <row r="242" spans="1:6" x14ac:dyDescent="0.25">
      <c r="A242" s="419"/>
      <c r="D242" s="417"/>
      <c r="E242" s="417"/>
      <c r="F242" s="417"/>
    </row>
    <row r="243" spans="1:6" x14ac:dyDescent="0.25">
      <c r="A243" s="415" t="s">
        <v>953</v>
      </c>
      <c r="B243" s="443" t="s">
        <v>1110</v>
      </c>
      <c r="C243" s="227" t="s">
        <v>761</v>
      </c>
      <c r="D243" s="417">
        <v>24</v>
      </c>
      <c r="E243" s="497"/>
      <c r="F243" s="417">
        <f>D243*E243</f>
        <v>0</v>
      </c>
    </row>
    <row r="244" spans="1:6" ht="75" x14ac:dyDescent="0.25">
      <c r="A244" s="415" t="s">
        <v>951</v>
      </c>
      <c r="B244" s="416" t="s">
        <v>1259</v>
      </c>
      <c r="D244" s="417"/>
      <c r="E244" s="511"/>
      <c r="F244" s="417"/>
    </row>
    <row r="245" spans="1:6" x14ac:dyDescent="0.25">
      <c r="A245" s="415"/>
      <c r="B245" s="513"/>
      <c r="C245" s="227" t="s">
        <v>761</v>
      </c>
      <c r="D245" s="417">
        <v>24</v>
      </c>
      <c r="E245" s="497"/>
      <c r="F245" s="417">
        <f>D245*E245</f>
        <v>0</v>
      </c>
    </row>
    <row r="246" spans="1:6" ht="51.75" x14ac:dyDescent="0.25">
      <c r="A246" s="415" t="s">
        <v>949</v>
      </c>
      <c r="B246" s="447" t="s">
        <v>1258</v>
      </c>
      <c r="D246" s="417"/>
      <c r="E246" s="511"/>
      <c r="F246" s="417"/>
    </row>
    <row r="247" spans="1:6" x14ac:dyDescent="0.25">
      <c r="A247" s="415"/>
      <c r="B247" s="512"/>
      <c r="C247" s="227" t="s">
        <v>761</v>
      </c>
      <c r="D247" s="417">
        <v>24</v>
      </c>
      <c r="E247" s="497"/>
      <c r="F247" s="417">
        <f>D247*E247</f>
        <v>0</v>
      </c>
    </row>
    <row r="248" spans="1:6" x14ac:dyDescent="0.25">
      <c r="A248" s="415" t="s">
        <v>947</v>
      </c>
      <c r="B248" s="443" t="s">
        <v>1109</v>
      </c>
      <c r="C248" s="227" t="s">
        <v>761</v>
      </c>
      <c r="D248" s="417">
        <v>24</v>
      </c>
      <c r="E248" s="497"/>
      <c r="F248" s="417">
        <f>D248*E248</f>
        <v>0</v>
      </c>
    </row>
    <row r="249" spans="1:6" x14ac:dyDescent="0.25">
      <c r="A249" s="415"/>
      <c r="B249" s="443"/>
      <c r="D249" s="417"/>
      <c r="E249" s="417"/>
      <c r="F249" s="417"/>
    </row>
    <row r="250" spans="1:6" ht="39" x14ac:dyDescent="0.25">
      <c r="A250" s="427" t="s">
        <v>43</v>
      </c>
      <c r="B250" s="447" t="s">
        <v>1257</v>
      </c>
      <c r="D250" s="417"/>
      <c r="E250" s="511"/>
      <c r="F250" s="417"/>
    </row>
    <row r="251" spans="1:6" x14ac:dyDescent="0.25">
      <c r="A251" s="427"/>
      <c r="B251" s="512"/>
      <c r="C251" s="227" t="s">
        <v>761</v>
      </c>
      <c r="D251" s="417">
        <v>1</v>
      </c>
      <c r="E251" s="497"/>
      <c r="F251" s="417">
        <f>D251*E251</f>
        <v>0</v>
      </c>
    </row>
    <row r="252" spans="1:6" x14ac:dyDescent="0.25">
      <c r="A252" s="415"/>
      <c r="B252" s="443"/>
      <c r="D252" s="417"/>
      <c r="E252" s="417"/>
      <c r="F252" s="417"/>
    </row>
    <row r="253" spans="1:6" s="402" customFormat="1" ht="102" x14ac:dyDescent="0.25">
      <c r="A253" s="427" t="s">
        <v>97</v>
      </c>
      <c r="B253" s="444" t="s">
        <v>1108</v>
      </c>
      <c r="C253" s="402" t="s">
        <v>761</v>
      </c>
      <c r="D253" s="418">
        <v>1</v>
      </c>
      <c r="E253" s="499"/>
      <c r="F253" s="418">
        <f>D253*E253</f>
        <v>0</v>
      </c>
    </row>
    <row r="254" spans="1:6" x14ac:dyDescent="0.25">
      <c r="A254" s="415"/>
      <c r="B254" s="443"/>
      <c r="D254" s="417"/>
      <c r="E254" s="417"/>
      <c r="F254" s="417"/>
    </row>
    <row r="255" spans="1:6" x14ac:dyDescent="0.25">
      <c r="A255" s="415"/>
      <c r="B255" s="448"/>
      <c r="D255" s="417"/>
      <c r="E255" s="417"/>
      <c r="F255" s="417"/>
    </row>
    <row r="256" spans="1:6" x14ac:dyDescent="0.25">
      <c r="A256" s="415" t="s">
        <v>6</v>
      </c>
      <c r="B256" s="416" t="s">
        <v>1107</v>
      </c>
      <c r="C256" s="227" t="s">
        <v>5</v>
      </c>
      <c r="D256" s="417"/>
      <c r="E256" s="417"/>
      <c r="F256" s="417">
        <f>0+SUM(F147:F255)</f>
        <v>0</v>
      </c>
    </row>
    <row r="257" spans="1:6" x14ac:dyDescent="0.25">
      <c r="A257" s="415"/>
      <c r="D257" s="417"/>
      <c r="E257" s="417"/>
      <c r="F257" s="417"/>
    </row>
    <row r="258" spans="1:6" x14ac:dyDescent="0.25">
      <c r="A258" s="415"/>
      <c r="D258" s="417"/>
      <c r="E258" s="417"/>
      <c r="F258" s="417"/>
    </row>
    <row r="259" spans="1:6" x14ac:dyDescent="0.25">
      <c r="A259" s="415"/>
      <c r="D259" s="417"/>
      <c r="E259" s="417"/>
      <c r="F259" s="417"/>
    </row>
    <row r="260" spans="1:6" x14ac:dyDescent="0.25">
      <c r="A260" s="427"/>
      <c r="B260" s="429"/>
      <c r="D260" s="430"/>
      <c r="E260" s="417"/>
      <c r="F260" s="417"/>
    </row>
    <row r="261" spans="1:6" s="402" customFormat="1" x14ac:dyDescent="0.25">
      <c r="A261" s="427" t="s">
        <v>7</v>
      </c>
      <c r="B261" s="449" t="s">
        <v>1084</v>
      </c>
      <c r="D261" s="418"/>
      <c r="E261" s="418"/>
      <c r="F261" s="418"/>
    </row>
    <row r="262" spans="1:6" x14ac:dyDescent="0.25">
      <c r="A262" s="427"/>
      <c r="B262" s="422"/>
      <c r="D262" s="417"/>
      <c r="E262" s="417"/>
      <c r="F262" s="417"/>
    </row>
    <row r="263" spans="1:6" s="402" customFormat="1" ht="60" x14ac:dyDescent="0.25">
      <c r="A263" s="427" t="s">
        <v>752</v>
      </c>
      <c r="B263" s="429" t="s">
        <v>1106</v>
      </c>
      <c r="D263" s="418"/>
      <c r="E263" s="418"/>
      <c r="F263" s="418"/>
    </row>
    <row r="264" spans="1:6" s="402" customFormat="1" ht="30" x14ac:dyDescent="0.25">
      <c r="A264" s="415" t="s">
        <v>731</v>
      </c>
      <c r="B264" s="514" t="s">
        <v>1260</v>
      </c>
      <c r="D264" s="418"/>
      <c r="E264" s="418"/>
      <c r="F264" s="418"/>
    </row>
    <row r="265" spans="1:6" s="402" customFormat="1" x14ac:dyDescent="0.25">
      <c r="A265" s="415"/>
      <c r="B265" s="515"/>
      <c r="D265" s="418"/>
      <c r="E265" s="418"/>
      <c r="F265" s="418"/>
    </row>
    <row r="266" spans="1:6" s="402" customFormat="1" x14ac:dyDescent="0.25">
      <c r="A266" s="415" t="s">
        <v>1105</v>
      </c>
      <c r="B266" s="429" t="s">
        <v>1104</v>
      </c>
      <c r="D266" s="418"/>
      <c r="E266" s="418"/>
      <c r="F266" s="418"/>
    </row>
    <row r="267" spans="1:6" x14ac:dyDescent="0.25">
      <c r="A267" s="415"/>
      <c r="B267" s="416" t="s">
        <v>728</v>
      </c>
      <c r="C267" s="227" t="s">
        <v>9</v>
      </c>
      <c r="D267" s="417">
        <v>24</v>
      </c>
      <c r="E267" s="497"/>
      <c r="F267" s="417">
        <f>D267*E267</f>
        <v>0</v>
      </c>
    </row>
    <row r="268" spans="1:6" s="402" customFormat="1" ht="30" x14ac:dyDescent="0.25">
      <c r="A268" s="415" t="s">
        <v>1103</v>
      </c>
      <c r="B268" s="429" t="s">
        <v>1101</v>
      </c>
      <c r="D268" s="418"/>
      <c r="E268" s="418"/>
      <c r="F268" s="418"/>
    </row>
    <row r="269" spans="1:6" x14ac:dyDescent="0.25">
      <c r="A269" s="415"/>
      <c r="B269" s="416" t="s">
        <v>728</v>
      </c>
      <c r="C269" s="227" t="s">
        <v>9</v>
      </c>
      <c r="D269" s="417">
        <v>24</v>
      </c>
      <c r="E269" s="497"/>
      <c r="F269" s="417">
        <f>D269*E269</f>
        <v>0</v>
      </c>
    </row>
    <row r="270" spans="1:6" s="402" customFormat="1" ht="30" x14ac:dyDescent="0.25">
      <c r="A270" s="415" t="s">
        <v>1102</v>
      </c>
      <c r="B270" s="429" t="s">
        <v>1101</v>
      </c>
      <c r="D270" s="418"/>
      <c r="E270" s="418"/>
      <c r="F270" s="418"/>
    </row>
    <row r="271" spans="1:6" x14ac:dyDescent="0.25">
      <c r="A271" s="415"/>
      <c r="B271" s="416" t="s">
        <v>728</v>
      </c>
      <c r="C271" s="227" t="s">
        <v>9</v>
      </c>
      <c r="D271" s="417">
        <v>24</v>
      </c>
      <c r="E271" s="497"/>
      <c r="F271" s="417">
        <f>D271*E271</f>
        <v>0</v>
      </c>
    </row>
    <row r="272" spans="1:6" x14ac:dyDescent="0.25">
      <c r="A272" s="415"/>
      <c r="D272" s="417"/>
      <c r="E272" s="417"/>
      <c r="F272" s="417"/>
    </row>
    <row r="273" spans="1:6" s="402" customFormat="1" ht="30" x14ac:dyDescent="0.25">
      <c r="A273" s="427" t="s">
        <v>750</v>
      </c>
      <c r="B273" s="429" t="s">
        <v>1100</v>
      </c>
      <c r="D273" s="418"/>
      <c r="E273" s="418"/>
      <c r="F273" s="418"/>
    </row>
    <row r="274" spans="1:6" x14ac:dyDescent="0.25">
      <c r="A274" s="415"/>
      <c r="B274" s="416" t="s">
        <v>728</v>
      </c>
      <c r="C274" s="227" t="s">
        <v>9</v>
      </c>
      <c r="D274" s="417">
        <v>24</v>
      </c>
      <c r="E274" s="497"/>
      <c r="F274" s="417">
        <f>D274*E274</f>
        <v>0</v>
      </c>
    </row>
    <row r="275" spans="1:6" x14ac:dyDescent="0.25">
      <c r="A275" s="415"/>
      <c r="D275" s="417"/>
      <c r="E275" s="417"/>
      <c r="F275" s="417"/>
    </row>
    <row r="276" spans="1:6" s="402" customFormat="1" ht="30" x14ac:dyDescent="0.25">
      <c r="A276" s="427" t="s">
        <v>748</v>
      </c>
      <c r="B276" s="429" t="s">
        <v>1099</v>
      </c>
      <c r="D276" s="418"/>
      <c r="E276" s="418"/>
      <c r="F276" s="418"/>
    </row>
    <row r="277" spans="1:6" x14ac:dyDescent="0.25">
      <c r="A277" s="415"/>
      <c r="B277" s="416" t="s">
        <v>728</v>
      </c>
      <c r="C277" s="227" t="s">
        <v>9</v>
      </c>
      <c r="D277" s="417">
        <v>50</v>
      </c>
      <c r="E277" s="497"/>
      <c r="F277" s="417">
        <f>D277*E277</f>
        <v>0</v>
      </c>
    </row>
    <row r="278" spans="1:6" x14ac:dyDescent="0.25">
      <c r="A278" s="415"/>
      <c r="D278" s="417"/>
      <c r="E278" s="417"/>
      <c r="F278" s="417"/>
    </row>
    <row r="279" spans="1:6" s="402" customFormat="1" ht="75" x14ac:dyDescent="0.25">
      <c r="A279" s="427" t="s">
        <v>746</v>
      </c>
      <c r="B279" s="429" t="s">
        <v>1098</v>
      </c>
      <c r="D279" s="418"/>
      <c r="E279" s="418"/>
      <c r="F279" s="418"/>
    </row>
    <row r="280" spans="1:6" x14ac:dyDescent="0.25">
      <c r="A280" s="415" t="s">
        <v>841</v>
      </c>
      <c r="B280" s="416" t="s">
        <v>1097</v>
      </c>
      <c r="D280" s="417"/>
      <c r="E280" s="417"/>
      <c r="F280" s="417"/>
    </row>
    <row r="281" spans="1:6" x14ac:dyDescent="0.25">
      <c r="A281" s="415"/>
      <c r="B281" s="416" t="s">
        <v>728</v>
      </c>
      <c r="C281" s="227" t="s">
        <v>15</v>
      </c>
      <c r="D281" s="417">
        <v>1700</v>
      </c>
      <c r="E281" s="497"/>
      <c r="F281" s="417">
        <f>D281*E281</f>
        <v>0</v>
      </c>
    </row>
    <row r="282" spans="1:6" x14ac:dyDescent="0.25">
      <c r="A282" s="415" t="s">
        <v>1096</v>
      </c>
      <c r="B282" s="416" t="s">
        <v>1095</v>
      </c>
      <c r="D282" s="417"/>
      <c r="E282" s="417"/>
      <c r="F282" s="417"/>
    </row>
    <row r="283" spans="1:6" x14ac:dyDescent="0.25">
      <c r="A283" s="415"/>
      <c r="B283" s="416" t="s">
        <v>728</v>
      </c>
      <c r="C283" s="227" t="s">
        <v>15</v>
      </c>
      <c r="D283" s="417">
        <v>550</v>
      </c>
      <c r="E283" s="497"/>
      <c r="F283" s="417">
        <f>D283*E283</f>
        <v>0</v>
      </c>
    </row>
    <row r="284" spans="1:6" x14ac:dyDescent="0.25">
      <c r="A284" s="415" t="s">
        <v>1094</v>
      </c>
      <c r="B284" s="416" t="s">
        <v>1093</v>
      </c>
      <c r="D284" s="417"/>
      <c r="E284" s="417"/>
      <c r="F284" s="417"/>
    </row>
    <row r="285" spans="1:6" x14ac:dyDescent="0.25">
      <c r="A285" s="415"/>
      <c r="B285" s="416" t="s">
        <v>728</v>
      </c>
      <c r="C285" s="227" t="s">
        <v>15</v>
      </c>
      <c r="D285" s="417">
        <v>1400</v>
      </c>
      <c r="E285" s="497"/>
      <c r="F285" s="417">
        <f>D285*E285</f>
        <v>0</v>
      </c>
    </row>
    <row r="286" spans="1:6" x14ac:dyDescent="0.25">
      <c r="A286" s="415"/>
      <c r="D286" s="417"/>
      <c r="E286" s="417"/>
      <c r="F286" s="417"/>
    </row>
    <row r="287" spans="1:6" s="402" customFormat="1" ht="30" x14ac:dyDescent="0.25">
      <c r="A287" s="427" t="s">
        <v>744</v>
      </c>
      <c r="B287" s="429" t="s">
        <v>1092</v>
      </c>
      <c r="D287" s="418"/>
      <c r="E287" s="418"/>
      <c r="F287" s="418"/>
    </row>
    <row r="288" spans="1:6" x14ac:dyDescent="0.25">
      <c r="A288" s="415" t="s">
        <v>1091</v>
      </c>
      <c r="B288" s="416" t="s">
        <v>1090</v>
      </c>
      <c r="D288" s="417"/>
      <c r="E288" s="417"/>
      <c r="F288" s="417"/>
    </row>
    <row r="289" spans="1:7" x14ac:dyDescent="0.25">
      <c r="A289" s="415"/>
      <c r="B289" s="416" t="s">
        <v>728</v>
      </c>
      <c r="C289" s="227" t="s">
        <v>15</v>
      </c>
      <c r="D289" s="417">
        <v>580</v>
      </c>
      <c r="E289" s="497"/>
      <c r="F289" s="417">
        <f>D289*E289</f>
        <v>0</v>
      </c>
    </row>
    <row r="290" spans="1:7" x14ac:dyDescent="0.25">
      <c r="A290" s="415"/>
      <c r="D290" s="417"/>
      <c r="E290" s="417"/>
      <c r="F290" s="417"/>
    </row>
    <row r="291" spans="1:7" s="402" customFormat="1" ht="60" x14ac:dyDescent="0.25">
      <c r="A291" s="427" t="s">
        <v>742</v>
      </c>
      <c r="B291" s="429" t="s">
        <v>1089</v>
      </c>
    </row>
    <row r="292" spans="1:7" x14ac:dyDescent="0.25">
      <c r="A292" s="415"/>
      <c r="B292" s="416" t="s">
        <v>728</v>
      </c>
      <c r="C292" s="227" t="s">
        <v>15</v>
      </c>
      <c r="D292" s="417">
        <v>480</v>
      </c>
      <c r="E292" s="497"/>
      <c r="F292" s="417">
        <f>D292*E292</f>
        <v>0</v>
      </c>
    </row>
    <row r="293" spans="1:7" s="413" customFormat="1" x14ac:dyDescent="0.25">
      <c r="A293" s="427"/>
      <c r="B293" s="429"/>
      <c r="D293" s="450"/>
      <c r="E293" s="451"/>
      <c r="F293" s="451"/>
    </row>
    <row r="294" spans="1:7" x14ac:dyDescent="0.25">
      <c r="A294" s="415"/>
      <c r="D294" s="417"/>
      <c r="E294" s="417"/>
      <c r="F294" s="417"/>
    </row>
    <row r="295" spans="1:7" x14ac:dyDescent="0.25">
      <c r="A295" s="415" t="s">
        <v>7</v>
      </c>
      <c r="B295" s="416" t="s">
        <v>1088</v>
      </c>
      <c r="C295" s="227" t="s">
        <v>5</v>
      </c>
      <c r="D295" s="417"/>
      <c r="E295" s="417"/>
      <c r="F295" s="417">
        <f>0+SUM(F263:F294)</f>
        <v>0</v>
      </c>
    </row>
    <row r="296" spans="1:7" x14ac:dyDescent="0.25">
      <c r="A296" s="427"/>
      <c r="B296" s="429"/>
      <c r="D296" s="430"/>
      <c r="E296" s="417"/>
      <c r="F296" s="417"/>
    </row>
    <row r="297" spans="1:7" s="454" customFormat="1" ht="15.75" x14ac:dyDescent="0.25">
      <c r="A297" s="452"/>
      <c r="B297" s="629" t="s">
        <v>697</v>
      </c>
      <c r="C297" s="629"/>
      <c r="D297" s="629"/>
      <c r="E297" s="629"/>
      <c r="F297" s="453"/>
    </row>
    <row r="298" spans="1:7" s="413" customFormat="1" x14ac:dyDescent="0.25">
      <c r="A298" s="411"/>
      <c r="B298" s="620" t="s">
        <v>1087</v>
      </c>
      <c r="C298" s="620"/>
      <c r="D298" s="620"/>
      <c r="E298" s="620"/>
      <c r="F298" s="620"/>
      <c r="G298" s="412"/>
    </row>
    <row r="299" spans="1:7" x14ac:dyDescent="0.25">
      <c r="A299" s="415"/>
      <c r="D299" s="417"/>
      <c r="E299" s="417"/>
      <c r="F299" s="417"/>
    </row>
    <row r="300" spans="1:7" ht="30" x14ac:dyDescent="0.25">
      <c r="A300" s="415" t="s">
        <v>14</v>
      </c>
      <c r="B300" s="416" t="s">
        <v>1086</v>
      </c>
      <c r="C300" s="227" t="s">
        <v>5</v>
      </c>
      <c r="D300" s="417"/>
      <c r="E300" s="417"/>
      <c r="F300" s="417">
        <f>F136</f>
        <v>0</v>
      </c>
    </row>
    <row r="301" spans="1:7" x14ac:dyDescent="0.25">
      <c r="A301" s="415"/>
      <c r="D301" s="417"/>
      <c r="E301" s="417"/>
      <c r="F301" s="417"/>
    </row>
    <row r="302" spans="1:7" s="402" customFormat="1" x14ac:dyDescent="0.25">
      <c r="A302" s="415" t="s">
        <v>6</v>
      </c>
      <c r="B302" s="429" t="s">
        <v>1085</v>
      </c>
      <c r="C302" s="402" t="s">
        <v>5</v>
      </c>
      <c r="D302" s="418"/>
      <c r="E302" s="418"/>
      <c r="F302" s="418">
        <f>F256</f>
        <v>0</v>
      </c>
    </row>
    <row r="303" spans="1:7" x14ac:dyDescent="0.25">
      <c r="A303" s="415"/>
      <c r="D303" s="417"/>
      <c r="E303" s="417"/>
      <c r="F303" s="417"/>
    </row>
    <row r="304" spans="1:7" s="402" customFormat="1" x14ac:dyDescent="0.25">
      <c r="A304" s="415" t="s">
        <v>7</v>
      </c>
      <c r="B304" s="429" t="s">
        <v>1084</v>
      </c>
      <c r="C304" s="402" t="s">
        <v>5</v>
      </c>
      <c r="D304" s="418"/>
      <c r="E304" s="418"/>
      <c r="F304" s="418">
        <f>F295</f>
        <v>0</v>
      </c>
    </row>
    <row r="305" spans="1:7" s="402" customFormat="1" x14ac:dyDescent="0.25">
      <c r="A305" s="415"/>
      <c r="B305" s="429"/>
      <c r="D305" s="418"/>
      <c r="E305" s="418"/>
      <c r="F305" s="418"/>
    </row>
    <row r="306" spans="1:7" x14ac:dyDescent="0.25">
      <c r="A306" s="415"/>
      <c r="D306" s="417"/>
      <c r="E306" s="417"/>
      <c r="F306" s="417"/>
    </row>
    <row r="307" spans="1:7" s="455" customFormat="1" ht="25.5" x14ac:dyDescent="0.2">
      <c r="A307" s="427"/>
      <c r="B307" s="422" t="s">
        <v>1083</v>
      </c>
      <c r="C307" s="455" t="s">
        <v>5</v>
      </c>
      <c r="D307" s="456"/>
      <c r="E307" s="456"/>
      <c r="F307" s="456">
        <f>0+SUM(F300:F305)</f>
        <v>0</v>
      </c>
    </row>
    <row r="308" spans="1:7" x14ac:dyDescent="0.25">
      <c r="A308" s="427"/>
      <c r="B308" s="429"/>
      <c r="D308" s="430"/>
      <c r="E308" s="417"/>
      <c r="F308" s="417"/>
    </row>
    <row r="309" spans="1:7" x14ac:dyDescent="0.25">
      <c r="A309" s="427"/>
      <c r="B309" s="429"/>
      <c r="D309" s="430"/>
      <c r="E309" s="417"/>
      <c r="F309" s="417"/>
    </row>
    <row r="310" spans="1:7" x14ac:dyDescent="0.25">
      <c r="A310" s="427"/>
      <c r="B310" s="429"/>
      <c r="D310" s="430"/>
      <c r="E310" s="417"/>
      <c r="F310" s="417"/>
    </row>
    <row r="311" spans="1:7" x14ac:dyDescent="0.25">
      <c r="A311" s="427"/>
      <c r="B311" s="429"/>
      <c r="D311" s="430"/>
      <c r="E311" s="417"/>
      <c r="F311" s="417"/>
    </row>
    <row r="312" spans="1:7" s="413" customFormat="1" x14ac:dyDescent="0.25">
      <c r="A312" s="411"/>
      <c r="B312" s="624" t="s">
        <v>825</v>
      </c>
      <c r="C312" s="624"/>
      <c r="D312" s="624"/>
      <c r="E312" s="624"/>
      <c r="F312" s="624"/>
      <c r="G312" s="412"/>
    </row>
    <row r="313" spans="1:7" s="413" customFormat="1" x14ac:dyDescent="0.25">
      <c r="A313" s="411"/>
      <c r="B313" s="457"/>
      <c r="C313" s="457"/>
      <c r="D313" s="457"/>
      <c r="E313" s="457"/>
      <c r="F313" s="457"/>
      <c r="G313" s="412"/>
    </row>
    <row r="314" spans="1:7" s="413" customFormat="1" x14ac:dyDescent="0.25">
      <c r="A314" s="411"/>
      <c r="B314" s="457"/>
      <c r="C314" s="457"/>
      <c r="D314" s="457"/>
      <c r="E314" s="457"/>
      <c r="F314" s="457"/>
      <c r="G314" s="412"/>
    </row>
    <row r="315" spans="1:7" x14ac:dyDescent="0.25">
      <c r="A315" s="427" t="s">
        <v>14</v>
      </c>
      <c r="B315" s="422" t="s">
        <v>1082</v>
      </c>
      <c r="D315" s="417"/>
      <c r="E315" s="417"/>
      <c r="F315" s="417"/>
    </row>
    <row r="316" spans="1:7" s="413" customFormat="1" x14ac:dyDescent="0.25">
      <c r="A316" s="411"/>
      <c r="B316" s="457"/>
      <c r="C316" s="457"/>
      <c r="D316" s="457"/>
      <c r="E316" s="457"/>
      <c r="F316" s="457"/>
      <c r="G316" s="412"/>
    </row>
    <row r="317" spans="1:7" ht="45" x14ac:dyDescent="0.25">
      <c r="A317" s="427" t="s">
        <v>752</v>
      </c>
      <c r="B317" s="443" t="s">
        <v>1081</v>
      </c>
      <c r="D317" s="417"/>
      <c r="E317" s="417"/>
      <c r="F317" s="417"/>
    </row>
    <row r="318" spans="1:7" ht="45" x14ac:dyDescent="0.25">
      <c r="A318" s="415"/>
      <c r="B318" s="416" t="s">
        <v>1080</v>
      </c>
      <c r="D318" s="417"/>
      <c r="E318" s="417"/>
      <c r="F318" s="417"/>
    </row>
    <row r="319" spans="1:7" x14ac:dyDescent="0.25">
      <c r="A319" s="415"/>
      <c r="B319" s="416" t="s">
        <v>1041</v>
      </c>
      <c r="D319" s="417"/>
      <c r="E319" s="417"/>
      <c r="F319" s="417"/>
    </row>
    <row r="320" spans="1:7" x14ac:dyDescent="0.25">
      <c r="A320" s="415"/>
      <c r="B320" s="416" t="s">
        <v>1040</v>
      </c>
      <c r="D320" s="417"/>
      <c r="E320" s="417"/>
      <c r="F320" s="417"/>
    </row>
    <row r="321" spans="1:6" s="402" customFormat="1" ht="60" x14ac:dyDescent="0.25">
      <c r="A321" s="415" t="s">
        <v>731</v>
      </c>
      <c r="B321" s="429" t="s">
        <v>1079</v>
      </c>
    </row>
    <row r="322" spans="1:6" x14ac:dyDescent="0.25">
      <c r="A322" s="415" t="s">
        <v>731</v>
      </c>
      <c r="B322" s="416" t="s">
        <v>1078</v>
      </c>
      <c r="D322" s="417"/>
      <c r="E322" s="417"/>
      <c r="F322" s="417"/>
    </row>
    <row r="323" spans="1:6" ht="30" x14ac:dyDescent="0.25">
      <c r="A323" s="415" t="s">
        <v>731</v>
      </c>
      <c r="B323" s="416" t="s">
        <v>1077</v>
      </c>
      <c r="D323" s="417"/>
      <c r="E323" s="417"/>
      <c r="F323" s="417"/>
    </row>
    <row r="324" spans="1:6" s="402" customFormat="1" ht="30" x14ac:dyDescent="0.25">
      <c r="A324" s="415" t="s">
        <v>731</v>
      </c>
      <c r="B324" s="429" t="s">
        <v>1076</v>
      </c>
      <c r="D324" s="418"/>
      <c r="E324" s="418"/>
      <c r="F324" s="418"/>
    </row>
    <row r="325" spans="1:6" s="402" customFormat="1" ht="30" x14ac:dyDescent="0.25">
      <c r="A325" s="415" t="s">
        <v>731</v>
      </c>
      <c r="B325" s="429" t="s">
        <v>1075</v>
      </c>
      <c r="D325" s="418"/>
      <c r="E325" s="418"/>
      <c r="F325" s="418"/>
    </row>
    <row r="326" spans="1:6" ht="30" x14ac:dyDescent="0.25">
      <c r="A326" s="415" t="s">
        <v>731</v>
      </c>
      <c r="B326" s="416" t="s">
        <v>1074</v>
      </c>
      <c r="D326" s="227"/>
      <c r="E326" s="227"/>
      <c r="F326" s="227"/>
    </row>
    <row r="327" spans="1:6" ht="30" x14ac:dyDescent="0.25">
      <c r="A327" s="415" t="s">
        <v>731</v>
      </c>
      <c r="B327" s="416" t="s">
        <v>1073</v>
      </c>
      <c r="D327" s="417"/>
      <c r="E327" s="417"/>
      <c r="F327" s="417"/>
    </row>
    <row r="328" spans="1:6" ht="30" x14ac:dyDescent="0.25">
      <c r="A328" s="415" t="s">
        <v>731</v>
      </c>
      <c r="B328" s="416" t="s">
        <v>1072</v>
      </c>
      <c r="D328" s="417"/>
      <c r="E328" s="417"/>
      <c r="F328" s="417"/>
    </row>
    <row r="329" spans="1:6" ht="30" x14ac:dyDescent="0.25">
      <c r="A329" s="415" t="s">
        <v>731</v>
      </c>
      <c r="B329" s="416" t="s">
        <v>1071</v>
      </c>
      <c r="D329" s="417"/>
      <c r="E329" s="417"/>
      <c r="F329" s="417"/>
    </row>
    <row r="330" spans="1:6" s="402" customFormat="1" ht="30" x14ac:dyDescent="0.25">
      <c r="A330" s="415" t="s">
        <v>731</v>
      </c>
      <c r="B330" s="429" t="s">
        <v>1070</v>
      </c>
      <c r="D330" s="418"/>
      <c r="E330" s="418"/>
      <c r="F330" s="418"/>
    </row>
    <row r="331" spans="1:6" ht="30" x14ac:dyDescent="0.25">
      <c r="A331" s="415" t="s">
        <v>731</v>
      </c>
      <c r="B331" s="416" t="s">
        <v>1069</v>
      </c>
      <c r="D331" s="417"/>
      <c r="E331" s="417"/>
      <c r="F331" s="417"/>
    </row>
    <row r="332" spans="1:6" s="402" customFormat="1" ht="30" x14ac:dyDescent="0.25">
      <c r="A332" s="415" t="s">
        <v>731</v>
      </c>
      <c r="B332" s="429" t="s">
        <v>1068</v>
      </c>
      <c r="D332" s="418"/>
      <c r="E332" s="418"/>
      <c r="F332" s="418"/>
    </row>
    <row r="333" spans="1:6" ht="30" x14ac:dyDescent="0.25">
      <c r="A333" s="415" t="s">
        <v>731</v>
      </c>
      <c r="B333" s="416" t="s">
        <v>1067</v>
      </c>
      <c r="D333" s="417"/>
      <c r="E333" s="417"/>
      <c r="F333" s="417"/>
    </row>
    <row r="334" spans="1:6" ht="30" x14ac:dyDescent="0.25">
      <c r="A334" s="415" t="s">
        <v>731</v>
      </c>
      <c r="B334" s="416" t="s">
        <v>1066</v>
      </c>
      <c r="D334" s="417"/>
      <c r="E334" s="417"/>
      <c r="F334" s="417"/>
    </row>
    <row r="335" spans="1:6" s="402" customFormat="1" ht="30" x14ac:dyDescent="0.25">
      <c r="A335" s="415" t="s">
        <v>731</v>
      </c>
      <c r="B335" s="429" t="s">
        <v>1065</v>
      </c>
      <c r="D335" s="418"/>
      <c r="E335" s="418"/>
      <c r="F335" s="418"/>
    </row>
    <row r="336" spans="1:6" s="402" customFormat="1" ht="30" x14ac:dyDescent="0.25">
      <c r="A336" s="415" t="s">
        <v>731</v>
      </c>
      <c r="B336" s="429" t="s">
        <v>1064</v>
      </c>
      <c r="D336" s="418"/>
      <c r="E336" s="418"/>
      <c r="F336" s="418"/>
    </row>
    <row r="337" spans="1:6" ht="30" x14ac:dyDescent="0.25">
      <c r="A337" s="415" t="s">
        <v>731</v>
      </c>
      <c r="B337" s="416" t="s">
        <v>1063</v>
      </c>
      <c r="D337" s="417"/>
      <c r="E337" s="417"/>
      <c r="F337" s="417"/>
    </row>
    <row r="338" spans="1:6" ht="45" x14ac:dyDescent="0.25">
      <c r="A338" s="415" t="s">
        <v>731</v>
      </c>
      <c r="B338" s="416" t="s">
        <v>1062</v>
      </c>
      <c r="D338" s="417"/>
      <c r="E338" s="417"/>
      <c r="F338" s="417"/>
    </row>
    <row r="339" spans="1:6" s="402" customFormat="1" ht="45" x14ac:dyDescent="0.25">
      <c r="A339" s="415" t="s">
        <v>731</v>
      </c>
      <c r="B339" s="429" t="s">
        <v>1061</v>
      </c>
      <c r="D339" s="418"/>
      <c r="E339" s="418"/>
      <c r="F339" s="418"/>
    </row>
    <row r="340" spans="1:6" ht="30" x14ac:dyDescent="0.25">
      <c r="A340" s="415" t="s">
        <v>731</v>
      </c>
      <c r="B340" s="416" t="s">
        <v>1060</v>
      </c>
      <c r="D340" s="417"/>
      <c r="E340" s="417"/>
      <c r="F340" s="417"/>
    </row>
    <row r="341" spans="1:6" ht="30" x14ac:dyDescent="0.25">
      <c r="A341" s="415" t="s">
        <v>731</v>
      </c>
      <c r="B341" s="416" t="s">
        <v>1059</v>
      </c>
      <c r="D341" s="417"/>
      <c r="E341" s="417"/>
      <c r="F341" s="417"/>
    </row>
    <row r="342" spans="1:6" ht="30" x14ac:dyDescent="0.25">
      <c r="A342" s="415" t="s">
        <v>731</v>
      </c>
      <c r="B342" s="416" t="s">
        <v>1058</v>
      </c>
      <c r="D342" s="417"/>
      <c r="E342" s="417"/>
      <c r="F342" s="417"/>
    </row>
    <row r="343" spans="1:6" s="402" customFormat="1" ht="30" x14ac:dyDescent="0.25">
      <c r="A343" s="415" t="s">
        <v>731</v>
      </c>
      <c r="B343" s="429" t="s">
        <v>1057</v>
      </c>
      <c r="D343" s="418"/>
      <c r="E343" s="418"/>
      <c r="F343" s="418"/>
    </row>
    <row r="344" spans="1:6" ht="30" x14ac:dyDescent="0.25">
      <c r="A344" s="415" t="s">
        <v>731</v>
      </c>
      <c r="B344" s="416" t="s">
        <v>1056</v>
      </c>
      <c r="D344" s="417"/>
      <c r="E344" s="417"/>
      <c r="F344" s="417"/>
    </row>
    <row r="345" spans="1:6" ht="30" x14ac:dyDescent="0.25">
      <c r="A345" s="415" t="s">
        <v>731</v>
      </c>
      <c r="B345" s="416" t="s">
        <v>1055</v>
      </c>
      <c r="D345" s="417"/>
      <c r="E345" s="417"/>
      <c r="F345" s="417"/>
    </row>
    <row r="346" spans="1:6" ht="30" x14ac:dyDescent="0.25">
      <c r="A346" s="415" t="s">
        <v>731</v>
      </c>
      <c r="B346" s="416" t="s">
        <v>1054</v>
      </c>
      <c r="D346" s="417"/>
      <c r="E346" s="417"/>
      <c r="F346" s="417"/>
    </row>
    <row r="347" spans="1:6" x14ac:dyDescent="0.25">
      <c r="A347" s="415" t="s">
        <v>731</v>
      </c>
      <c r="B347" s="416" t="s">
        <v>1053</v>
      </c>
      <c r="D347" s="417"/>
      <c r="E347" s="417"/>
      <c r="F347" s="417"/>
    </row>
    <row r="348" spans="1:6" ht="30" x14ac:dyDescent="0.25">
      <c r="A348" s="415" t="s">
        <v>731</v>
      </c>
      <c r="B348" s="416" t="s">
        <v>1052</v>
      </c>
      <c r="D348" s="417"/>
      <c r="E348" s="417"/>
      <c r="F348" s="417"/>
    </row>
    <row r="349" spans="1:6" x14ac:dyDescent="0.25">
      <c r="A349" s="415" t="s">
        <v>731</v>
      </c>
      <c r="B349" s="416" t="s">
        <v>1051</v>
      </c>
      <c r="D349" s="417"/>
      <c r="E349" s="417"/>
      <c r="F349" s="417"/>
    </row>
    <row r="350" spans="1:6" ht="30" x14ac:dyDescent="0.25">
      <c r="A350" s="415" t="s">
        <v>731</v>
      </c>
      <c r="B350" s="416" t="s">
        <v>1050</v>
      </c>
      <c r="D350" s="417"/>
      <c r="E350" s="417"/>
      <c r="F350" s="417"/>
    </row>
    <row r="351" spans="1:6" ht="30" x14ac:dyDescent="0.25">
      <c r="A351" s="415" t="s">
        <v>731</v>
      </c>
      <c r="B351" s="416" t="s">
        <v>1049</v>
      </c>
      <c r="D351" s="417"/>
      <c r="E351" s="417"/>
      <c r="F351" s="417"/>
    </row>
    <row r="352" spans="1:6" s="402" customFormat="1" ht="30" x14ac:dyDescent="0.25">
      <c r="A352" s="415" t="s">
        <v>731</v>
      </c>
      <c r="B352" s="429" t="s">
        <v>1048</v>
      </c>
      <c r="D352" s="418"/>
      <c r="E352" s="418"/>
      <c r="F352" s="418"/>
    </row>
    <row r="353" spans="1:6" x14ac:dyDescent="0.25">
      <c r="A353" s="405" t="s">
        <v>731</v>
      </c>
      <c r="B353" s="416" t="s">
        <v>1047</v>
      </c>
      <c r="D353" s="417"/>
      <c r="E353" s="417"/>
      <c r="F353" s="417"/>
    </row>
    <row r="354" spans="1:6" x14ac:dyDescent="0.25">
      <c r="A354" s="415" t="s">
        <v>731</v>
      </c>
      <c r="B354" s="416" t="s">
        <v>1018</v>
      </c>
      <c r="D354" s="417"/>
      <c r="E354" s="417"/>
      <c r="F354" s="417"/>
    </row>
    <row r="355" spans="1:6" ht="30" x14ac:dyDescent="0.25">
      <c r="A355" s="415" t="s">
        <v>731</v>
      </c>
      <c r="B355" s="458" t="s">
        <v>1046</v>
      </c>
      <c r="D355" s="417"/>
      <c r="E355" s="417"/>
      <c r="F355" s="417"/>
    </row>
    <row r="356" spans="1:6" ht="30" x14ac:dyDescent="0.25">
      <c r="A356" s="415" t="s">
        <v>731</v>
      </c>
      <c r="B356" s="458" t="s">
        <v>1045</v>
      </c>
      <c r="D356" s="417"/>
      <c r="E356" s="417"/>
      <c r="F356" s="417"/>
    </row>
    <row r="357" spans="1:6" ht="30" x14ac:dyDescent="0.25">
      <c r="A357" s="415" t="s">
        <v>731</v>
      </c>
      <c r="B357" s="458" t="s">
        <v>1015</v>
      </c>
      <c r="D357" s="417"/>
      <c r="E357" s="417"/>
      <c r="F357" s="417"/>
    </row>
    <row r="358" spans="1:6" s="402" customFormat="1" ht="90" x14ac:dyDescent="0.25">
      <c r="A358" s="415" t="s">
        <v>731</v>
      </c>
      <c r="B358" s="459" t="s">
        <v>1044</v>
      </c>
      <c r="D358" s="418"/>
      <c r="E358" s="418"/>
      <c r="F358" s="418"/>
    </row>
    <row r="359" spans="1:6" s="402" customFormat="1" ht="60" x14ac:dyDescent="0.25">
      <c r="A359" s="405" t="s">
        <v>731</v>
      </c>
      <c r="B359" s="429" t="s">
        <v>1016</v>
      </c>
      <c r="D359" s="418"/>
      <c r="E359" s="418"/>
      <c r="F359" s="418"/>
    </row>
    <row r="360" spans="1:6" x14ac:dyDescent="0.25">
      <c r="A360" s="415"/>
      <c r="B360" s="416" t="s">
        <v>1014</v>
      </c>
      <c r="D360" s="417"/>
      <c r="E360" s="417"/>
      <c r="F360" s="417"/>
    </row>
    <row r="361" spans="1:6" x14ac:dyDescent="0.25">
      <c r="A361" s="415"/>
      <c r="B361" s="416" t="s">
        <v>874</v>
      </c>
      <c r="C361" s="227" t="s">
        <v>761</v>
      </c>
      <c r="D361" s="417">
        <v>1</v>
      </c>
      <c r="E361" s="497"/>
      <c r="F361" s="417">
        <f>D361*E361</f>
        <v>0</v>
      </c>
    </row>
    <row r="362" spans="1:6" x14ac:dyDescent="0.25">
      <c r="A362" s="415"/>
      <c r="B362" s="458"/>
      <c r="C362" s="460"/>
      <c r="D362" s="460"/>
      <c r="E362" s="460"/>
      <c r="F362" s="417"/>
    </row>
    <row r="363" spans="1:6" ht="30" x14ac:dyDescent="0.25">
      <c r="A363" s="427" t="s">
        <v>750</v>
      </c>
      <c r="B363" s="416" t="s">
        <v>1043</v>
      </c>
      <c r="D363" s="417"/>
      <c r="E363" s="417"/>
      <c r="F363" s="417"/>
    </row>
    <row r="364" spans="1:6" ht="45" x14ac:dyDescent="0.25">
      <c r="A364" s="415"/>
      <c r="B364" s="416" t="s">
        <v>1042</v>
      </c>
      <c r="D364" s="417"/>
      <c r="E364" s="417"/>
      <c r="F364" s="417"/>
    </row>
    <row r="365" spans="1:6" x14ac:dyDescent="0.25">
      <c r="A365" s="415"/>
      <c r="B365" s="416" t="s">
        <v>1041</v>
      </c>
      <c r="D365" s="417"/>
      <c r="E365" s="417"/>
      <c r="F365" s="417"/>
    </row>
    <row r="366" spans="1:6" x14ac:dyDescent="0.25">
      <c r="A366" s="415"/>
      <c r="B366" s="416" t="s">
        <v>1040</v>
      </c>
      <c r="D366" s="417"/>
      <c r="E366" s="417"/>
      <c r="F366" s="417"/>
    </row>
    <row r="367" spans="1:6" s="402" customFormat="1" ht="60" x14ac:dyDescent="0.25">
      <c r="A367" s="415" t="s">
        <v>731</v>
      </c>
      <c r="B367" s="429" t="s">
        <v>1039</v>
      </c>
    </row>
    <row r="368" spans="1:6" s="402" customFormat="1" ht="30" x14ac:dyDescent="0.25">
      <c r="A368" s="415" t="s">
        <v>731</v>
      </c>
      <c r="B368" s="429" t="s">
        <v>1038</v>
      </c>
      <c r="D368" s="418"/>
      <c r="E368" s="418"/>
      <c r="F368" s="418"/>
    </row>
    <row r="369" spans="1:6" s="402" customFormat="1" ht="30" x14ac:dyDescent="0.25">
      <c r="A369" s="415" t="s">
        <v>731</v>
      </c>
      <c r="B369" s="429" t="s">
        <v>1037</v>
      </c>
      <c r="D369" s="418"/>
      <c r="E369" s="418"/>
      <c r="F369" s="418"/>
    </row>
    <row r="370" spans="1:6" ht="30" x14ac:dyDescent="0.25">
      <c r="A370" s="415" t="s">
        <v>731</v>
      </c>
      <c r="B370" s="416" t="s">
        <v>1036</v>
      </c>
      <c r="D370" s="417"/>
      <c r="E370" s="417"/>
      <c r="F370" s="417"/>
    </row>
    <row r="371" spans="1:6" ht="30" x14ac:dyDescent="0.25">
      <c r="A371" s="415" t="s">
        <v>731</v>
      </c>
      <c r="B371" s="416" t="s">
        <v>1035</v>
      </c>
      <c r="D371" s="417"/>
      <c r="E371" s="417"/>
      <c r="F371" s="417"/>
    </row>
    <row r="372" spans="1:6" s="402" customFormat="1" ht="30" x14ac:dyDescent="0.25">
      <c r="A372" s="415" t="s">
        <v>731</v>
      </c>
      <c r="B372" s="429" t="s">
        <v>1034</v>
      </c>
      <c r="D372" s="418"/>
      <c r="E372" s="418"/>
      <c r="F372" s="418"/>
    </row>
    <row r="373" spans="1:6" s="402" customFormat="1" ht="30" x14ac:dyDescent="0.25">
      <c r="A373" s="415" t="s">
        <v>731</v>
      </c>
      <c r="B373" s="429" t="s">
        <v>1033</v>
      </c>
      <c r="D373" s="418"/>
      <c r="E373" s="418"/>
      <c r="F373" s="418"/>
    </row>
    <row r="374" spans="1:6" ht="30" x14ac:dyDescent="0.25">
      <c r="A374" s="415" t="s">
        <v>731</v>
      </c>
      <c r="B374" s="416" t="s">
        <v>1032</v>
      </c>
      <c r="D374" s="417"/>
      <c r="E374" s="417"/>
      <c r="F374" s="417"/>
    </row>
    <row r="375" spans="1:6" ht="30" x14ac:dyDescent="0.25">
      <c r="A375" s="415" t="s">
        <v>731</v>
      </c>
      <c r="B375" s="416" t="s">
        <v>1031</v>
      </c>
      <c r="D375" s="417"/>
      <c r="E375" s="417"/>
      <c r="F375" s="417"/>
    </row>
    <row r="376" spans="1:6" s="402" customFormat="1" ht="30" x14ac:dyDescent="0.25">
      <c r="A376" s="415" t="s">
        <v>731</v>
      </c>
      <c r="B376" s="429" t="s">
        <v>1030</v>
      </c>
      <c r="D376" s="418"/>
      <c r="E376" s="418"/>
      <c r="F376" s="418"/>
    </row>
    <row r="377" spans="1:6" s="402" customFormat="1" ht="45" x14ac:dyDescent="0.25">
      <c r="A377" s="415" t="s">
        <v>731</v>
      </c>
      <c r="B377" s="429" t="s">
        <v>1029</v>
      </c>
      <c r="D377" s="418"/>
      <c r="E377" s="418"/>
      <c r="F377" s="418"/>
    </row>
    <row r="378" spans="1:6" s="402" customFormat="1" ht="45" x14ac:dyDescent="0.25">
      <c r="A378" s="415" t="s">
        <v>731</v>
      </c>
      <c r="B378" s="429" t="s">
        <v>1028</v>
      </c>
      <c r="D378" s="418"/>
      <c r="E378" s="418"/>
      <c r="F378" s="418"/>
    </row>
    <row r="379" spans="1:6" s="402" customFormat="1" ht="45" x14ac:dyDescent="0.25">
      <c r="A379" s="415" t="s">
        <v>731</v>
      </c>
      <c r="B379" s="429" t="s">
        <v>1027</v>
      </c>
      <c r="D379" s="418"/>
      <c r="E379" s="418"/>
      <c r="F379" s="418"/>
    </row>
    <row r="380" spans="1:6" s="402" customFormat="1" x14ac:dyDescent="0.25">
      <c r="A380" s="415" t="s">
        <v>731</v>
      </c>
      <c r="B380" s="429" t="s">
        <v>1026</v>
      </c>
      <c r="D380" s="418"/>
      <c r="E380" s="418"/>
      <c r="F380" s="418"/>
    </row>
    <row r="381" spans="1:6" ht="30" x14ac:dyDescent="0.25">
      <c r="A381" s="415" t="s">
        <v>731</v>
      </c>
      <c r="B381" s="416" t="s">
        <v>1025</v>
      </c>
      <c r="D381" s="417"/>
      <c r="E381" s="417"/>
      <c r="F381" s="417"/>
    </row>
    <row r="382" spans="1:6" ht="45" x14ac:dyDescent="0.25">
      <c r="A382" s="415" t="s">
        <v>731</v>
      </c>
      <c r="B382" s="416" t="s">
        <v>1024</v>
      </c>
      <c r="D382" s="417"/>
      <c r="E382" s="417"/>
      <c r="F382" s="417"/>
    </row>
    <row r="383" spans="1:6" s="402" customFormat="1" ht="30" x14ac:dyDescent="0.25">
      <c r="A383" s="415" t="s">
        <v>731</v>
      </c>
      <c r="B383" s="429" t="s">
        <v>1023</v>
      </c>
      <c r="D383" s="418"/>
      <c r="E383" s="418"/>
      <c r="F383" s="418"/>
    </row>
    <row r="384" spans="1:6" s="402" customFormat="1" ht="30" x14ac:dyDescent="0.25">
      <c r="A384" s="415" t="s">
        <v>731</v>
      </c>
      <c r="B384" s="429" t="s">
        <v>1022</v>
      </c>
      <c r="D384" s="418"/>
      <c r="E384" s="418"/>
      <c r="F384" s="418"/>
    </row>
    <row r="385" spans="1:6" ht="30" x14ac:dyDescent="0.25">
      <c r="A385" s="419" t="s">
        <v>731</v>
      </c>
      <c r="B385" s="429" t="s">
        <v>1021</v>
      </c>
      <c r="D385" s="430"/>
      <c r="E385" s="417"/>
      <c r="F385" s="417"/>
    </row>
    <row r="386" spans="1:6" ht="30" x14ac:dyDescent="0.25">
      <c r="A386" s="419" t="s">
        <v>731</v>
      </c>
      <c r="B386" s="429" t="s">
        <v>1020</v>
      </c>
      <c r="D386" s="430"/>
      <c r="E386" s="417"/>
      <c r="F386" s="417"/>
    </row>
    <row r="387" spans="1:6" ht="30" x14ac:dyDescent="0.25">
      <c r="A387" s="405" t="s">
        <v>731</v>
      </c>
      <c r="B387" s="416" t="s">
        <v>1019</v>
      </c>
      <c r="D387" s="417"/>
      <c r="E387" s="417"/>
      <c r="F387" s="417"/>
    </row>
    <row r="388" spans="1:6" x14ac:dyDescent="0.25">
      <c r="A388" s="415" t="s">
        <v>731</v>
      </c>
      <c r="B388" s="416" t="s">
        <v>1018</v>
      </c>
      <c r="D388" s="417"/>
      <c r="E388" s="417"/>
      <c r="F388" s="417"/>
    </row>
    <row r="389" spans="1:6" ht="45" x14ac:dyDescent="0.25">
      <c r="A389" s="415" t="s">
        <v>731</v>
      </c>
      <c r="B389" s="416" t="s">
        <v>1017</v>
      </c>
      <c r="D389" s="417"/>
      <c r="E389" s="417"/>
      <c r="F389" s="417"/>
    </row>
    <row r="390" spans="1:6" s="402" customFormat="1" ht="60" x14ac:dyDescent="0.25">
      <c r="A390" s="405" t="s">
        <v>731</v>
      </c>
      <c r="B390" s="429" t="s">
        <v>1016</v>
      </c>
      <c r="D390" s="418"/>
      <c r="E390" s="418"/>
      <c r="F390" s="418"/>
    </row>
    <row r="391" spans="1:6" ht="30" x14ac:dyDescent="0.25">
      <c r="A391" s="415" t="s">
        <v>731</v>
      </c>
      <c r="B391" s="458" t="s">
        <v>1015</v>
      </c>
      <c r="D391" s="417"/>
      <c r="E391" s="417"/>
      <c r="F391" s="417"/>
    </row>
    <row r="392" spans="1:6" x14ac:dyDescent="0.25">
      <c r="A392" s="415"/>
      <c r="B392" s="416" t="s">
        <v>1014</v>
      </c>
      <c r="D392" s="417"/>
      <c r="E392" s="417"/>
      <c r="F392" s="417"/>
    </row>
    <row r="393" spans="1:6" x14ac:dyDescent="0.25">
      <c r="A393" s="415"/>
      <c r="B393" s="416" t="s">
        <v>874</v>
      </c>
      <c r="C393" s="227" t="s">
        <v>761</v>
      </c>
      <c r="D393" s="417">
        <v>1</v>
      </c>
      <c r="E393" s="497"/>
      <c r="F393" s="417">
        <f>D393*E393</f>
        <v>0</v>
      </c>
    </row>
    <row r="394" spans="1:6" x14ac:dyDescent="0.25">
      <c r="A394" s="415"/>
      <c r="D394" s="417"/>
      <c r="E394" s="417"/>
      <c r="F394" s="417"/>
    </row>
    <row r="395" spans="1:6" ht="30" x14ac:dyDescent="0.25">
      <c r="A395" s="427" t="s">
        <v>744</v>
      </c>
      <c r="B395" s="416" t="s">
        <v>1013</v>
      </c>
      <c r="D395" s="417"/>
      <c r="E395" s="417"/>
      <c r="F395" s="417"/>
    </row>
    <row r="396" spans="1:6" ht="30" x14ac:dyDescent="0.25">
      <c r="A396" s="415"/>
      <c r="B396" s="416" t="s">
        <v>1012</v>
      </c>
      <c r="D396" s="417"/>
      <c r="E396" s="417"/>
      <c r="F396" s="417"/>
    </row>
    <row r="397" spans="1:6" ht="30" x14ac:dyDescent="0.25">
      <c r="A397" s="415"/>
      <c r="B397" s="416" t="s">
        <v>1011</v>
      </c>
      <c r="D397" s="417"/>
      <c r="E397" s="417"/>
      <c r="F397" s="417"/>
    </row>
    <row r="398" spans="1:6" ht="30" x14ac:dyDescent="0.25">
      <c r="A398" s="415" t="s">
        <v>1010</v>
      </c>
      <c r="B398" s="416" t="s">
        <v>1009</v>
      </c>
      <c r="D398" s="417"/>
      <c r="E398" s="417"/>
      <c r="F398" s="417"/>
    </row>
    <row r="399" spans="1:6" x14ac:dyDescent="0.25">
      <c r="A399" s="415"/>
      <c r="B399" s="416" t="s">
        <v>728</v>
      </c>
      <c r="C399" s="227" t="s">
        <v>15</v>
      </c>
      <c r="D399" s="417">
        <v>10</v>
      </c>
      <c r="E399" s="497"/>
      <c r="F399" s="417">
        <f>D399*E399</f>
        <v>0</v>
      </c>
    </row>
    <row r="400" spans="1:6" x14ac:dyDescent="0.25">
      <c r="A400" s="415"/>
      <c r="D400" s="417"/>
      <c r="E400" s="417"/>
      <c r="F400" s="417"/>
    </row>
    <row r="401" spans="1:6" s="402" customFormat="1" ht="45" x14ac:dyDescent="0.25">
      <c r="A401" s="427" t="s">
        <v>740</v>
      </c>
      <c r="B401" s="429" t="s">
        <v>837</v>
      </c>
      <c r="D401" s="418"/>
      <c r="E401" s="418"/>
      <c r="F401" s="418"/>
    </row>
    <row r="402" spans="1:6" x14ac:dyDescent="0.25">
      <c r="A402" s="415"/>
      <c r="B402" s="416" t="s">
        <v>836</v>
      </c>
      <c r="D402" s="417"/>
      <c r="E402" s="417"/>
      <c r="F402" s="417"/>
    </row>
    <row r="403" spans="1:6" x14ac:dyDescent="0.25">
      <c r="A403" s="415"/>
      <c r="B403" s="416" t="s">
        <v>835</v>
      </c>
      <c r="D403" s="417"/>
      <c r="E403" s="417"/>
      <c r="F403" s="417"/>
    </row>
    <row r="404" spans="1:6" x14ac:dyDescent="0.25">
      <c r="A404" s="415"/>
      <c r="B404" s="416" t="s">
        <v>834</v>
      </c>
      <c r="D404" s="417"/>
      <c r="E404" s="417"/>
      <c r="F404" s="417"/>
    </row>
    <row r="405" spans="1:6" x14ac:dyDescent="0.25">
      <c r="A405" s="415"/>
      <c r="B405" s="416" t="s">
        <v>833</v>
      </c>
      <c r="D405" s="417"/>
      <c r="E405" s="417"/>
      <c r="F405" s="417"/>
    </row>
    <row r="406" spans="1:6" x14ac:dyDescent="0.25">
      <c r="A406" s="415"/>
      <c r="B406" s="416" t="s">
        <v>1008</v>
      </c>
      <c r="D406" s="417"/>
      <c r="E406" s="417"/>
      <c r="F406" s="417"/>
    </row>
    <row r="407" spans="1:6" x14ac:dyDescent="0.25">
      <c r="A407" s="415"/>
      <c r="B407" s="416" t="s">
        <v>728</v>
      </c>
      <c r="C407" s="227" t="s">
        <v>9</v>
      </c>
      <c r="D407" s="417">
        <v>14</v>
      </c>
      <c r="E407" s="497"/>
      <c r="F407" s="417">
        <f>D407*E407</f>
        <v>0</v>
      </c>
    </row>
    <row r="408" spans="1:6" x14ac:dyDescent="0.25">
      <c r="A408" s="415"/>
      <c r="D408" s="417"/>
      <c r="E408" s="417"/>
      <c r="F408" s="417"/>
    </row>
    <row r="409" spans="1:6" x14ac:dyDescent="0.25">
      <c r="A409" s="415" t="s">
        <v>14</v>
      </c>
      <c r="B409" s="416" t="s">
        <v>1007</v>
      </c>
      <c r="C409" s="227" t="s">
        <v>5</v>
      </c>
      <c r="D409" s="417"/>
      <c r="E409" s="417"/>
      <c r="F409" s="417">
        <f>SUM(F361:F408)</f>
        <v>0</v>
      </c>
    </row>
    <row r="410" spans="1:6" x14ac:dyDescent="0.25">
      <c r="A410" s="415"/>
      <c r="D410" s="417"/>
      <c r="E410" s="417"/>
      <c r="F410" s="417"/>
    </row>
    <row r="411" spans="1:6" x14ac:dyDescent="0.25">
      <c r="A411" s="415"/>
      <c r="D411" s="417"/>
      <c r="E411" s="417"/>
      <c r="F411" s="417"/>
    </row>
    <row r="412" spans="1:6" x14ac:dyDescent="0.25">
      <c r="A412" s="415"/>
      <c r="D412" s="417"/>
      <c r="E412" s="417"/>
      <c r="F412" s="417"/>
    </row>
    <row r="413" spans="1:6" x14ac:dyDescent="0.25">
      <c r="A413" s="415"/>
      <c r="D413" s="417"/>
      <c r="E413" s="417"/>
      <c r="F413" s="417"/>
    </row>
    <row r="414" spans="1:6" x14ac:dyDescent="0.25">
      <c r="A414" s="427" t="s">
        <v>6</v>
      </c>
      <c r="B414" s="422" t="s">
        <v>823</v>
      </c>
      <c r="D414" s="417"/>
      <c r="E414" s="417"/>
      <c r="F414" s="417"/>
    </row>
    <row r="415" spans="1:6" x14ac:dyDescent="0.25">
      <c r="A415" s="415"/>
      <c r="D415" s="417"/>
      <c r="E415" s="417"/>
      <c r="F415" s="417"/>
    </row>
    <row r="416" spans="1:6" s="402" customFormat="1" ht="90" x14ac:dyDescent="0.25">
      <c r="A416" s="427" t="s">
        <v>752</v>
      </c>
      <c r="B416" s="429" t="s">
        <v>1006</v>
      </c>
      <c r="D416" s="418"/>
      <c r="E416" s="418"/>
      <c r="F416" s="418"/>
    </row>
    <row r="417" spans="1:6" x14ac:dyDescent="0.25">
      <c r="A417" s="415" t="s">
        <v>731</v>
      </c>
      <c r="B417" s="416" t="s">
        <v>1000</v>
      </c>
      <c r="D417" s="417"/>
      <c r="E417" s="417"/>
      <c r="F417" s="417"/>
    </row>
    <row r="418" spans="1:6" x14ac:dyDescent="0.25">
      <c r="A418" s="415"/>
      <c r="B418" s="416" t="s">
        <v>870</v>
      </c>
      <c r="C418" s="227" t="s">
        <v>761</v>
      </c>
      <c r="D418" s="417">
        <v>10</v>
      </c>
      <c r="E418" s="497"/>
      <c r="F418" s="417">
        <f>D418*E418</f>
        <v>0</v>
      </c>
    </row>
    <row r="419" spans="1:6" x14ac:dyDescent="0.25">
      <c r="A419" s="415"/>
      <c r="D419" s="417"/>
      <c r="E419" s="417"/>
      <c r="F419" s="417"/>
    </row>
    <row r="420" spans="1:6" s="402" customFormat="1" ht="45" x14ac:dyDescent="0.25">
      <c r="A420" s="427" t="s">
        <v>750</v>
      </c>
      <c r="B420" s="429" t="s">
        <v>1005</v>
      </c>
      <c r="D420" s="418"/>
      <c r="E420" s="418"/>
      <c r="F420" s="418"/>
    </row>
    <row r="421" spans="1:6" ht="30" x14ac:dyDescent="0.25">
      <c r="A421" s="415" t="s">
        <v>731</v>
      </c>
      <c r="B421" s="416" t="s">
        <v>1004</v>
      </c>
      <c r="D421" s="417"/>
      <c r="E421" s="417"/>
      <c r="F421" s="417"/>
    </row>
    <row r="422" spans="1:6" x14ac:dyDescent="0.25">
      <c r="A422" s="415" t="s">
        <v>731</v>
      </c>
      <c r="B422" s="416" t="s">
        <v>1003</v>
      </c>
      <c r="D422" s="417"/>
      <c r="E422" s="417"/>
      <c r="F422" s="417"/>
    </row>
    <row r="423" spans="1:6" x14ac:dyDescent="0.25">
      <c r="A423" s="415" t="s">
        <v>731</v>
      </c>
      <c r="B423" s="416" t="s">
        <v>996</v>
      </c>
      <c r="D423" s="417"/>
      <c r="E423" s="417"/>
      <c r="F423" s="417"/>
    </row>
    <row r="424" spans="1:6" x14ac:dyDescent="0.25">
      <c r="A424" s="415" t="s">
        <v>731</v>
      </c>
      <c r="B424" s="416" t="s">
        <v>981</v>
      </c>
      <c r="D424" s="417"/>
      <c r="E424" s="417"/>
      <c r="F424" s="417"/>
    </row>
    <row r="425" spans="1:6" x14ac:dyDescent="0.25">
      <c r="A425" s="415" t="s">
        <v>731</v>
      </c>
      <c r="B425" s="416" t="s">
        <v>1002</v>
      </c>
      <c r="D425" s="417"/>
      <c r="E425" s="417"/>
      <c r="F425" s="417"/>
    </row>
    <row r="426" spans="1:6" x14ac:dyDescent="0.25">
      <c r="A426" s="415" t="s">
        <v>731</v>
      </c>
      <c r="B426" s="416" t="s">
        <v>1001</v>
      </c>
      <c r="D426" s="417"/>
      <c r="E426" s="417"/>
      <c r="F426" s="417"/>
    </row>
    <row r="427" spans="1:6" x14ac:dyDescent="0.25">
      <c r="A427" s="415"/>
      <c r="B427" s="416" t="s">
        <v>755</v>
      </c>
      <c r="D427" s="417"/>
      <c r="E427" s="417"/>
      <c r="F427" s="417"/>
    </row>
    <row r="428" spans="1:6" x14ac:dyDescent="0.25">
      <c r="A428" s="415"/>
      <c r="B428" s="498" t="s">
        <v>754</v>
      </c>
      <c r="D428" s="417"/>
      <c r="E428" s="417"/>
      <c r="F428" s="417"/>
    </row>
    <row r="429" spans="1:6" ht="30" x14ac:dyDescent="0.25">
      <c r="A429" s="415"/>
      <c r="B429" s="416" t="s">
        <v>958</v>
      </c>
      <c r="D429" s="417"/>
      <c r="E429" s="417"/>
      <c r="F429" s="417"/>
    </row>
    <row r="430" spans="1:6" x14ac:dyDescent="0.25">
      <c r="A430" s="415" t="s">
        <v>731</v>
      </c>
      <c r="B430" s="416" t="s">
        <v>1000</v>
      </c>
      <c r="D430" s="417"/>
      <c r="E430" s="417"/>
      <c r="F430" s="417"/>
    </row>
    <row r="431" spans="1:6" x14ac:dyDescent="0.25">
      <c r="A431" s="415"/>
      <c r="B431" s="416" t="s">
        <v>874</v>
      </c>
      <c r="C431" s="227" t="s">
        <v>761</v>
      </c>
      <c r="D431" s="417">
        <v>2</v>
      </c>
      <c r="E431" s="497"/>
      <c r="F431" s="417">
        <f>D431*E431</f>
        <v>0</v>
      </c>
    </row>
    <row r="432" spans="1:6" x14ac:dyDescent="0.25">
      <c r="A432" s="415"/>
      <c r="D432" s="417"/>
      <c r="E432" s="417"/>
      <c r="F432" s="417"/>
    </row>
    <row r="433" spans="1:6" s="402" customFormat="1" ht="45" x14ac:dyDescent="0.25">
      <c r="A433" s="427" t="s">
        <v>748</v>
      </c>
      <c r="B433" s="429" t="s">
        <v>999</v>
      </c>
      <c r="D433" s="418"/>
      <c r="E433" s="418"/>
      <c r="F433" s="418"/>
    </row>
    <row r="434" spans="1:6" ht="30" x14ac:dyDescent="0.25">
      <c r="A434" s="415" t="s">
        <v>731</v>
      </c>
      <c r="B434" s="416" t="s">
        <v>998</v>
      </c>
      <c r="D434" s="417"/>
      <c r="E434" s="417"/>
      <c r="F434" s="417"/>
    </row>
    <row r="435" spans="1:6" x14ac:dyDescent="0.25">
      <c r="A435" s="415" t="s">
        <v>731</v>
      </c>
      <c r="B435" s="416" t="s">
        <v>997</v>
      </c>
      <c r="D435" s="417"/>
      <c r="E435" s="417"/>
      <c r="F435" s="417"/>
    </row>
    <row r="436" spans="1:6" x14ac:dyDescent="0.25">
      <c r="A436" s="415" t="s">
        <v>731</v>
      </c>
      <c r="B436" s="416" t="s">
        <v>996</v>
      </c>
      <c r="D436" s="417"/>
      <c r="E436" s="417"/>
      <c r="F436" s="417"/>
    </row>
    <row r="437" spans="1:6" x14ac:dyDescent="0.25">
      <c r="A437" s="415" t="s">
        <v>731</v>
      </c>
      <c r="B437" s="416" t="s">
        <v>981</v>
      </c>
      <c r="D437" s="417"/>
      <c r="E437" s="417"/>
      <c r="F437" s="417"/>
    </row>
    <row r="438" spans="1:6" x14ac:dyDescent="0.25">
      <c r="A438" s="415" t="s">
        <v>731</v>
      </c>
      <c r="B438" s="416" t="s">
        <v>995</v>
      </c>
      <c r="D438" s="417"/>
      <c r="E438" s="417"/>
      <c r="F438" s="417"/>
    </row>
    <row r="439" spans="1:6" x14ac:dyDescent="0.25">
      <c r="A439" s="415" t="s">
        <v>731</v>
      </c>
      <c r="B439" s="416" t="s">
        <v>994</v>
      </c>
      <c r="D439" s="417"/>
      <c r="E439" s="417"/>
      <c r="F439" s="417"/>
    </row>
    <row r="440" spans="1:6" x14ac:dyDescent="0.25">
      <c r="A440" s="415"/>
      <c r="B440" s="416" t="s">
        <v>755</v>
      </c>
      <c r="D440" s="417"/>
      <c r="E440" s="417"/>
      <c r="F440" s="417"/>
    </row>
    <row r="441" spans="1:6" x14ac:dyDescent="0.25">
      <c r="A441" s="415"/>
      <c r="B441" s="498" t="s">
        <v>754</v>
      </c>
      <c r="D441" s="417"/>
      <c r="E441" s="417"/>
      <c r="F441" s="417"/>
    </row>
    <row r="442" spans="1:6" ht="30" x14ac:dyDescent="0.25">
      <c r="A442" s="415"/>
      <c r="B442" s="416" t="s">
        <v>958</v>
      </c>
      <c r="D442" s="417"/>
      <c r="E442" s="417"/>
      <c r="F442" s="417"/>
    </row>
    <row r="443" spans="1:6" x14ac:dyDescent="0.25">
      <c r="A443" s="415"/>
      <c r="B443" s="416" t="s">
        <v>874</v>
      </c>
      <c r="C443" s="227" t="s">
        <v>761</v>
      </c>
      <c r="D443" s="417">
        <v>2</v>
      </c>
      <c r="E443" s="497"/>
      <c r="F443" s="417">
        <f>D443*E443</f>
        <v>0</v>
      </c>
    </row>
    <row r="444" spans="1:6" x14ac:dyDescent="0.25">
      <c r="A444" s="415"/>
      <c r="D444" s="417"/>
      <c r="E444" s="417"/>
      <c r="F444" s="417"/>
    </row>
    <row r="445" spans="1:6" x14ac:dyDescent="0.25">
      <c r="A445" s="415"/>
      <c r="D445" s="417"/>
      <c r="E445" s="417"/>
      <c r="F445" s="417"/>
    </row>
    <row r="446" spans="1:6" ht="30" x14ac:dyDescent="0.25">
      <c r="A446" s="427" t="s">
        <v>746</v>
      </c>
      <c r="B446" s="416" t="s">
        <v>993</v>
      </c>
      <c r="D446" s="417"/>
      <c r="E446" s="417"/>
      <c r="F446" s="417"/>
    </row>
    <row r="447" spans="1:6" x14ac:dyDescent="0.25">
      <c r="A447" s="415" t="s">
        <v>731</v>
      </c>
      <c r="B447" s="416" t="s">
        <v>992</v>
      </c>
      <c r="D447" s="417"/>
      <c r="E447" s="417"/>
      <c r="F447" s="417"/>
    </row>
    <row r="448" spans="1:6" s="402" customFormat="1" x14ac:dyDescent="0.25">
      <c r="A448" s="415" t="s">
        <v>731</v>
      </c>
      <c r="B448" s="429" t="s">
        <v>986</v>
      </c>
      <c r="D448" s="418"/>
      <c r="E448" s="418"/>
      <c r="F448" s="418"/>
    </row>
    <row r="449" spans="1:6" s="402" customFormat="1" x14ac:dyDescent="0.25">
      <c r="A449" s="415" t="s">
        <v>731</v>
      </c>
      <c r="B449" s="429" t="s">
        <v>991</v>
      </c>
      <c r="D449" s="418"/>
      <c r="E449" s="418"/>
      <c r="F449" s="418"/>
    </row>
    <row r="450" spans="1:6" s="402" customFormat="1" x14ac:dyDescent="0.25">
      <c r="A450" s="415" t="s">
        <v>731</v>
      </c>
      <c r="B450" s="429" t="s">
        <v>990</v>
      </c>
      <c r="D450" s="418"/>
      <c r="E450" s="418"/>
      <c r="F450" s="418"/>
    </row>
    <row r="451" spans="1:6" x14ac:dyDescent="0.25">
      <c r="A451" s="415" t="s">
        <v>731</v>
      </c>
      <c r="B451" s="416" t="s">
        <v>989</v>
      </c>
      <c r="D451" s="417"/>
      <c r="E451" s="417"/>
      <c r="F451" s="417"/>
    </row>
    <row r="452" spans="1:6" x14ac:dyDescent="0.25">
      <c r="A452" s="415" t="s">
        <v>731</v>
      </c>
      <c r="B452" s="416" t="s">
        <v>982</v>
      </c>
      <c r="D452" s="417"/>
      <c r="E452" s="417"/>
      <c r="F452" s="417"/>
    </row>
    <row r="453" spans="1:6" x14ac:dyDescent="0.25">
      <c r="A453" s="415" t="s">
        <v>731</v>
      </c>
      <c r="B453" s="416" t="s">
        <v>981</v>
      </c>
      <c r="D453" s="417"/>
      <c r="E453" s="417"/>
      <c r="F453" s="417"/>
    </row>
    <row r="454" spans="1:6" x14ac:dyDescent="0.25">
      <c r="A454" s="415" t="s">
        <v>731</v>
      </c>
      <c r="B454" s="416" t="s">
        <v>980</v>
      </c>
      <c r="D454" s="417"/>
      <c r="E454" s="417"/>
      <c r="F454" s="417"/>
    </row>
    <row r="455" spans="1:6" x14ac:dyDescent="0.25">
      <c r="A455" s="415" t="s">
        <v>731</v>
      </c>
      <c r="B455" s="416" t="s">
        <v>979</v>
      </c>
      <c r="D455" s="417"/>
      <c r="E455" s="417"/>
      <c r="F455" s="417"/>
    </row>
    <row r="456" spans="1:6" x14ac:dyDescent="0.25">
      <c r="A456" s="415"/>
      <c r="B456" s="416" t="s">
        <v>755</v>
      </c>
      <c r="D456" s="417"/>
      <c r="E456" s="417"/>
      <c r="F456" s="417"/>
    </row>
    <row r="457" spans="1:6" x14ac:dyDescent="0.25">
      <c r="A457" s="415"/>
      <c r="B457" s="498" t="s">
        <v>754</v>
      </c>
      <c r="D457" s="417"/>
      <c r="E457" s="417"/>
      <c r="F457" s="417"/>
    </row>
    <row r="458" spans="1:6" ht="30" x14ac:dyDescent="0.25">
      <c r="A458" s="415"/>
      <c r="B458" s="416" t="s">
        <v>958</v>
      </c>
      <c r="D458" s="417"/>
      <c r="E458" s="417"/>
      <c r="F458" s="417"/>
    </row>
    <row r="459" spans="1:6" x14ac:dyDescent="0.25">
      <c r="A459" s="415"/>
      <c r="B459" s="416" t="s">
        <v>874</v>
      </c>
      <c r="C459" s="227" t="s">
        <v>761</v>
      </c>
      <c r="D459" s="417">
        <v>1</v>
      </c>
      <c r="E459" s="497"/>
      <c r="F459" s="417">
        <f>D459*E459</f>
        <v>0</v>
      </c>
    </row>
    <row r="460" spans="1:6" x14ac:dyDescent="0.25">
      <c r="A460" s="415"/>
      <c r="D460" s="417"/>
      <c r="E460" s="417"/>
      <c r="F460" s="417"/>
    </row>
    <row r="461" spans="1:6" ht="30" x14ac:dyDescent="0.25">
      <c r="A461" s="427" t="s">
        <v>744</v>
      </c>
      <c r="B461" s="416" t="s">
        <v>988</v>
      </c>
      <c r="D461" s="417"/>
      <c r="E461" s="417"/>
      <c r="F461" s="417"/>
    </row>
    <row r="462" spans="1:6" x14ac:dyDescent="0.25">
      <c r="A462" s="415" t="s">
        <v>731</v>
      </c>
      <c r="B462" s="416" t="s">
        <v>987</v>
      </c>
      <c r="D462" s="417"/>
      <c r="E462" s="417"/>
      <c r="F462" s="417"/>
    </row>
    <row r="463" spans="1:6" s="402" customFormat="1" x14ac:dyDescent="0.25">
      <c r="A463" s="415" t="s">
        <v>731</v>
      </c>
      <c r="B463" s="429" t="s">
        <v>986</v>
      </c>
      <c r="D463" s="418"/>
      <c r="E463" s="418"/>
      <c r="F463" s="418"/>
    </row>
    <row r="464" spans="1:6" s="402" customFormat="1" x14ac:dyDescent="0.25">
      <c r="A464" s="415" t="s">
        <v>731</v>
      </c>
      <c r="B464" s="429" t="s">
        <v>985</v>
      </c>
      <c r="D464" s="418"/>
      <c r="E464" s="418"/>
      <c r="F464" s="418"/>
    </row>
    <row r="465" spans="1:6" s="402" customFormat="1" x14ac:dyDescent="0.25">
      <c r="A465" s="415" t="s">
        <v>731</v>
      </c>
      <c r="B465" s="429" t="s">
        <v>984</v>
      </c>
      <c r="D465" s="418"/>
      <c r="E465" s="418"/>
      <c r="F465" s="418"/>
    </row>
    <row r="466" spans="1:6" x14ac:dyDescent="0.25">
      <c r="A466" s="415" t="s">
        <v>731</v>
      </c>
      <c r="B466" s="416" t="s">
        <v>983</v>
      </c>
      <c r="D466" s="417"/>
      <c r="E466" s="417"/>
      <c r="F466" s="417"/>
    </row>
    <row r="467" spans="1:6" x14ac:dyDescent="0.25">
      <c r="A467" s="415" t="s">
        <v>731</v>
      </c>
      <c r="B467" s="416" t="s">
        <v>982</v>
      </c>
      <c r="D467" s="417"/>
      <c r="E467" s="417"/>
      <c r="F467" s="417"/>
    </row>
    <row r="468" spans="1:6" x14ac:dyDescent="0.25">
      <c r="A468" s="415" t="s">
        <v>731</v>
      </c>
      <c r="B468" s="416" t="s">
        <v>981</v>
      </c>
      <c r="D468" s="417"/>
      <c r="E468" s="417"/>
      <c r="F468" s="417"/>
    </row>
    <row r="469" spans="1:6" x14ac:dyDescent="0.25">
      <c r="A469" s="415" t="s">
        <v>731</v>
      </c>
      <c r="B469" s="416" t="s">
        <v>980</v>
      </c>
      <c r="D469" s="417"/>
      <c r="E469" s="417"/>
      <c r="F469" s="417"/>
    </row>
    <row r="470" spans="1:6" x14ac:dyDescent="0.25">
      <c r="A470" s="415" t="s">
        <v>731</v>
      </c>
      <c r="B470" s="416" t="s">
        <v>979</v>
      </c>
      <c r="D470" s="417"/>
      <c r="E470" s="417"/>
      <c r="F470" s="417"/>
    </row>
    <row r="471" spans="1:6" x14ac:dyDescent="0.25">
      <c r="A471" s="415"/>
      <c r="B471" s="416" t="s">
        <v>755</v>
      </c>
      <c r="D471" s="417"/>
      <c r="E471" s="417"/>
      <c r="F471" s="417"/>
    </row>
    <row r="472" spans="1:6" x14ac:dyDescent="0.25">
      <c r="A472" s="415"/>
      <c r="B472" s="498" t="s">
        <v>754</v>
      </c>
      <c r="D472" s="417"/>
      <c r="E472" s="417"/>
      <c r="F472" s="417"/>
    </row>
    <row r="473" spans="1:6" x14ac:dyDescent="0.25">
      <c r="A473" s="415"/>
      <c r="B473" s="416" t="s">
        <v>874</v>
      </c>
      <c r="C473" s="227" t="s">
        <v>761</v>
      </c>
      <c r="D473" s="417">
        <v>4</v>
      </c>
      <c r="E473" s="497"/>
      <c r="F473" s="417">
        <f>D473*E473</f>
        <v>0</v>
      </c>
    </row>
    <row r="474" spans="1:6" x14ac:dyDescent="0.25">
      <c r="A474" s="415"/>
      <c r="D474" s="417"/>
      <c r="E474" s="417"/>
      <c r="F474" s="417"/>
    </row>
    <row r="475" spans="1:6" s="402" customFormat="1" ht="45" x14ac:dyDescent="0.25">
      <c r="A475" s="431" t="s">
        <v>742</v>
      </c>
      <c r="B475" s="429" t="s">
        <v>978</v>
      </c>
      <c r="D475" s="418"/>
      <c r="E475" s="418"/>
      <c r="F475" s="418"/>
    </row>
    <row r="476" spans="1:6" ht="12.75" hidden="1" customHeight="1" x14ac:dyDescent="0.25">
      <c r="A476" s="227"/>
      <c r="B476" s="227"/>
      <c r="D476" s="227"/>
      <c r="E476" s="227"/>
      <c r="F476" s="227"/>
    </row>
    <row r="477" spans="1:6" x14ac:dyDescent="0.25">
      <c r="A477" s="415" t="s">
        <v>731</v>
      </c>
      <c r="B477" s="416" t="s">
        <v>977</v>
      </c>
      <c r="D477" s="417"/>
      <c r="E477" s="417"/>
      <c r="F477" s="417"/>
    </row>
    <row r="478" spans="1:6" x14ac:dyDescent="0.25">
      <c r="A478" s="415" t="s">
        <v>731</v>
      </c>
      <c r="B478" s="416" t="s">
        <v>976</v>
      </c>
      <c r="D478" s="417"/>
      <c r="E478" s="417"/>
      <c r="F478" s="417"/>
    </row>
    <row r="479" spans="1:6" x14ac:dyDescent="0.25">
      <c r="A479" s="415" t="s">
        <v>731</v>
      </c>
      <c r="B479" s="416" t="s">
        <v>975</v>
      </c>
      <c r="D479" s="417"/>
      <c r="E479" s="417"/>
      <c r="F479" s="417"/>
    </row>
    <row r="480" spans="1:6" x14ac:dyDescent="0.25">
      <c r="A480" s="415" t="s">
        <v>731</v>
      </c>
      <c r="B480" s="416" t="s">
        <v>967</v>
      </c>
      <c r="D480" s="417"/>
      <c r="E480" s="417"/>
      <c r="F480" s="417"/>
    </row>
    <row r="481" spans="1:6" x14ac:dyDescent="0.25">
      <c r="A481" s="415" t="s">
        <v>731</v>
      </c>
      <c r="B481" s="416" t="s">
        <v>974</v>
      </c>
      <c r="D481" s="417"/>
      <c r="E481" s="417"/>
      <c r="F481" s="417"/>
    </row>
    <row r="482" spans="1:6" x14ac:dyDescent="0.25">
      <c r="A482" s="415"/>
      <c r="B482" s="416" t="s">
        <v>755</v>
      </c>
      <c r="D482" s="417"/>
      <c r="E482" s="417"/>
      <c r="F482" s="417"/>
    </row>
    <row r="483" spans="1:6" x14ac:dyDescent="0.25">
      <c r="A483" s="415"/>
      <c r="B483" s="498" t="s">
        <v>754</v>
      </c>
      <c r="D483" s="417"/>
      <c r="E483" s="417"/>
      <c r="F483" s="417"/>
    </row>
    <row r="484" spans="1:6" x14ac:dyDescent="0.25">
      <c r="A484" s="415"/>
      <c r="B484" s="416" t="s">
        <v>888</v>
      </c>
      <c r="D484" s="417"/>
      <c r="E484" s="417"/>
      <c r="F484" s="417"/>
    </row>
    <row r="485" spans="1:6" x14ac:dyDescent="0.25">
      <c r="A485" s="415"/>
      <c r="B485" s="416" t="s">
        <v>874</v>
      </c>
      <c r="C485" s="227" t="s">
        <v>761</v>
      </c>
      <c r="D485" s="417">
        <v>2</v>
      </c>
      <c r="E485" s="497"/>
      <c r="F485" s="417">
        <f>D485*E485</f>
        <v>0</v>
      </c>
    </row>
    <row r="486" spans="1:6" x14ac:dyDescent="0.25">
      <c r="A486" s="415"/>
      <c r="D486" s="417"/>
      <c r="E486" s="417"/>
      <c r="F486" s="417"/>
    </row>
    <row r="487" spans="1:6" s="402" customFormat="1" ht="30" x14ac:dyDescent="0.25">
      <c r="A487" s="431" t="s">
        <v>740</v>
      </c>
      <c r="B487" s="429" t="s">
        <v>973</v>
      </c>
      <c r="D487" s="418"/>
      <c r="E487" s="418"/>
      <c r="F487" s="418"/>
    </row>
    <row r="488" spans="1:6" ht="12.75" hidden="1" customHeight="1" x14ac:dyDescent="0.25">
      <c r="A488" s="227"/>
      <c r="B488" s="227"/>
      <c r="D488" s="227"/>
      <c r="E488" s="227"/>
      <c r="F488" s="227"/>
    </row>
    <row r="489" spans="1:6" ht="30" x14ac:dyDescent="0.25">
      <c r="A489" s="415" t="s">
        <v>731</v>
      </c>
      <c r="B489" s="416" t="s">
        <v>972</v>
      </c>
      <c r="D489" s="417"/>
      <c r="E489" s="417"/>
      <c r="F489" s="417"/>
    </row>
    <row r="490" spans="1:6" x14ac:dyDescent="0.25">
      <c r="A490" s="415" t="s">
        <v>731</v>
      </c>
      <c r="B490" s="416" t="s">
        <v>967</v>
      </c>
      <c r="D490" s="417"/>
      <c r="E490" s="417"/>
      <c r="F490" s="417"/>
    </row>
    <row r="491" spans="1:6" x14ac:dyDescent="0.25">
      <c r="A491" s="415" t="s">
        <v>731</v>
      </c>
      <c r="B491" s="416" t="s">
        <v>971</v>
      </c>
      <c r="D491" s="417"/>
      <c r="E491" s="417"/>
      <c r="F491" s="417"/>
    </row>
    <row r="492" spans="1:6" x14ac:dyDescent="0.25">
      <c r="A492" s="415" t="s">
        <v>731</v>
      </c>
      <c r="B492" s="416" t="s">
        <v>970</v>
      </c>
      <c r="D492" s="417"/>
      <c r="E492" s="417"/>
      <c r="F492" s="417"/>
    </row>
    <row r="493" spans="1:6" x14ac:dyDescent="0.25">
      <c r="A493" s="415"/>
      <c r="B493" s="416" t="s">
        <v>888</v>
      </c>
      <c r="D493" s="417"/>
      <c r="E493" s="417"/>
      <c r="F493" s="417"/>
    </row>
    <row r="494" spans="1:6" x14ac:dyDescent="0.25">
      <c r="A494" s="415"/>
      <c r="B494" s="416" t="s">
        <v>874</v>
      </c>
      <c r="C494" s="227" t="s">
        <v>761</v>
      </c>
      <c r="D494" s="417">
        <v>2</v>
      </c>
      <c r="E494" s="497"/>
      <c r="F494" s="417">
        <f>D494*E494</f>
        <v>0</v>
      </c>
    </row>
    <row r="495" spans="1:6" x14ac:dyDescent="0.25">
      <c r="A495" s="415"/>
      <c r="D495" s="417"/>
      <c r="E495" s="417"/>
      <c r="F495" s="417"/>
    </row>
    <row r="496" spans="1:6" s="402" customFormat="1" ht="30" x14ac:dyDescent="0.25">
      <c r="A496" s="431" t="s">
        <v>738</v>
      </c>
      <c r="B496" s="429" t="s">
        <v>969</v>
      </c>
      <c r="D496" s="418"/>
      <c r="E496" s="418"/>
      <c r="F496" s="418"/>
    </row>
    <row r="497" spans="1:6" ht="12.75" hidden="1" customHeight="1" x14ac:dyDescent="0.25">
      <c r="A497" s="227"/>
      <c r="B497" s="227"/>
      <c r="D497" s="227"/>
      <c r="E497" s="227"/>
      <c r="F497" s="227"/>
    </row>
    <row r="498" spans="1:6" x14ac:dyDescent="0.25">
      <c r="A498" s="415" t="s">
        <v>731</v>
      </c>
      <c r="B498" s="416" t="s">
        <v>968</v>
      </c>
      <c r="D498" s="417"/>
      <c r="E498" s="417"/>
      <c r="F498" s="417"/>
    </row>
    <row r="499" spans="1:6" x14ac:dyDescent="0.25">
      <c r="A499" s="415" t="s">
        <v>731</v>
      </c>
      <c r="B499" s="416" t="s">
        <v>967</v>
      </c>
      <c r="D499" s="417"/>
      <c r="E499" s="417"/>
      <c r="F499" s="417"/>
    </row>
    <row r="500" spans="1:6" x14ac:dyDescent="0.25">
      <c r="A500" s="415"/>
      <c r="B500" s="416" t="s">
        <v>888</v>
      </c>
      <c r="D500" s="417"/>
      <c r="E500" s="417"/>
      <c r="F500" s="417"/>
    </row>
    <row r="501" spans="1:6" x14ac:dyDescent="0.25">
      <c r="A501" s="415"/>
      <c r="B501" s="416" t="s">
        <v>874</v>
      </c>
      <c r="C501" s="227" t="s">
        <v>761</v>
      </c>
      <c r="D501" s="417">
        <v>1</v>
      </c>
      <c r="E501" s="497"/>
      <c r="F501" s="417">
        <f>D501*E501</f>
        <v>0</v>
      </c>
    </row>
    <row r="502" spans="1:6" x14ac:dyDescent="0.25">
      <c r="A502" s="415"/>
      <c r="D502" s="417"/>
      <c r="E502" s="417"/>
      <c r="F502" s="417"/>
    </row>
    <row r="503" spans="1:6" ht="30" x14ac:dyDescent="0.25">
      <c r="A503" s="427" t="s">
        <v>736</v>
      </c>
      <c r="B503" s="416" t="s">
        <v>966</v>
      </c>
      <c r="D503" s="417"/>
      <c r="E503" s="417"/>
      <c r="F503" s="417"/>
    </row>
    <row r="504" spans="1:6" x14ac:dyDescent="0.25">
      <c r="A504" s="415" t="s">
        <v>731</v>
      </c>
      <c r="B504" s="416" t="s">
        <v>965</v>
      </c>
      <c r="D504" s="417"/>
      <c r="E504" s="417"/>
      <c r="F504" s="417"/>
    </row>
    <row r="505" spans="1:6" s="402" customFormat="1" ht="30" x14ac:dyDescent="0.25">
      <c r="A505" s="415" t="s">
        <v>731</v>
      </c>
      <c r="B505" s="429" t="s">
        <v>964</v>
      </c>
      <c r="D505" s="418"/>
      <c r="E505" s="418"/>
      <c r="F505" s="418"/>
    </row>
    <row r="506" spans="1:6" x14ac:dyDescent="0.25">
      <c r="A506" s="415" t="s">
        <v>731</v>
      </c>
      <c r="B506" s="416" t="s">
        <v>963</v>
      </c>
      <c r="D506" s="417"/>
      <c r="E506" s="417"/>
      <c r="F506" s="417"/>
    </row>
    <row r="507" spans="1:6" s="402" customFormat="1" ht="30" x14ac:dyDescent="0.25">
      <c r="A507" s="415" t="s">
        <v>731</v>
      </c>
      <c r="B507" s="429" t="s">
        <v>962</v>
      </c>
      <c r="D507" s="418"/>
      <c r="E507" s="418"/>
      <c r="F507" s="418"/>
    </row>
    <row r="508" spans="1:6" ht="30" x14ac:dyDescent="0.25">
      <c r="A508" s="415" t="s">
        <v>731</v>
      </c>
      <c r="B508" s="416" t="s">
        <v>961</v>
      </c>
      <c r="D508" s="417"/>
      <c r="E508" s="417"/>
      <c r="F508" s="417"/>
    </row>
    <row r="509" spans="1:6" x14ac:dyDescent="0.25">
      <c r="A509" s="415" t="s">
        <v>731</v>
      </c>
      <c r="B509" s="416" t="s">
        <v>960</v>
      </c>
      <c r="D509" s="417"/>
      <c r="E509" s="417"/>
      <c r="F509" s="417"/>
    </row>
    <row r="510" spans="1:6" x14ac:dyDescent="0.25">
      <c r="A510" s="415" t="s">
        <v>731</v>
      </c>
      <c r="B510" s="416" t="s">
        <v>959</v>
      </c>
      <c r="D510" s="417"/>
      <c r="E510" s="417"/>
      <c r="F510" s="417"/>
    </row>
    <row r="511" spans="1:6" x14ac:dyDescent="0.25">
      <c r="A511" s="415"/>
      <c r="B511" s="416" t="s">
        <v>755</v>
      </c>
      <c r="D511" s="417"/>
      <c r="E511" s="417"/>
      <c r="F511" s="417"/>
    </row>
    <row r="512" spans="1:6" x14ac:dyDescent="0.25">
      <c r="A512" s="415"/>
      <c r="B512" s="498" t="s">
        <v>754</v>
      </c>
      <c r="D512" s="417"/>
      <c r="E512" s="417"/>
      <c r="F512" s="417"/>
    </row>
    <row r="513" spans="1:6" ht="30" x14ac:dyDescent="0.25">
      <c r="A513" s="415"/>
      <c r="B513" s="416" t="s">
        <v>958</v>
      </c>
      <c r="D513" s="417"/>
      <c r="E513" s="417"/>
      <c r="F513" s="417"/>
    </row>
    <row r="514" spans="1:6" ht="30" x14ac:dyDescent="0.25">
      <c r="A514" s="415" t="s">
        <v>731</v>
      </c>
      <c r="B514" s="416" t="s">
        <v>957</v>
      </c>
      <c r="D514" s="417"/>
      <c r="E514" s="417"/>
      <c r="F514" s="417"/>
    </row>
    <row r="515" spans="1:6" ht="30" x14ac:dyDescent="0.25">
      <c r="A515" s="415" t="s">
        <v>731</v>
      </c>
      <c r="B515" s="416" t="s">
        <v>956</v>
      </c>
      <c r="D515" s="417"/>
      <c r="E515" s="417"/>
      <c r="F515" s="417"/>
    </row>
    <row r="516" spans="1:6" x14ac:dyDescent="0.25">
      <c r="A516" s="415"/>
      <c r="B516" s="416" t="s">
        <v>874</v>
      </c>
      <c r="C516" s="227" t="s">
        <v>761</v>
      </c>
      <c r="D516" s="417">
        <v>2</v>
      </c>
      <c r="E516" s="497"/>
      <c r="F516" s="417">
        <f>D516*E516</f>
        <v>0</v>
      </c>
    </row>
    <row r="517" spans="1:6" s="402" customFormat="1" ht="90" x14ac:dyDescent="0.25">
      <c r="A517" s="431" t="s">
        <v>30</v>
      </c>
      <c r="B517" s="429" t="s">
        <v>955</v>
      </c>
      <c r="D517" s="418"/>
      <c r="E517" s="418"/>
      <c r="F517" s="418"/>
    </row>
    <row r="518" spans="1:6" ht="12.75" hidden="1" customHeight="1" x14ac:dyDescent="0.25">
      <c r="A518" s="227"/>
      <c r="B518" s="227"/>
      <c r="D518" s="227"/>
      <c r="E518" s="227"/>
      <c r="F518" s="227"/>
    </row>
    <row r="519" spans="1:6" x14ac:dyDescent="0.25">
      <c r="A519" s="415"/>
      <c r="B519" s="416" t="s">
        <v>874</v>
      </c>
      <c r="C519" s="227" t="s">
        <v>761</v>
      </c>
      <c r="D519" s="417">
        <v>1</v>
      </c>
      <c r="E519" s="497"/>
      <c r="F519" s="417">
        <f>D519*E519</f>
        <v>0</v>
      </c>
    </row>
    <row r="520" spans="1:6" ht="30" x14ac:dyDescent="0.25">
      <c r="A520" s="427" t="s">
        <v>42</v>
      </c>
      <c r="B520" s="416" t="s">
        <v>954</v>
      </c>
      <c r="D520" s="417"/>
      <c r="E520" s="417"/>
      <c r="F520" s="417"/>
    </row>
    <row r="521" spans="1:6" s="402" customFormat="1" ht="30" x14ac:dyDescent="0.25">
      <c r="A521" s="415" t="s">
        <v>953</v>
      </c>
      <c r="B521" s="429" t="s">
        <v>952</v>
      </c>
      <c r="D521" s="418"/>
      <c r="E521" s="418"/>
      <c r="F521" s="418"/>
    </row>
    <row r="522" spans="1:6" x14ac:dyDescent="0.25">
      <c r="A522" s="415"/>
      <c r="B522" s="416" t="s">
        <v>827</v>
      </c>
      <c r="C522" s="227" t="s">
        <v>9</v>
      </c>
      <c r="D522" s="417">
        <v>2</v>
      </c>
      <c r="E522" s="497"/>
      <c r="F522" s="417">
        <f>D522*E522</f>
        <v>0</v>
      </c>
    </row>
    <row r="523" spans="1:6" ht="60" x14ac:dyDescent="0.25">
      <c r="A523" s="415" t="s">
        <v>951</v>
      </c>
      <c r="B523" s="416" t="s">
        <v>950</v>
      </c>
      <c r="D523" s="417"/>
      <c r="E523" s="417"/>
      <c r="F523" s="417"/>
    </row>
    <row r="524" spans="1:6" x14ac:dyDescent="0.25">
      <c r="A524" s="415"/>
      <c r="B524" s="416" t="s">
        <v>827</v>
      </c>
      <c r="C524" s="227" t="s">
        <v>9</v>
      </c>
      <c r="D524" s="417">
        <v>9</v>
      </c>
      <c r="E524" s="497"/>
      <c r="F524" s="417">
        <f>D524*E524</f>
        <v>0</v>
      </c>
    </row>
    <row r="525" spans="1:6" ht="45" x14ac:dyDescent="0.25">
      <c r="A525" s="415" t="s">
        <v>949</v>
      </c>
      <c r="B525" s="416" t="s">
        <v>948</v>
      </c>
      <c r="D525" s="417"/>
      <c r="E525" s="417"/>
      <c r="F525" s="417"/>
    </row>
    <row r="526" spans="1:6" x14ac:dyDescent="0.25">
      <c r="A526" s="415"/>
      <c r="B526" s="416" t="s">
        <v>827</v>
      </c>
      <c r="C526" s="227" t="s">
        <v>9</v>
      </c>
      <c r="D526" s="417">
        <v>8</v>
      </c>
      <c r="E526" s="497"/>
      <c r="F526" s="417">
        <f>D526*E526</f>
        <v>0</v>
      </c>
    </row>
    <row r="527" spans="1:6" s="402" customFormat="1" ht="30" x14ac:dyDescent="0.25">
      <c r="A527" s="415" t="s">
        <v>947</v>
      </c>
      <c r="B527" s="429" t="s">
        <v>946</v>
      </c>
      <c r="D527" s="418"/>
      <c r="E527" s="418"/>
      <c r="F527" s="418"/>
    </row>
    <row r="528" spans="1:6" x14ac:dyDescent="0.25">
      <c r="A528" s="415"/>
      <c r="B528" s="416" t="s">
        <v>827</v>
      </c>
      <c r="C528" s="227" t="s">
        <v>9</v>
      </c>
      <c r="D528" s="417">
        <v>1</v>
      </c>
      <c r="E528" s="497"/>
      <c r="F528" s="417">
        <f>D528*E528</f>
        <v>0</v>
      </c>
    </row>
    <row r="529" spans="1:6" s="402" customFormat="1" ht="30" x14ac:dyDescent="0.25">
      <c r="A529" s="415" t="s">
        <v>945</v>
      </c>
      <c r="B529" s="429" t="s">
        <v>944</v>
      </c>
      <c r="D529" s="418"/>
      <c r="E529" s="418"/>
      <c r="F529" s="418"/>
    </row>
    <row r="530" spans="1:6" x14ac:dyDescent="0.25">
      <c r="A530" s="415"/>
      <c r="B530" s="416" t="s">
        <v>827</v>
      </c>
      <c r="C530" s="227" t="s">
        <v>9</v>
      </c>
      <c r="D530" s="417">
        <v>6</v>
      </c>
      <c r="E530" s="497"/>
      <c r="F530" s="417">
        <f>D530*E530</f>
        <v>0</v>
      </c>
    </row>
    <row r="531" spans="1:6" ht="30" x14ac:dyDescent="0.25">
      <c r="A531" s="415" t="s">
        <v>943</v>
      </c>
      <c r="B531" s="416" t="s">
        <v>942</v>
      </c>
      <c r="D531" s="417"/>
      <c r="E531" s="417"/>
      <c r="F531" s="417"/>
    </row>
    <row r="532" spans="1:6" x14ac:dyDescent="0.25">
      <c r="A532" s="415"/>
      <c r="B532" s="416" t="s">
        <v>827</v>
      </c>
      <c r="C532" s="227" t="s">
        <v>9</v>
      </c>
      <c r="D532" s="417">
        <v>3</v>
      </c>
      <c r="E532" s="497"/>
      <c r="F532" s="417">
        <f>D532*E532</f>
        <v>0</v>
      </c>
    </row>
    <row r="533" spans="1:6" x14ac:dyDescent="0.25">
      <c r="A533" s="415"/>
      <c r="D533" s="417"/>
      <c r="E533" s="417"/>
      <c r="F533" s="417"/>
    </row>
    <row r="534" spans="1:6" ht="45" x14ac:dyDescent="0.25">
      <c r="A534" s="427" t="s">
        <v>43</v>
      </c>
      <c r="B534" s="416" t="s">
        <v>941</v>
      </c>
      <c r="D534" s="417"/>
      <c r="E534" s="417"/>
      <c r="F534" s="417"/>
    </row>
    <row r="535" spans="1:6" x14ac:dyDescent="0.25">
      <c r="A535" s="415" t="s">
        <v>940</v>
      </c>
      <c r="B535" s="416" t="s">
        <v>939</v>
      </c>
      <c r="D535" s="417"/>
      <c r="E535" s="417"/>
      <c r="F535" s="417"/>
    </row>
    <row r="536" spans="1:6" x14ac:dyDescent="0.25">
      <c r="A536" s="415"/>
      <c r="B536" s="416" t="s">
        <v>827</v>
      </c>
      <c r="C536" s="227" t="s">
        <v>15</v>
      </c>
      <c r="D536" s="417">
        <v>80</v>
      </c>
      <c r="E536" s="497"/>
      <c r="F536" s="417">
        <f>D536*E536</f>
        <v>0</v>
      </c>
    </row>
    <row r="537" spans="1:6" x14ac:dyDescent="0.25">
      <c r="A537" s="415" t="s">
        <v>938</v>
      </c>
      <c r="B537" s="416" t="s">
        <v>937</v>
      </c>
      <c r="D537" s="417"/>
      <c r="E537" s="417"/>
      <c r="F537" s="417"/>
    </row>
    <row r="538" spans="1:6" x14ac:dyDescent="0.25">
      <c r="A538" s="415"/>
      <c r="B538" s="416" t="s">
        <v>827</v>
      </c>
      <c r="C538" s="227" t="s">
        <v>15</v>
      </c>
      <c r="D538" s="417">
        <v>50</v>
      </c>
      <c r="E538" s="497"/>
      <c r="F538" s="417">
        <f>D538*E538</f>
        <v>0</v>
      </c>
    </row>
    <row r="539" spans="1:6" x14ac:dyDescent="0.25">
      <c r="A539" s="415" t="s">
        <v>936</v>
      </c>
      <c r="B539" s="416" t="s">
        <v>935</v>
      </c>
      <c r="D539" s="417"/>
      <c r="E539" s="417"/>
      <c r="F539" s="417"/>
    </row>
    <row r="540" spans="1:6" x14ac:dyDescent="0.25">
      <c r="A540" s="415"/>
      <c r="B540" s="416" t="s">
        <v>827</v>
      </c>
      <c r="C540" s="227" t="s">
        <v>15</v>
      </c>
      <c r="D540" s="417">
        <v>50</v>
      </c>
      <c r="E540" s="497"/>
      <c r="F540" s="417">
        <f>D540*E540</f>
        <v>0</v>
      </c>
    </row>
    <row r="541" spans="1:6" x14ac:dyDescent="0.25">
      <c r="A541" s="415" t="s">
        <v>934</v>
      </c>
      <c r="B541" s="416" t="s">
        <v>933</v>
      </c>
      <c r="D541" s="417"/>
      <c r="E541" s="417"/>
      <c r="F541" s="417"/>
    </row>
    <row r="542" spans="1:6" x14ac:dyDescent="0.25">
      <c r="A542" s="415"/>
      <c r="B542" s="416" t="s">
        <v>827</v>
      </c>
      <c r="C542" s="227" t="s">
        <v>15</v>
      </c>
      <c r="D542" s="417">
        <v>100</v>
      </c>
      <c r="E542" s="497"/>
      <c r="F542" s="417">
        <f>D542*E542</f>
        <v>0</v>
      </c>
    </row>
    <row r="543" spans="1:6" x14ac:dyDescent="0.25">
      <c r="A543" s="415" t="s">
        <v>932</v>
      </c>
      <c r="B543" s="416" t="s">
        <v>931</v>
      </c>
      <c r="D543" s="417"/>
      <c r="E543" s="417"/>
      <c r="F543" s="417"/>
    </row>
    <row r="544" spans="1:6" x14ac:dyDescent="0.25">
      <c r="A544" s="415"/>
      <c r="B544" s="416" t="s">
        <v>827</v>
      </c>
      <c r="C544" s="227" t="s">
        <v>15</v>
      </c>
      <c r="D544" s="417">
        <v>350</v>
      </c>
      <c r="E544" s="497"/>
      <c r="F544" s="417">
        <f>D544*E544</f>
        <v>0</v>
      </c>
    </row>
    <row r="545" spans="1:6" x14ac:dyDescent="0.25">
      <c r="A545" s="415" t="s">
        <v>930</v>
      </c>
      <c r="B545" s="416" t="s">
        <v>929</v>
      </c>
      <c r="D545" s="417"/>
      <c r="E545" s="417"/>
      <c r="F545" s="417"/>
    </row>
    <row r="546" spans="1:6" x14ac:dyDescent="0.25">
      <c r="A546" s="415"/>
      <c r="B546" s="416" t="s">
        <v>827</v>
      </c>
      <c r="C546" s="227" t="s">
        <v>15</v>
      </c>
      <c r="D546" s="417">
        <v>240</v>
      </c>
      <c r="E546" s="497"/>
      <c r="F546" s="417">
        <f>D546*E546</f>
        <v>0</v>
      </c>
    </row>
    <row r="547" spans="1:6" x14ac:dyDescent="0.25">
      <c r="A547" s="415" t="s">
        <v>928</v>
      </c>
      <c r="B547" s="416" t="s">
        <v>927</v>
      </c>
      <c r="D547" s="417"/>
      <c r="E547" s="417"/>
      <c r="F547" s="417"/>
    </row>
    <row r="548" spans="1:6" x14ac:dyDescent="0.25">
      <c r="A548" s="415"/>
      <c r="B548" s="416" t="s">
        <v>827</v>
      </c>
      <c r="C548" s="227" t="s">
        <v>15</v>
      </c>
      <c r="D548" s="417">
        <v>120</v>
      </c>
      <c r="E548" s="497"/>
      <c r="F548" s="417">
        <f>D548*E548</f>
        <v>0</v>
      </c>
    </row>
    <row r="549" spans="1:6" x14ac:dyDescent="0.25">
      <c r="A549" s="415" t="s">
        <v>926</v>
      </c>
      <c r="B549" s="416" t="s">
        <v>925</v>
      </c>
      <c r="D549" s="417"/>
      <c r="E549" s="417"/>
      <c r="F549" s="417"/>
    </row>
    <row r="550" spans="1:6" x14ac:dyDescent="0.25">
      <c r="A550" s="415"/>
      <c r="B550" s="416" t="s">
        <v>827</v>
      </c>
      <c r="C550" s="227" t="s">
        <v>15</v>
      </c>
      <c r="D550" s="417">
        <v>100</v>
      </c>
      <c r="E550" s="497"/>
      <c r="F550" s="417">
        <f>D550*E550</f>
        <v>0</v>
      </c>
    </row>
    <row r="551" spans="1:6" ht="30" x14ac:dyDescent="0.25">
      <c r="A551" s="415" t="s">
        <v>924</v>
      </c>
      <c r="B551" s="416" t="s">
        <v>923</v>
      </c>
      <c r="D551" s="417"/>
      <c r="E551" s="417"/>
      <c r="F551" s="417"/>
    </row>
    <row r="552" spans="1:6" x14ac:dyDescent="0.25">
      <c r="A552" s="415"/>
      <c r="B552" s="416" t="s">
        <v>827</v>
      </c>
      <c r="C552" s="227" t="s">
        <v>15</v>
      </c>
      <c r="D552" s="417">
        <v>140</v>
      </c>
      <c r="E552" s="497"/>
      <c r="F552" s="417">
        <f>D552*E552</f>
        <v>0</v>
      </c>
    </row>
    <row r="553" spans="1:6" x14ac:dyDescent="0.25">
      <c r="A553" s="415" t="s">
        <v>922</v>
      </c>
      <c r="B553" s="416" t="s">
        <v>921</v>
      </c>
      <c r="D553" s="417"/>
      <c r="E553" s="417"/>
      <c r="F553" s="417"/>
    </row>
    <row r="554" spans="1:6" x14ac:dyDescent="0.25">
      <c r="A554" s="415"/>
      <c r="B554" s="416" t="s">
        <v>827</v>
      </c>
      <c r="C554" s="227" t="s">
        <v>15</v>
      </c>
      <c r="D554" s="417">
        <v>30</v>
      </c>
      <c r="E554" s="497"/>
      <c r="F554" s="417">
        <f>D554*E554</f>
        <v>0</v>
      </c>
    </row>
    <row r="555" spans="1:6" x14ac:dyDescent="0.25">
      <c r="A555" s="415"/>
      <c r="D555" s="417"/>
      <c r="E555" s="417"/>
      <c r="F555" s="417"/>
    </row>
    <row r="556" spans="1:6" s="402" customFormat="1" ht="30" x14ac:dyDescent="0.25">
      <c r="A556" s="427" t="s">
        <v>97</v>
      </c>
      <c r="B556" s="429" t="s">
        <v>920</v>
      </c>
      <c r="D556" s="418"/>
      <c r="E556" s="418"/>
      <c r="F556" s="418"/>
    </row>
    <row r="557" spans="1:6" ht="45" x14ac:dyDescent="0.25">
      <c r="A557" s="415" t="s">
        <v>919</v>
      </c>
      <c r="B557" s="416" t="s">
        <v>918</v>
      </c>
      <c r="D557" s="417"/>
      <c r="E557" s="417"/>
      <c r="F557" s="417"/>
    </row>
    <row r="558" spans="1:6" x14ac:dyDescent="0.25">
      <c r="A558" s="415"/>
      <c r="B558" s="416" t="s">
        <v>728</v>
      </c>
      <c r="C558" s="227" t="s">
        <v>15</v>
      </c>
      <c r="D558" s="417">
        <v>36</v>
      </c>
      <c r="E558" s="497"/>
      <c r="F558" s="417">
        <f>D558*E558</f>
        <v>0</v>
      </c>
    </row>
    <row r="559" spans="1:6" ht="90" x14ac:dyDescent="0.25">
      <c r="A559" s="415" t="s">
        <v>917</v>
      </c>
      <c r="B559" s="416" t="s">
        <v>916</v>
      </c>
      <c r="D559" s="417"/>
      <c r="E559" s="417"/>
      <c r="F559" s="417"/>
    </row>
    <row r="560" spans="1:6" x14ac:dyDescent="0.25">
      <c r="A560" s="415"/>
      <c r="B560" s="416" t="s">
        <v>728</v>
      </c>
      <c r="C560" s="227" t="s">
        <v>9</v>
      </c>
      <c r="D560" s="417">
        <v>28</v>
      </c>
      <c r="E560" s="497"/>
      <c r="F560" s="417">
        <f>D560*E560</f>
        <v>0</v>
      </c>
    </row>
    <row r="561" spans="1:6" ht="60" x14ac:dyDescent="0.25">
      <c r="A561" s="415" t="s">
        <v>915</v>
      </c>
      <c r="B561" s="416" t="s">
        <v>914</v>
      </c>
      <c r="D561" s="417"/>
      <c r="E561" s="417"/>
      <c r="F561" s="417"/>
    </row>
    <row r="562" spans="1:6" x14ac:dyDescent="0.25">
      <c r="A562" s="415"/>
      <c r="B562" s="416" t="s">
        <v>728</v>
      </c>
      <c r="C562" s="227" t="s">
        <v>9</v>
      </c>
      <c r="D562" s="417">
        <v>30</v>
      </c>
      <c r="E562" s="497"/>
      <c r="F562" s="417">
        <f>D562*E562</f>
        <v>0</v>
      </c>
    </row>
    <row r="563" spans="1:6" x14ac:dyDescent="0.25">
      <c r="A563" s="415"/>
      <c r="D563" s="417"/>
      <c r="E563" s="417"/>
      <c r="F563" s="417"/>
    </row>
    <row r="564" spans="1:6" ht="60" x14ac:dyDescent="0.25">
      <c r="A564" s="415" t="s">
        <v>913</v>
      </c>
      <c r="B564" s="416" t="s">
        <v>912</v>
      </c>
      <c r="D564" s="417"/>
      <c r="E564" s="417"/>
      <c r="F564" s="417"/>
    </row>
    <row r="565" spans="1:6" x14ac:dyDescent="0.25">
      <c r="A565" s="415"/>
      <c r="B565" s="416" t="s">
        <v>728</v>
      </c>
      <c r="C565" s="227" t="s">
        <v>9</v>
      </c>
      <c r="D565" s="417">
        <v>30</v>
      </c>
      <c r="E565" s="497"/>
      <c r="F565" s="417">
        <f>D565*E565</f>
        <v>0</v>
      </c>
    </row>
    <row r="566" spans="1:6" x14ac:dyDescent="0.25">
      <c r="A566" s="415"/>
      <c r="D566" s="417"/>
      <c r="E566" s="417"/>
      <c r="F566" s="417"/>
    </row>
    <row r="567" spans="1:6" s="402" customFormat="1" ht="75" x14ac:dyDescent="0.25">
      <c r="A567" s="427" t="s">
        <v>44</v>
      </c>
      <c r="B567" s="429" t="s">
        <v>839</v>
      </c>
      <c r="D567" s="418"/>
      <c r="E567" s="418"/>
      <c r="F567" s="418"/>
    </row>
    <row r="568" spans="1:6" x14ac:dyDescent="0.25">
      <c r="A568" s="415" t="s">
        <v>911</v>
      </c>
      <c r="B568" s="416" t="s">
        <v>838</v>
      </c>
      <c r="D568" s="417"/>
      <c r="E568" s="417"/>
      <c r="F568" s="417"/>
    </row>
    <row r="569" spans="1:6" x14ac:dyDescent="0.25">
      <c r="A569" s="415"/>
      <c r="B569" s="416" t="s">
        <v>827</v>
      </c>
      <c r="C569" s="227" t="s">
        <v>15</v>
      </c>
      <c r="D569" s="417">
        <v>70</v>
      </c>
      <c r="E569" s="497"/>
      <c r="F569" s="417">
        <f>D569*E569</f>
        <v>0</v>
      </c>
    </row>
    <row r="570" spans="1:6" x14ac:dyDescent="0.25">
      <c r="A570" s="415" t="s">
        <v>910</v>
      </c>
      <c r="B570" s="416" t="s">
        <v>909</v>
      </c>
      <c r="D570" s="417"/>
      <c r="E570" s="417"/>
      <c r="F570" s="417"/>
    </row>
    <row r="571" spans="1:6" x14ac:dyDescent="0.25">
      <c r="A571" s="415"/>
      <c r="B571" s="416" t="s">
        <v>827</v>
      </c>
      <c r="C571" s="227" t="s">
        <v>15</v>
      </c>
      <c r="D571" s="417">
        <v>10</v>
      </c>
      <c r="E571" s="497"/>
      <c r="F571" s="417">
        <f>D571*E571</f>
        <v>0</v>
      </c>
    </row>
    <row r="572" spans="1:6" ht="30" x14ac:dyDescent="0.25">
      <c r="A572" s="427" t="s">
        <v>45</v>
      </c>
      <c r="B572" s="416" t="s">
        <v>908</v>
      </c>
      <c r="D572" s="417"/>
      <c r="E572" s="417"/>
      <c r="F572" s="417"/>
    </row>
    <row r="573" spans="1:6" ht="45" x14ac:dyDescent="0.25">
      <c r="A573" s="415" t="s">
        <v>907</v>
      </c>
      <c r="B573" s="416" t="s">
        <v>906</v>
      </c>
      <c r="D573" s="417"/>
      <c r="E573" s="417"/>
      <c r="F573" s="417"/>
    </row>
    <row r="574" spans="1:6" x14ac:dyDescent="0.25">
      <c r="A574" s="415"/>
      <c r="B574" s="416" t="s">
        <v>728</v>
      </c>
      <c r="C574" s="227" t="s">
        <v>9</v>
      </c>
      <c r="D574" s="417">
        <v>4</v>
      </c>
      <c r="E574" s="497"/>
      <c r="F574" s="417">
        <f>D574*E574</f>
        <v>0</v>
      </c>
    </row>
    <row r="575" spans="1:6" ht="30" x14ac:dyDescent="0.25">
      <c r="A575" s="415" t="s">
        <v>905</v>
      </c>
      <c r="B575" s="416" t="s">
        <v>904</v>
      </c>
      <c r="D575" s="417"/>
      <c r="E575" s="417"/>
      <c r="F575" s="417"/>
    </row>
    <row r="576" spans="1:6" x14ac:dyDescent="0.25">
      <c r="A576" s="415"/>
      <c r="B576" s="416" t="s">
        <v>728</v>
      </c>
      <c r="C576" s="227" t="s">
        <v>9</v>
      </c>
      <c r="D576" s="417">
        <v>1</v>
      </c>
      <c r="E576" s="497"/>
      <c r="F576" s="417">
        <f>D576*E576</f>
        <v>0</v>
      </c>
    </row>
    <row r="577" spans="1:6" x14ac:dyDescent="0.25">
      <c r="A577" s="415" t="s">
        <v>903</v>
      </c>
      <c r="B577" s="416" t="s">
        <v>902</v>
      </c>
      <c r="D577" s="417"/>
      <c r="E577" s="417"/>
      <c r="F577" s="417"/>
    </row>
    <row r="578" spans="1:6" x14ac:dyDescent="0.25">
      <c r="A578" s="415"/>
      <c r="B578" s="416" t="s">
        <v>728</v>
      </c>
      <c r="C578" s="227" t="s">
        <v>9</v>
      </c>
      <c r="D578" s="417">
        <v>2</v>
      </c>
      <c r="E578" s="497"/>
      <c r="F578" s="417">
        <f>D578*E578</f>
        <v>0</v>
      </c>
    </row>
    <row r="579" spans="1:6" ht="30" x14ac:dyDescent="0.25">
      <c r="A579" s="415" t="s">
        <v>901</v>
      </c>
      <c r="B579" s="416" t="s">
        <v>900</v>
      </c>
      <c r="D579" s="417"/>
      <c r="E579" s="417"/>
      <c r="F579" s="417"/>
    </row>
    <row r="580" spans="1:6" x14ac:dyDescent="0.25">
      <c r="A580" s="415"/>
      <c r="B580" s="416" t="s">
        <v>728</v>
      </c>
      <c r="C580" s="227" t="s">
        <v>9</v>
      </c>
      <c r="D580" s="417">
        <v>6</v>
      </c>
      <c r="E580" s="497"/>
      <c r="F580" s="417">
        <f>D580*E580</f>
        <v>0</v>
      </c>
    </row>
    <row r="581" spans="1:6" x14ac:dyDescent="0.25">
      <c r="A581" s="415"/>
      <c r="D581" s="417"/>
      <c r="E581" s="417"/>
      <c r="F581" s="417"/>
    </row>
    <row r="582" spans="1:6" s="402" customFormat="1" ht="105" x14ac:dyDescent="0.25">
      <c r="A582" s="427" t="s">
        <v>46</v>
      </c>
      <c r="B582" s="429" t="s">
        <v>899</v>
      </c>
      <c r="D582" s="418"/>
      <c r="E582" s="418"/>
      <c r="F582" s="418"/>
    </row>
    <row r="583" spans="1:6" x14ac:dyDescent="0.25">
      <c r="A583" s="415" t="s">
        <v>731</v>
      </c>
      <c r="B583" s="416" t="s">
        <v>898</v>
      </c>
      <c r="D583" s="417"/>
      <c r="E583" s="417"/>
      <c r="F583" s="417"/>
    </row>
    <row r="584" spans="1:6" ht="30" x14ac:dyDescent="0.25">
      <c r="A584" s="415" t="s">
        <v>731</v>
      </c>
      <c r="B584" s="416" t="s">
        <v>897</v>
      </c>
      <c r="D584" s="417"/>
      <c r="E584" s="417"/>
      <c r="F584" s="417"/>
    </row>
    <row r="585" spans="1:6" s="402" customFormat="1" ht="30" x14ac:dyDescent="0.25">
      <c r="A585" s="415" t="s">
        <v>731</v>
      </c>
      <c r="B585" s="429" t="s">
        <v>896</v>
      </c>
      <c r="D585" s="418"/>
      <c r="E585" s="418"/>
      <c r="F585" s="418"/>
    </row>
    <row r="586" spans="1:6" ht="30" x14ac:dyDescent="0.25">
      <c r="A586" s="415" t="s">
        <v>731</v>
      </c>
      <c r="B586" s="416" t="s">
        <v>895</v>
      </c>
      <c r="D586" s="417"/>
      <c r="E586" s="417"/>
      <c r="F586" s="417"/>
    </row>
    <row r="587" spans="1:6" s="402" customFormat="1" ht="60" x14ac:dyDescent="0.25">
      <c r="A587" s="415" t="s">
        <v>731</v>
      </c>
      <c r="B587" s="429" t="s">
        <v>894</v>
      </c>
      <c r="D587" s="418"/>
      <c r="E587" s="418"/>
      <c r="F587" s="418"/>
    </row>
    <row r="588" spans="1:6" ht="45" x14ac:dyDescent="0.25">
      <c r="A588" s="415" t="s">
        <v>731</v>
      </c>
      <c r="B588" s="416" t="s">
        <v>893</v>
      </c>
      <c r="D588" s="417"/>
      <c r="E588" s="417"/>
      <c r="F588" s="417"/>
    </row>
    <row r="589" spans="1:6" x14ac:dyDescent="0.25">
      <c r="A589" s="415" t="s">
        <v>731</v>
      </c>
      <c r="B589" s="416" t="s">
        <v>892</v>
      </c>
      <c r="D589" s="417"/>
      <c r="E589" s="417"/>
      <c r="F589" s="417"/>
    </row>
    <row r="590" spans="1:6" x14ac:dyDescent="0.25">
      <c r="A590" s="415" t="s">
        <v>731</v>
      </c>
      <c r="B590" s="416" t="s">
        <v>891</v>
      </c>
      <c r="D590" s="417"/>
      <c r="E590" s="417"/>
      <c r="F590" s="417"/>
    </row>
    <row r="591" spans="1:6" x14ac:dyDescent="0.25">
      <c r="A591" s="415"/>
      <c r="B591" s="416" t="s">
        <v>888</v>
      </c>
      <c r="D591" s="417"/>
      <c r="E591" s="417"/>
      <c r="F591" s="417"/>
    </row>
    <row r="592" spans="1:6" x14ac:dyDescent="0.25">
      <c r="A592" s="415"/>
      <c r="B592" s="416" t="s">
        <v>728</v>
      </c>
      <c r="C592" s="227" t="s">
        <v>9</v>
      </c>
      <c r="D592" s="417">
        <v>1</v>
      </c>
      <c r="E592" s="497"/>
      <c r="F592" s="417">
        <f>D592*E592</f>
        <v>0</v>
      </c>
    </row>
    <row r="593" spans="1:6" x14ac:dyDescent="0.25">
      <c r="A593" s="415"/>
      <c r="D593" s="417"/>
      <c r="E593" s="417"/>
      <c r="F593" s="417"/>
    </row>
    <row r="594" spans="1:6" s="402" customFormat="1" ht="120" x14ac:dyDescent="0.25">
      <c r="A594" s="427" t="s">
        <v>47</v>
      </c>
      <c r="B594" s="429" t="s">
        <v>890</v>
      </c>
      <c r="D594" s="418"/>
      <c r="E594" s="418"/>
      <c r="F594" s="418"/>
    </row>
    <row r="595" spans="1:6" ht="30" x14ac:dyDescent="0.25">
      <c r="A595" s="415" t="s">
        <v>731</v>
      </c>
      <c r="B595" s="416" t="s">
        <v>889</v>
      </c>
      <c r="D595" s="417"/>
      <c r="E595" s="417"/>
      <c r="F595" s="417"/>
    </row>
    <row r="596" spans="1:6" x14ac:dyDescent="0.25">
      <c r="A596" s="415"/>
      <c r="B596" s="416" t="s">
        <v>888</v>
      </c>
      <c r="D596" s="417"/>
      <c r="E596" s="417"/>
      <c r="F596" s="417"/>
    </row>
    <row r="597" spans="1:6" x14ac:dyDescent="0.25">
      <c r="A597" s="415"/>
      <c r="B597" s="416" t="s">
        <v>728</v>
      </c>
      <c r="C597" s="227" t="s">
        <v>9</v>
      </c>
      <c r="D597" s="417">
        <v>1</v>
      </c>
      <c r="E597" s="497"/>
      <c r="F597" s="417">
        <f>D597*E597</f>
        <v>0</v>
      </c>
    </row>
    <row r="598" spans="1:6" x14ac:dyDescent="0.25">
      <c r="A598" s="415"/>
      <c r="D598" s="417"/>
      <c r="E598" s="417"/>
      <c r="F598" s="417"/>
    </row>
    <row r="599" spans="1:6" ht="30" x14ac:dyDescent="0.25">
      <c r="A599" s="415" t="s">
        <v>6</v>
      </c>
      <c r="B599" s="416" t="s">
        <v>887</v>
      </c>
      <c r="C599" s="227" t="s">
        <v>5</v>
      </c>
      <c r="D599" s="417"/>
      <c r="E599" s="417"/>
      <c r="F599" s="417">
        <f>SUM(F416:F598)</f>
        <v>0</v>
      </c>
    </row>
    <row r="600" spans="1:6" x14ac:dyDescent="0.25">
      <c r="A600" s="415"/>
      <c r="D600" s="417"/>
      <c r="E600" s="417"/>
      <c r="F600" s="417"/>
    </row>
    <row r="601" spans="1:6" x14ac:dyDescent="0.25">
      <c r="A601" s="415"/>
      <c r="D601" s="417"/>
      <c r="E601" s="417"/>
      <c r="F601" s="417"/>
    </row>
    <row r="602" spans="1:6" x14ac:dyDescent="0.25">
      <c r="A602" s="415"/>
      <c r="D602" s="417"/>
      <c r="E602" s="417"/>
      <c r="F602" s="417"/>
    </row>
    <row r="603" spans="1:6" x14ac:dyDescent="0.25">
      <c r="A603" s="431" t="s">
        <v>7</v>
      </c>
      <c r="B603" s="422" t="s">
        <v>822</v>
      </c>
      <c r="D603" s="417"/>
      <c r="E603" s="417"/>
      <c r="F603" s="417"/>
    </row>
    <row r="604" spans="1:6" x14ac:dyDescent="0.25">
      <c r="A604" s="431"/>
      <c r="B604" s="422"/>
      <c r="D604" s="417"/>
      <c r="E604" s="417"/>
      <c r="F604" s="417"/>
    </row>
    <row r="605" spans="1:6" ht="45" x14ac:dyDescent="0.25">
      <c r="A605" s="405" t="s">
        <v>731</v>
      </c>
      <c r="B605" s="416" t="s">
        <v>886</v>
      </c>
      <c r="D605" s="417"/>
      <c r="E605" s="417"/>
      <c r="F605" s="417"/>
    </row>
    <row r="606" spans="1:6" ht="45" x14ac:dyDescent="0.25">
      <c r="B606" s="416" t="s">
        <v>885</v>
      </c>
      <c r="D606" s="417"/>
      <c r="E606" s="417"/>
      <c r="F606" s="417"/>
    </row>
    <row r="607" spans="1:6" ht="105" x14ac:dyDescent="0.25">
      <c r="A607" s="405" t="s">
        <v>731</v>
      </c>
      <c r="B607" s="416" t="s">
        <v>884</v>
      </c>
      <c r="D607" s="417"/>
      <c r="E607" s="417"/>
      <c r="F607" s="417"/>
    </row>
    <row r="608" spans="1:6" ht="45" x14ac:dyDescent="0.25">
      <c r="A608" s="405" t="s">
        <v>731</v>
      </c>
      <c r="B608" s="416" t="s">
        <v>883</v>
      </c>
      <c r="D608" s="417"/>
      <c r="E608" s="417"/>
      <c r="F608" s="417"/>
    </row>
    <row r="609" spans="1:6" x14ac:dyDescent="0.25">
      <c r="D609" s="417"/>
      <c r="E609" s="417"/>
      <c r="F609" s="417"/>
    </row>
    <row r="610" spans="1:6" s="402" customFormat="1" ht="60" x14ac:dyDescent="0.25">
      <c r="A610" s="431" t="s">
        <v>752</v>
      </c>
      <c r="B610" s="429" t="s">
        <v>882</v>
      </c>
      <c r="D610" s="418"/>
      <c r="E610" s="418"/>
      <c r="F610" s="418"/>
    </row>
    <row r="611" spans="1:6" x14ac:dyDescent="0.25">
      <c r="A611" s="405" t="s">
        <v>731</v>
      </c>
      <c r="B611" s="416" t="s">
        <v>881</v>
      </c>
      <c r="D611" s="417"/>
      <c r="E611" s="417"/>
      <c r="F611" s="417"/>
    </row>
    <row r="612" spans="1:6" x14ac:dyDescent="0.25">
      <c r="A612" s="405" t="s">
        <v>731</v>
      </c>
      <c r="B612" s="416" t="s">
        <v>880</v>
      </c>
      <c r="D612" s="417"/>
      <c r="E612" s="417"/>
      <c r="F612" s="417"/>
    </row>
    <row r="613" spans="1:6" x14ac:dyDescent="0.25">
      <c r="A613" s="405" t="s">
        <v>731</v>
      </c>
      <c r="B613" s="416" t="s">
        <v>879</v>
      </c>
      <c r="D613" s="417"/>
      <c r="E613" s="417"/>
      <c r="F613" s="417"/>
    </row>
    <row r="614" spans="1:6" x14ac:dyDescent="0.25">
      <c r="A614" s="405" t="s">
        <v>731</v>
      </c>
      <c r="B614" s="416" t="s">
        <v>878</v>
      </c>
      <c r="D614" s="417"/>
      <c r="E614" s="417"/>
      <c r="F614" s="417"/>
    </row>
    <row r="615" spans="1:6" ht="30" x14ac:dyDescent="0.25">
      <c r="B615" s="416" t="s">
        <v>877</v>
      </c>
      <c r="D615" s="417"/>
      <c r="E615" s="417"/>
      <c r="F615" s="417"/>
    </row>
    <row r="616" spans="1:6" x14ac:dyDescent="0.25">
      <c r="A616" s="415"/>
      <c r="B616" s="416" t="s">
        <v>755</v>
      </c>
      <c r="D616" s="417"/>
      <c r="E616" s="417"/>
      <c r="F616" s="417"/>
    </row>
    <row r="617" spans="1:6" x14ac:dyDescent="0.25">
      <c r="A617" s="415"/>
      <c r="B617" s="498" t="s">
        <v>754</v>
      </c>
      <c r="D617" s="417"/>
      <c r="E617" s="417"/>
      <c r="F617" s="417"/>
    </row>
    <row r="618" spans="1:6" x14ac:dyDescent="0.25">
      <c r="B618" s="416" t="s">
        <v>874</v>
      </c>
      <c r="C618" s="227" t="s">
        <v>761</v>
      </c>
      <c r="D618" s="417">
        <v>1</v>
      </c>
      <c r="E618" s="497"/>
      <c r="F618" s="417">
        <f>D618*E618</f>
        <v>0</v>
      </c>
    </row>
    <row r="619" spans="1:6" x14ac:dyDescent="0.25">
      <c r="D619" s="417"/>
      <c r="E619" s="417"/>
      <c r="F619" s="417"/>
    </row>
    <row r="620" spans="1:6" ht="90" x14ac:dyDescent="0.25">
      <c r="A620" s="431" t="s">
        <v>750</v>
      </c>
      <c r="B620" s="416" t="s">
        <v>876</v>
      </c>
      <c r="D620" s="417"/>
      <c r="E620" s="417"/>
      <c r="F620" s="417"/>
    </row>
    <row r="621" spans="1:6" x14ac:dyDescent="0.25">
      <c r="B621" s="416" t="s">
        <v>874</v>
      </c>
      <c r="C621" s="227" t="s">
        <v>761</v>
      </c>
      <c r="D621" s="417">
        <v>2</v>
      </c>
      <c r="E621" s="497"/>
      <c r="F621" s="417">
        <f>D621*E621</f>
        <v>0</v>
      </c>
    </row>
    <row r="622" spans="1:6" x14ac:dyDescent="0.25">
      <c r="A622" s="431"/>
      <c r="D622" s="417"/>
      <c r="E622" s="417"/>
      <c r="F622" s="417"/>
    </row>
    <row r="623" spans="1:6" ht="30" x14ac:dyDescent="0.25">
      <c r="A623" s="431" t="s">
        <v>748</v>
      </c>
      <c r="B623" s="416" t="s">
        <v>875</v>
      </c>
      <c r="D623" s="417"/>
      <c r="E623" s="417"/>
      <c r="F623" s="417"/>
    </row>
    <row r="624" spans="1:6" x14ac:dyDescent="0.25">
      <c r="B624" s="416" t="s">
        <v>874</v>
      </c>
      <c r="C624" s="227" t="s">
        <v>761</v>
      </c>
      <c r="D624" s="417">
        <v>1</v>
      </c>
      <c r="E624" s="497"/>
      <c r="F624" s="417">
        <f>D624*E624</f>
        <v>0</v>
      </c>
    </row>
    <row r="625" spans="1:6" x14ac:dyDescent="0.25">
      <c r="D625" s="417"/>
      <c r="E625" s="417"/>
      <c r="F625" s="417"/>
    </row>
    <row r="626" spans="1:6" ht="45" x14ac:dyDescent="0.25">
      <c r="A626" s="431" t="s">
        <v>746</v>
      </c>
      <c r="B626" s="416" t="s">
        <v>873</v>
      </c>
      <c r="D626" s="417"/>
      <c r="E626" s="417"/>
      <c r="F626" s="417"/>
    </row>
    <row r="627" spans="1:6" x14ac:dyDescent="0.25">
      <c r="B627" s="416" t="s">
        <v>870</v>
      </c>
      <c r="C627" s="227" t="s">
        <v>337</v>
      </c>
      <c r="D627" s="417">
        <v>30</v>
      </c>
      <c r="E627" s="497"/>
      <c r="F627" s="417">
        <f>D627*E627</f>
        <v>0</v>
      </c>
    </row>
    <row r="628" spans="1:6" x14ac:dyDescent="0.25">
      <c r="D628" s="417"/>
      <c r="E628" s="417"/>
      <c r="F628" s="417"/>
    </row>
    <row r="629" spans="1:6" ht="60" x14ac:dyDescent="0.25">
      <c r="A629" s="431" t="s">
        <v>744</v>
      </c>
      <c r="B629" s="416" t="s">
        <v>872</v>
      </c>
      <c r="D629" s="417"/>
      <c r="E629" s="417"/>
      <c r="F629" s="417"/>
    </row>
    <row r="630" spans="1:6" x14ac:dyDescent="0.25">
      <c r="B630" s="416" t="s">
        <v>870</v>
      </c>
      <c r="C630" s="227" t="s">
        <v>761</v>
      </c>
      <c r="D630" s="417">
        <v>4</v>
      </c>
      <c r="E630" s="497"/>
      <c r="F630" s="417">
        <f>D630*E630</f>
        <v>0</v>
      </c>
    </row>
    <row r="631" spans="1:6" x14ac:dyDescent="0.25">
      <c r="D631" s="417"/>
      <c r="E631" s="417"/>
      <c r="F631" s="417"/>
    </row>
    <row r="632" spans="1:6" ht="90" x14ac:dyDescent="0.25">
      <c r="A632" s="431" t="s">
        <v>742</v>
      </c>
      <c r="B632" s="416" t="s">
        <v>871</v>
      </c>
      <c r="D632" s="417"/>
      <c r="E632" s="417"/>
      <c r="F632" s="417"/>
    </row>
    <row r="633" spans="1:6" x14ac:dyDescent="0.25">
      <c r="B633" s="416" t="s">
        <v>870</v>
      </c>
      <c r="C633" s="227" t="s">
        <v>761</v>
      </c>
      <c r="D633" s="417">
        <v>1</v>
      </c>
      <c r="E633" s="497"/>
      <c r="F633" s="417">
        <f>D633*E633</f>
        <v>0</v>
      </c>
    </row>
    <row r="634" spans="1:6" x14ac:dyDescent="0.25">
      <c r="D634" s="417"/>
      <c r="E634" s="417"/>
      <c r="F634" s="417"/>
    </row>
    <row r="635" spans="1:6" x14ac:dyDescent="0.25">
      <c r="A635" s="405" t="s">
        <v>7</v>
      </c>
      <c r="B635" s="416" t="s">
        <v>869</v>
      </c>
      <c r="D635" s="417"/>
      <c r="E635" s="417"/>
      <c r="F635" s="417">
        <f>0+SUM(F610:F634)</f>
        <v>0</v>
      </c>
    </row>
    <row r="636" spans="1:6" x14ac:dyDescent="0.25">
      <c r="D636" s="417"/>
      <c r="E636" s="417"/>
      <c r="F636" s="417"/>
    </row>
    <row r="637" spans="1:6" x14ac:dyDescent="0.25">
      <c r="A637" s="415"/>
      <c r="D637" s="417"/>
      <c r="E637" s="417"/>
      <c r="F637" s="417"/>
    </row>
    <row r="638" spans="1:6" ht="26.25" x14ac:dyDescent="0.25">
      <c r="A638" s="427" t="s">
        <v>8</v>
      </c>
      <c r="B638" s="422" t="s">
        <v>868</v>
      </c>
      <c r="D638" s="417"/>
      <c r="E638" s="417"/>
      <c r="F638" s="417"/>
    </row>
    <row r="639" spans="1:6" x14ac:dyDescent="0.25">
      <c r="A639" s="415"/>
      <c r="D639" s="417"/>
      <c r="E639" s="417"/>
      <c r="F639" s="417"/>
    </row>
    <row r="640" spans="1:6" s="402" customFormat="1" ht="90" x14ac:dyDescent="0.25">
      <c r="A640" s="427" t="s">
        <v>752</v>
      </c>
      <c r="B640" s="429" t="s">
        <v>867</v>
      </c>
      <c r="D640" s="418"/>
      <c r="E640" s="418"/>
      <c r="F640" s="418"/>
    </row>
    <row r="641" spans="1:6" ht="30" x14ac:dyDescent="0.25">
      <c r="A641" s="415" t="s">
        <v>866</v>
      </c>
      <c r="B641" s="416" t="s">
        <v>865</v>
      </c>
      <c r="D641" s="417"/>
      <c r="E641" s="417"/>
      <c r="F641" s="417"/>
    </row>
    <row r="642" spans="1:6" x14ac:dyDescent="0.25">
      <c r="A642" s="415"/>
      <c r="B642" s="416" t="s">
        <v>728</v>
      </c>
      <c r="C642" s="227" t="s">
        <v>761</v>
      </c>
      <c r="D642" s="417">
        <v>1</v>
      </c>
      <c r="E642" s="497"/>
      <c r="F642" s="417">
        <f>D642*E642</f>
        <v>0</v>
      </c>
    </row>
    <row r="643" spans="1:6" x14ac:dyDescent="0.25">
      <c r="A643" s="415"/>
      <c r="D643" s="417"/>
      <c r="E643" s="417"/>
      <c r="F643" s="417"/>
    </row>
    <row r="644" spans="1:6" s="402" customFormat="1" ht="180" x14ac:dyDescent="0.25">
      <c r="A644" s="427" t="s">
        <v>750</v>
      </c>
      <c r="B644" s="429" t="s">
        <v>864</v>
      </c>
      <c r="D644" s="418"/>
      <c r="E644" s="418"/>
      <c r="F644" s="418"/>
    </row>
    <row r="645" spans="1:6" ht="90" x14ac:dyDescent="0.25">
      <c r="A645" s="415"/>
      <c r="B645" s="416" t="s">
        <v>863</v>
      </c>
      <c r="D645" s="417"/>
      <c r="E645" s="417"/>
      <c r="F645" s="417"/>
    </row>
    <row r="646" spans="1:6" ht="30" x14ac:dyDescent="0.25">
      <c r="A646" s="415" t="s">
        <v>862</v>
      </c>
      <c r="B646" s="416" t="s">
        <v>861</v>
      </c>
      <c r="D646" s="417"/>
      <c r="E646" s="417"/>
      <c r="F646" s="417"/>
    </row>
    <row r="647" spans="1:6" x14ac:dyDescent="0.25">
      <c r="A647" s="415"/>
      <c r="B647" s="416" t="s">
        <v>728</v>
      </c>
      <c r="C647" s="227" t="s">
        <v>15</v>
      </c>
      <c r="D647" s="417">
        <v>16</v>
      </c>
      <c r="E647" s="497"/>
      <c r="F647" s="417">
        <f>D647*E647</f>
        <v>0</v>
      </c>
    </row>
    <row r="648" spans="1:6" x14ac:dyDescent="0.25">
      <c r="A648" s="415" t="s">
        <v>860</v>
      </c>
      <c r="B648" s="416" t="s">
        <v>859</v>
      </c>
      <c r="D648" s="417"/>
      <c r="E648" s="417"/>
      <c r="F648" s="417"/>
    </row>
    <row r="649" spans="1:6" x14ac:dyDescent="0.25">
      <c r="A649" s="415"/>
      <c r="B649" s="416" t="s">
        <v>728</v>
      </c>
      <c r="C649" s="227" t="s">
        <v>15</v>
      </c>
      <c r="D649" s="417">
        <v>20</v>
      </c>
      <c r="E649" s="497"/>
      <c r="F649" s="417">
        <f>D649*E649</f>
        <v>0</v>
      </c>
    </row>
    <row r="650" spans="1:6" x14ac:dyDescent="0.25">
      <c r="A650" s="415" t="s">
        <v>858</v>
      </c>
      <c r="B650" s="416" t="s">
        <v>857</v>
      </c>
      <c r="D650" s="417"/>
      <c r="E650" s="417"/>
      <c r="F650" s="417"/>
    </row>
    <row r="651" spans="1:6" x14ac:dyDescent="0.25">
      <c r="A651" s="415"/>
      <c r="B651" s="416" t="s">
        <v>728</v>
      </c>
      <c r="C651" s="227" t="s">
        <v>15</v>
      </c>
      <c r="D651" s="417">
        <v>26</v>
      </c>
      <c r="E651" s="497"/>
      <c r="F651" s="417">
        <f>D651*E651</f>
        <v>0</v>
      </c>
    </row>
    <row r="652" spans="1:6" x14ac:dyDescent="0.25">
      <c r="A652" s="415" t="s">
        <v>856</v>
      </c>
      <c r="B652" s="416" t="s">
        <v>855</v>
      </c>
      <c r="D652" s="417"/>
      <c r="E652" s="417"/>
      <c r="F652" s="417"/>
    </row>
    <row r="653" spans="1:6" x14ac:dyDescent="0.25">
      <c r="A653" s="415"/>
      <c r="B653" s="416" t="s">
        <v>728</v>
      </c>
      <c r="C653" s="227" t="s">
        <v>15</v>
      </c>
      <c r="D653" s="417">
        <v>6</v>
      </c>
      <c r="E653" s="497"/>
      <c r="F653" s="417">
        <f>D653*E653</f>
        <v>0</v>
      </c>
    </row>
    <row r="654" spans="1:6" x14ac:dyDescent="0.25">
      <c r="A654" s="415" t="s">
        <v>854</v>
      </c>
      <c r="B654" s="416" t="s">
        <v>853</v>
      </c>
      <c r="D654" s="417"/>
      <c r="E654" s="417"/>
      <c r="F654" s="417"/>
    </row>
    <row r="655" spans="1:6" x14ac:dyDescent="0.25">
      <c r="A655" s="415"/>
      <c r="B655" s="416" t="s">
        <v>728</v>
      </c>
      <c r="C655" s="227" t="s">
        <v>15</v>
      </c>
      <c r="D655" s="417">
        <v>10</v>
      </c>
      <c r="E655" s="497"/>
      <c r="F655" s="417">
        <f>D655*E655</f>
        <v>0</v>
      </c>
    </row>
    <row r="656" spans="1:6" x14ac:dyDescent="0.25">
      <c r="A656" s="415" t="s">
        <v>852</v>
      </c>
      <c r="B656" s="416" t="s">
        <v>851</v>
      </c>
      <c r="D656" s="417"/>
      <c r="E656" s="417"/>
      <c r="F656" s="417"/>
    </row>
    <row r="657" spans="1:6" x14ac:dyDescent="0.25">
      <c r="A657" s="415"/>
      <c r="B657" s="416" t="s">
        <v>728</v>
      </c>
      <c r="C657" s="227" t="s">
        <v>15</v>
      </c>
      <c r="D657" s="417">
        <v>20</v>
      </c>
      <c r="E657" s="497"/>
      <c r="F657" s="417">
        <f>D657*E657</f>
        <v>0</v>
      </c>
    </row>
    <row r="658" spans="1:6" x14ac:dyDescent="0.25">
      <c r="A658" s="415" t="s">
        <v>850</v>
      </c>
      <c r="B658" s="416" t="s">
        <v>849</v>
      </c>
      <c r="D658" s="417"/>
      <c r="E658" s="417"/>
      <c r="F658" s="417"/>
    </row>
    <row r="659" spans="1:6" x14ac:dyDescent="0.25">
      <c r="A659" s="415"/>
      <c r="B659" s="416" t="s">
        <v>728</v>
      </c>
      <c r="C659" s="227" t="s">
        <v>15</v>
      </c>
      <c r="D659" s="417">
        <v>10</v>
      </c>
      <c r="E659" s="497"/>
      <c r="F659" s="417">
        <f>D659*E659</f>
        <v>0</v>
      </c>
    </row>
    <row r="660" spans="1:6" ht="30" x14ac:dyDescent="0.25">
      <c r="A660" s="415" t="s">
        <v>848</v>
      </c>
      <c r="B660" s="416" t="s">
        <v>847</v>
      </c>
      <c r="D660" s="417"/>
      <c r="E660" s="417"/>
      <c r="F660" s="417"/>
    </row>
    <row r="661" spans="1:6" x14ac:dyDescent="0.25">
      <c r="A661" s="415"/>
      <c r="B661" s="416" t="s">
        <v>846</v>
      </c>
      <c r="C661" s="227" t="s">
        <v>15</v>
      </c>
      <c r="D661" s="417">
        <v>20</v>
      </c>
      <c r="E661" s="497"/>
      <c r="F661" s="417">
        <f>D661*E661</f>
        <v>0</v>
      </c>
    </row>
    <row r="662" spans="1:6" x14ac:dyDescent="0.25">
      <c r="A662" s="415"/>
      <c r="D662" s="417"/>
      <c r="E662" s="417"/>
      <c r="F662" s="417"/>
    </row>
    <row r="663" spans="1:6" ht="30" x14ac:dyDescent="0.25">
      <c r="A663" s="427" t="s">
        <v>748</v>
      </c>
      <c r="B663" s="416" t="s">
        <v>845</v>
      </c>
      <c r="D663" s="417"/>
      <c r="E663" s="417"/>
      <c r="F663" s="417"/>
    </row>
    <row r="664" spans="1:6" x14ac:dyDescent="0.25">
      <c r="A664" s="415" t="s">
        <v>844</v>
      </c>
      <c r="B664" s="416" t="s">
        <v>843</v>
      </c>
      <c r="D664" s="417"/>
      <c r="E664" s="417"/>
      <c r="F664" s="417"/>
    </row>
    <row r="665" spans="1:6" x14ac:dyDescent="0.25">
      <c r="A665" s="415"/>
      <c r="B665" s="416" t="s">
        <v>728</v>
      </c>
      <c r="C665" s="227" t="s">
        <v>15</v>
      </c>
      <c r="D665" s="417">
        <v>30</v>
      </c>
      <c r="E665" s="497"/>
      <c r="F665" s="417">
        <f>D665*E665</f>
        <v>0</v>
      </c>
    </row>
    <row r="666" spans="1:6" x14ac:dyDescent="0.25">
      <c r="A666" s="415"/>
      <c r="D666" s="417"/>
      <c r="E666" s="417"/>
      <c r="F666" s="417"/>
    </row>
    <row r="667" spans="1:6" s="402" customFormat="1" ht="45" x14ac:dyDescent="0.25">
      <c r="A667" s="427" t="s">
        <v>746</v>
      </c>
      <c r="B667" s="429" t="s">
        <v>842</v>
      </c>
      <c r="D667" s="418"/>
      <c r="E667" s="418"/>
      <c r="F667" s="418"/>
    </row>
    <row r="668" spans="1:6" s="402" customFormat="1" ht="30" x14ac:dyDescent="0.25">
      <c r="A668" s="415" t="s">
        <v>841</v>
      </c>
      <c r="B668" s="429" t="s">
        <v>840</v>
      </c>
      <c r="D668" s="418"/>
      <c r="E668" s="418"/>
      <c r="F668" s="418"/>
    </row>
    <row r="669" spans="1:6" x14ac:dyDescent="0.25">
      <c r="A669" s="415"/>
      <c r="B669" s="416" t="s">
        <v>728</v>
      </c>
      <c r="C669" s="227" t="s">
        <v>15</v>
      </c>
      <c r="D669" s="417">
        <v>20</v>
      </c>
      <c r="E669" s="497"/>
      <c r="F669" s="417">
        <f>D669*E669</f>
        <v>0</v>
      </c>
    </row>
    <row r="670" spans="1:6" x14ac:dyDescent="0.25">
      <c r="A670" s="415"/>
      <c r="D670" s="417"/>
      <c r="E670" s="417"/>
      <c r="F670" s="417"/>
    </row>
    <row r="671" spans="1:6" ht="75" x14ac:dyDescent="0.25">
      <c r="A671" s="427" t="s">
        <v>744</v>
      </c>
      <c r="B671" s="416" t="s">
        <v>839</v>
      </c>
      <c r="D671" s="417"/>
      <c r="E671" s="417"/>
      <c r="F671" s="417"/>
    </row>
    <row r="672" spans="1:6" x14ac:dyDescent="0.25">
      <c r="A672" s="415"/>
      <c r="B672" s="416" t="s">
        <v>838</v>
      </c>
      <c r="D672" s="417"/>
      <c r="E672" s="417"/>
      <c r="F672" s="417"/>
    </row>
    <row r="673" spans="1:6" x14ac:dyDescent="0.25">
      <c r="A673" s="415"/>
      <c r="B673" s="416" t="s">
        <v>827</v>
      </c>
      <c r="C673" s="227" t="s">
        <v>15</v>
      </c>
      <c r="D673" s="417">
        <v>30</v>
      </c>
      <c r="E673" s="497"/>
      <c r="F673" s="417">
        <f>D673*E673</f>
        <v>0</v>
      </c>
    </row>
    <row r="674" spans="1:6" x14ac:dyDescent="0.25">
      <c r="A674" s="415"/>
      <c r="D674" s="417"/>
      <c r="E674" s="417"/>
      <c r="F674" s="417"/>
    </row>
    <row r="675" spans="1:6" s="402" customFormat="1" ht="45" x14ac:dyDescent="0.25">
      <c r="A675" s="427" t="s">
        <v>742</v>
      </c>
      <c r="B675" s="429" t="s">
        <v>837</v>
      </c>
      <c r="D675" s="418"/>
      <c r="E675" s="418"/>
      <c r="F675" s="418"/>
    </row>
    <row r="676" spans="1:6" x14ac:dyDescent="0.25">
      <c r="A676" s="415"/>
      <c r="B676" s="416" t="s">
        <v>836</v>
      </c>
      <c r="D676" s="417"/>
      <c r="E676" s="417"/>
      <c r="F676" s="417"/>
    </row>
    <row r="677" spans="1:6" x14ac:dyDescent="0.25">
      <c r="A677" s="415"/>
      <c r="B677" s="416" t="s">
        <v>835</v>
      </c>
      <c r="D677" s="417"/>
      <c r="E677" s="417"/>
      <c r="F677" s="417"/>
    </row>
    <row r="678" spans="1:6" x14ac:dyDescent="0.25">
      <c r="A678" s="415"/>
      <c r="B678" s="416" t="s">
        <v>834</v>
      </c>
      <c r="D678" s="417"/>
      <c r="E678" s="417"/>
      <c r="F678" s="417"/>
    </row>
    <row r="679" spans="1:6" x14ac:dyDescent="0.25">
      <c r="A679" s="415"/>
      <c r="B679" s="416" t="s">
        <v>833</v>
      </c>
      <c r="D679" s="417"/>
      <c r="E679" s="417"/>
      <c r="F679" s="417"/>
    </row>
    <row r="680" spans="1:6" x14ac:dyDescent="0.25">
      <c r="A680" s="415"/>
      <c r="B680" s="416" t="s">
        <v>832</v>
      </c>
      <c r="D680" s="417"/>
      <c r="E680" s="417"/>
      <c r="F680" s="417"/>
    </row>
    <row r="681" spans="1:6" x14ac:dyDescent="0.25">
      <c r="A681" s="415"/>
      <c r="B681" s="416" t="s">
        <v>728</v>
      </c>
      <c r="C681" s="227" t="s">
        <v>9</v>
      </c>
      <c r="D681" s="417">
        <v>60</v>
      </c>
      <c r="E681" s="497"/>
      <c r="F681" s="417">
        <f>D681*E681</f>
        <v>0</v>
      </c>
    </row>
    <row r="682" spans="1:6" x14ac:dyDescent="0.25">
      <c r="A682" s="415"/>
      <c r="D682" s="417"/>
      <c r="E682" s="417"/>
      <c r="F682" s="417"/>
    </row>
    <row r="683" spans="1:6" ht="45" x14ac:dyDescent="0.25">
      <c r="A683" s="427" t="s">
        <v>740</v>
      </c>
      <c r="B683" s="429" t="s">
        <v>831</v>
      </c>
      <c r="D683" s="417"/>
      <c r="E683" s="417"/>
      <c r="F683" s="417"/>
    </row>
    <row r="684" spans="1:6" x14ac:dyDescent="0.25">
      <c r="A684" s="415"/>
      <c r="B684" s="429" t="s">
        <v>728</v>
      </c>
      <c r="C684" s="227" t="s">
        <v>830</v>
      </c>
      <c r="D684" s="417">
        <v>1</v>
      </c>
      <c r="E684" s="497"/>
      <c r="F684" s="417">
        <f>D684*E684</f>
        <v>0</v>
      </c>
    </row>
    <row r="685" spans="1:6" ht="30" x14ac:dyDescent="0.25">
      <c r="A685" s="427" t="s">
        <v>738</v>
      </c>
      <c r="B685" s="416" t="s">
        <v>829</v>
      </c>
      <c r="D685" s="417"/>
      <c r="E685" s="417"/>
      <c r="F685" s="417"/>
    </row>
    <row r="686" spans="1:6" x14ac:dyDescent="0.25">
      <c r="A686" s="415"/>
      <c r="B686" s="416" t="s">
        <v>827</v>
      </c>
      <c r="C686" s="227" t="s">
        <v>761</v>
      </c>
      <c r="D686" s="417">
        <v>1</v>
      </c>
      <c r="E686" s="497"/>
      <c r="F686" s="417">
        <f>D686*E686</f>
        <v>0</v>
      </c>
    </row>
    <row r="687" spans="1:6" x14ac:dyDescent="0.25">
      <c r="A687" s="415"/>
      <c r="D687" s="417"/>
      <c r="E687" s="417"/>
      <c r="F687" s="417"/>
    </row>
    <row r="688" spans="1:6" ht="30" x14ac:dyDescent="0.25">
      <c r="A688" s="427" t="s">
        <v>736</v>
      </c>
      <c r="B688" s="416" t="s">
        <v>828</v>
      </c>
      <c r="D688" s="417"/>
      <c r="E688" s="417"/>
      <c r="F688" s="417"/>
    </row>
    <row r="689" spans="1:7" x14ac:dyDescent="0.25">
      <c r="A689" s="415"/>
      <c r="B689" s="416" t="s">
        <v>827</v>
      </c>
      <c r="C689" s="227" t="s">
        <v>761</v>
      </c>
      <c r="D689" s="417">
        <v>1</v>
      </c>
      <c r="E689" s="497"/>
      <c r="F689" s="417">
        <f>D689*E689</f>
        <v>0</v>
      </c>
    </row>
    <row r="690" spans="1:7" x14ac:dyDescent="0.25">
      <c r="A690" s="415"/>
      <c r="D690" s="417"/>
      <c r="E690" s="417"/>
      <c r="F690" s="417"/>
    </row>
    <row r="691" spans="1:7" ht="30" x14ac:dyDescent="0.25">
      <c r="A691" s="415" t="s">
        <v>8</v>
      </c>
      <c r="B691" s="416" t="s">
        <v>826</v>
      </c>
      <c r="C691" s="227" t="s">
        <v>5</v>
      </c>
      <c r="D691" s="417"/>
      <c r="E691" s="417"/>
      <c r="F691" s="417">
        <f>0+SUM(F640:F690)</f>
        <v>0</v>
      </c>
    </row>
    <row r="692" spans="1:7" x14ac:dyDescent="0.25">
      <c r="A692" s="415"/>
      <c r="D692" s="417"/>
      <c r="E692" s="417"/>
      <c r="F692" s="417"/>
    </row>
    <row r="693" spans="1:7" x14ac:dyDescent="0.25">
      <c r="A693" s="415"/>
      <c r="D693" s="417"/>
      <c r="E693" s="417"/>
      <c r="F693" s="417"/>
    </row>
    <row r="694" spans="1:7" x14ac:dyDescent="0.25">
      <c r="A694" s="415"/>
      <c r="D694" s="417"/>
      <c r="E694" s="417"/>
      <c r="F694" s="417"/>
    </row>
    <row r="695" spans="1:7" x14ac:dyDescent="0.25">
      <c r="A695" s="415"/>
      <c r="D695" s="417"/>
      <c r="E695" s="417"/>
      <c r="F695" s="417"/>
    </row>
    <row r="696" spans="1:7" ht="15.75" x14ac:dyDescent="0.25">
      <c r="A696" s="415"/>
      <c r="B696" s="626" t="s">
        <v>697</v>
      </c>
      <c r="C696" s="626"/>
      <c r="D696" s="626"/>
      <c r="E696" s="626"/>
      <c r="F696" s="417"/>
    </row>
    <row r="697" spans="1:7" s="455" customFormat="1" x14ac:dyDescent="0.2">
      <c r="A697" s="461"/>
      <c r="B697" s="624" t="s">
        <v>825</v>
      </c>
      <c r="C697" s="624"/>
      <c r="D697" s="624"/>
      <c r="E697" s="624"/>
      <c r="F697" s="624"/>
      <c r="G697" s="462"/>
    </row>
    <row r="698" spans="1:7" x14ac:dyDescent="0.25">
      <c r="A698" s="415"/>
      <c r="D698" s="417"/>
      <c r="E698" s="417"/>
      <c r="F698" s="417"/>
    </row>
    <row r="699" spans="1:7" x14ac:dyDescent="0.25">
      <c r="A699" s="415" t="s">
        <v>14</v>
      </c>
      <c r="B699" s="416" t="s">
        <v>824</v>
      </c>
      <c r="C699" s="227" t="s">
        <v>5</v>
      </c>
      <c r="D699" s="417"/>
      <c r="E699" s="417"/>
      <c r="F699" s="417">
        <f>F409</f>
        <v>0</v>
      </c>
    </row>
    <row r="700" spans="1:7" x14ac:dyDescent="0.25">
      <c r="A700" s="415"/>
      <c r="D700" s="417"/>
      <c r="E700" s="417"/>
      <c r="F700" s="417"/>
    </row>
    <row r="701" spans="1:7" x14ac:dyDescent="0.25">
      <c r="A701" s="415" t="s">
        <v>6</v>
      </c>
      <c r="B701" s="416" t="s">
        <v>823</v>
      </c>
      <c r="C701" s="227" t="s">
        <v>5</v>
      </c>
      <c r="D701" s="417"/>
      <c r="E701" s="417"/>
      <c r="F701" s="417">
        <f>F599</f>
        <v>0</v>
      </c>
    </row>
    <row r="702" spans="1:7" x14ac:dyDescent="0.25">
      <c r="A702" s="415"/>
      <c r="D702" s="417"/>
      <c r="E702" s="417"/>
      <c r="F702" s="417"/>
    </row>
    <row r="703" spans="1:7" x14ac:dyDescent="0.25">
      <c r="A703" s="415" t="s">
        <v>7</v>
      </c>
      <c r="B703" s="416" t="s">
        <v>822</v>
      </c>
      <c r="C703" s="227" t="s">
        <v>5</v>
      </c>
      <c r="D703" s="417"/>
      <c r="E703" s="417"/>
      <c r="F703" s="417">
        <f>F635</f>
        <v>0</v>
      </c>
    </row>
    <row r="704" spans="1:7" x14ac:dyDescent="0.25">
      <c r="A704" s="415"/>
      <c r="D704" s="417"/>
      <c r="E704" s="417"/>
      <c r="F704" s="417"/>
    </row>
    <row r="705" spans="1:7" ht="30" x14ac:dyDescent="0.25">
      <c r="A705" s="415" t="s">
        <v>8</v>
      </c>
      <c r="B705" s="416" t="s">
        <v>821</v>
      </c>
      <c r="C705" s="227" t="s">
        <v>5</v>
      </c>
      <c r="D705" s="417"/>
      <c r="E705" s="417"/>
      <c r="F705" s="417">
        <f>F691</f>
        <v>0</v>
      </c>
    </row>
    <row r="706" spans="1:7" x14ac:dyDescent="0.25">
      <c r="A706" s="415"/>
      <c r="D706" s="417"/>
      <c r="E706" s="417"/>
      <c r="F706" s="417"/>
    </row>
    <row r="707" spans="1:7" ht="26.25" x14ac:dyDescent="0.25">
      <c r="A707" s="415"/>
      <c r="B707" s="422" t="s">
        <v>820</v>
      </c>
      <c r="C707" s="227" t="s">
        <v>5</v>
      </c>
      <c r="D707" s="417"/>
      <c r="E707" s="417"/>
      <c r="F707" s="417">
        <f>0+SUM(F699:F706)</f>
        <v>0</v>
      </c>
    </row>
    <row r="708" spans="1:7" s="413" customFormat="1" x14ac:dyDescent="0.25">
      <c r="A708" s="411"/>
      <c r="B708" s="457"/>
      <c r="C708" s="457"/>
      <c r="D708" s="457"/>
      <c r="E708" s="457"/>
      <c r="F708" s="457"/>
      <c r="G708" s="412"/>
    </row>
    <row r="709" spans="1:7" s="413" customFormat="1" x14ac:dyDescent="0.25">
      <c r="A709" s="411"/>
      <c r="B709" s="457"/>
      <c r="C709" s="457"/>
      <c r="D709" s="457"/>
      <c r="E709" s="457"/>
      <c r="F709" s="457"/>
      <c r="G709" s="412"/>
    </row>
    <row r="710" spans="1:7" x14ac:dyDescent="0.25">
      <c r="A710" s="427" t="s">
        <v>819</v>
      </c>
      <c r="B710" s="422" t="s">
        <v>818</v>
      </c>
      <c r="D710" s="417"/>
      <c r="E710" s="417"/>
      <c r="F710" s="417"/>
    </row>
    <row r="711" spans="1:7" x14ac:dyDescent="0.25">
      <c r="A711" s="415"/>
      <c r="B711" s="627" t="s">
        <v>817</v>
      </c>
      <c r="C711" s="627"/>
      <c r="D711" s="627"/>
      <c r="E711" s="627"/>
      <c r="F711" s="417"/>
    </row>
    <row r="712" spans="1:7" x14ac:dyDescent="0.25">
      <c r="A712" s="630" t="s">
        <v>758</v>
      </c>
      <c r="B712" s="631" t="s">
        <v>816</v>
      </c>
      <c r="C712" s="631"/>
      <c r="D712" s="631"/>
      <c r="E712" s="631"/>
      <c r="F712" s="417"/>
    </row>
    <row r="713" spans="1:7" x14ac:dyDescent="0.25">
      <c r="A713" s="630"/>
      <c r="B713" s="631"/>
      <c r="C713" s="631"/>
      <c r="D713" s="631"/>
      <c r="E713" s="631"/>
      <c r="F713" s="417"/>
    </row>
    <row r="714" spans="1:7" x14ac:dyDescent="0.25">
      <c r="A714" s="415" t="s">
        <v>758</v>
      </c>
      <c r="B714" s="627" t="s">
        <v>815</v>
      </c>
      <c r="C714" s="627"/>
      <c r="D714" s="627"/>
      <c r="E714" s="627"/>
      <c r="F714" s="417"/>
    </row>
    <row r="715" spans="1:7" s="402" customFormat="1" x14ac:dyDescent="0.25">
      <c r="A715" s="415" t="s">
        <v>758</v>
      </c>
      <c r="B715" s="623" t="s">
        <v>814</v>
      </c>
      <c r="C715" s="623"/>
      <c r="D715" s="623"/>
      <c r="E715" s="623"/>
      <c r="F715" s="418"/>
    </row>
    <row r="716" spans="1:7" x14ac:dyDescent="0.25">
      <c r="A716" s="415" t="s">
        <v>758</v>
      </c>
      <c r="B716" s="627" t="s">
        <v>813</v>
      </c>
      <c r="C716" s="627"/>
      <c r="D716" s="627"/>
      <c r="E716" s="627"/>
      <c r="F716" s="417"/>
    </row>
    <row r="717" spans="1:7" x14ac:dyDescent="0.25">
      <c r="A717" s="415" t="s">
        <v>758</v>
      </c>
      <c r="B717" s="627" t="s">
        <v>812</v>
      </c>
      <c r="C717" s="627"/>
      <c r="D717" s="627"/>
      <c r="E717" s="627"/>
      <c r="F717" s="417"/>
    </row>
    <row r="718" spans="1:7" x14ac:dyDescent="0.25">
      <c r="A718" s="415" t="s">
        <v>758</v>
      </c>
      <c r="B718" s="632" t="s">
        <v>811</v>
      </c>
      <c r="C718" s="632"/>
      <c r="D718" s="632"/>
      <c r="E718" s="632"/>
      <c r="F718" s="417"/>
    </row>
    <row r="719" spans="1:7" x14ac:dyDescent="0.25">
      <c r="A719" s="415" t="s">
        <v>758</v>
      </c>
      <c r="B719" s="627" t="s">
        <v>810</v>
      </c>
      <c r="C719" s="627"/>
      <c r="D719" s="627"/>
      <c r="E719" s="627"/>
      <c r="F719" s="417"/>
    </row>
    <row r="720" spans="1:7" x14ac:dyDescent="0.25">
      <c r="A720" s="415" t="s">
        <v>758</v>
      </c>
      <c r="B720" s="627" t="s">
        <v>809</v>
      </c>
      <c r="C720" s="627"/>
      <c r="D720" s="627"/>
      <c r="E720" s="627"/>
      <c r="F720" s="417"/>
    </row>
    <row r="721" spans="1:6" x14ac:dyDescent="0.25">
      <c r="A721" s="415"/>
      <c r="B721" s="416" t="s">
        <v>759</v>
      </c>
      <c r="C721" s="460"/>
      <c r="D721" s="460"/>
      <c r="E721" s="460"/>
      <c r="F721" s="417"/>
    </row>
    <row r="722" spans="1:6" s="402" customFormat="1" x14ac:dyDescent="0.25">
      <c r="A722" s="415" t="s">
        <v>758</v>
      </c>
      <c r="B722" s="633" t="s">
        <v>808</v>
      </c>
      <c r="C722" s="633"/>
      <c r="D722" s="633"/>
      <c r="E722" s="633"/>
      <c r="F722" s="418"/>
    </row>
    <row r="723" spans="1:6" s="402" customFormat="1" x14ac:dyDescent="0.25">
      <c r="A723" s="415" t="s">
        <v>758</v>
      </c>
      <c r="B723" s="633" t="s">
        <v>807</v>
      </c>
      <c r="C723" s="633"/>
      <c r="D723" s="633"/>
      <c r="E723" s="633"/>
      <c r="F723" s="418"/>
    </row>
    <row r="724" spans="1:6" s="402" customFormat="1" x14ac:dyDescent="0.25">
      <c r="A724" s="415" t="s">
        <v>758</v>
      </c>
      <c r="B724" s="633" t="s">
        <v>806</v>
      </c>
      <c r="C724" s="633"/>
      <c r="D724" s="633"/>
      <c r="E724" s="633"/>
      <c r="F724" s="418"/>
    </row>
    <row r="725" spans="1:6" s="402" customFormat="1" x14ac:dyDescent="0.25">
      <c r="A725" s="415" t="s">
        <v>758</v>
      </c>
      <c r="B725" s="633" t="s">
        <v>805</v>
      </c>
      <c r="C725" s="633"/>
      <c r="D725" s="633"/>
      <c r="E725" s="633"/>
      <c r="F725" s="418"/>
    </row>
    <row r="726" spans="1:6" s="402" customFormat="1" x14ac:dyDescent="0.25">
      <c r="A726" s="415" t="s">
        <v>758</v>
      </c>
      <c r="B726" s="633" t="s">
        <v>804</v>
      </c>
      <c r="C726" s="633"/>
      <c r="D726" s="633"/>
      <c r="E726" s="633"/>
      <c r="F726" s="418"/>
    </row>
    <row r="727" spans="1:6" x14ac:dyDescent="0.25">
      <c r="A727" s="415"/>
      <c r="B727" s="443"/>
      <c r="C727" s="460"/>
      <c r="D727" s="460"/>
      <c r="E727" s="460"/>
      <c r="F727" s="417"/>
    </row>
    <row r="728" spans="1:6" ht="60" x14ac:dyDescent="0.25">
      <c r="A728" s="427" t="s">
        <v>14</v>
      </c>
      <c r="B728" s="429" t="s">
        <v>803</v>
      </c>
      <c r="D728" s="417"/>
      <c r="E728" s="417"/>
      <c r="F728" s="417"/>
    </row>
    <row r="729" spans="1:6" x14ac:dyDescent="0.25">
      <c r="A729" s="415"/>
      <c r="B729" s="429" t="s">
        <v>728</v>
      </c>
      <c r="C729" s="227" t="s">
        <v>15</v>
      </c>
      <c r="D729" s="417">
        <v>40</v>
      </c>
      <c r="E729" s="497"/>
      <c r="F729" s="417">
        <f>D729*E729</f>
        <v>0</v>
      </c>
    </row>
    <row r="730" spans="1:6" x14ac:dyDescent="0.25">
      <c r="A730" s="415"/>
      <c r="B730" s="429"/>
      <c r="D730" s="417"/>
      <c r="E730" s="417"/>
      <c r="F730" s="417"/>
    </row>
    <row r="731" spans="1:6" ht="45" x14ac:dyDescent="0.25">
      <c r="A731" s="427" t="s">
        <v>6</v>
      </c>
      <c r="B731" s="429" t="s">
        <v>802</v>
      </c>
      <c r="D731" s="417"/>
      <c r="E731" s="417"/>
      <c r="F731" s="417"/>
    </row>
    <row r="732" spans="1:6" x14ac:dyDescent="0.25">
      <c r="A732" s="415"/>
      <c r="B732" s="429" t="s">
        <v>728</v>
      </c>
      <c r="C732" s="227" t="s">
        <v>15</v>
      </c>
      <c r="D732" s="417">
        <v>180</v>
      </c>
      <c r="E732" s="497"/>
      <c r="F732" s="417">
        <f>D732*E732</f>
        <v>0</v>
      </c>
    </row>
    <row r="733" spans="1:6" x14ac:dyDescent="0.25">
      <c r="A733" s="415"/>
      <c r="B733" s="429"/>
      <c r="D733" s="417"/>
      <c r="E733" s="417"/>
      <c r="F733" s="417"/>
    </row>
    <row r="734" spans="1:6" ht="45" x14ac:dyDescent="0.25">
      <c r="A734" s="427" t="s">
        <v>7</v>
      </c>
      <c r="B734" s="429" t="s">
        <v>801</v>
      </c>
      <c r="D734" s="417"/>
      <c r="E734" s="417"/>
      <c r="F734" s="417"/>
    </row>
    <row r="735" spans="1:6" x14ac:dyDescent="0.25">
      <c r="A735" s="415"/>
      <c r="B735" s="429" t="s">
        <v>728</v>
      </c>
      <c r="C735" s="227" t="s">
        <v>15</v>
      </c>
      <c r="D735" s="417">
        <v>90</v>
      </c>
      <c r="E735" s="497"/>
      <c r="F735" s="417">
        <f>D735*E735</f>
        <v>0</v>
      </c>
    </row>
    <row r="736" spans="1:6" x14ac:dyDescent="0.25">
      <c r="A736" s="415"/>
      <c r="B736" s="429"/>
      <c r="D736" s="417"/>
      <c r="E736" s="417"/>
      <c r="F736" s="417"/>
    </row>
    <row r="737" spans="1:6" ht="45" x14ac:dyDescent="0.25">
      <c r="A737" s="427" t="s">
        <v>8</v>
      </c>
      <c r="B737" s="429" t="s">
        <v>800</v>
      </c>
      <c r="D737" s="417"/>
      <c r="E737" s="417"/>
      <c r="F737" s="417"/>
    </row>
    <row r="738" spans="1:6" x14ac:dyDescent="0.25">
      <c r="A738" s="415"/>
      <c r="B738" s="429" t="s">
        <v>728</v>
      </c>
      <c r="C738" s="227" t="s">
        <v>15</v>
      </c>
      <c r="D738" s="417">
        <v>20</v>
      </c>
      <c r="E738" s="497"/>
      <c r="F738" s="417">
        <f>D738*E738</f>
        <v>0</v>
      </c>
    </row>
    <row r="739" spans="1:6" x14ac:dyDescent="0.25">
      <c r="A739" s="415"/>
      <c r="B739" s="429"/>
      <c r="D739" s="417"/>
      <c r="E739" s="417"/>
      <c r="F739" s="417"/>
    </row>
    <row r="740" spans="1:6" ht="30" x14ac:dyDescent="0.25">
      <c r="A740" s="427" t="s">
        <v>10</v>
      </c>
      <c r="B740" s="429" t="s">
        <v>799</v>
      </c>
      <c r="D740" s="417"/>
      <c r="E740" s="417"/>
      <c r="F740" s="417"/>
    </row>
    <row r="741" spans="1:6" x14ac:dyDescent="0.25">
      <c r="A741" s="415"/>
      <c r="B741" s="429" t="s">
        <v>728</v>
      </c>
      <c r="C741" s="227" t="s">
        <v>9</v>
      </c>
      <c r="D741" s="417">
        <v>36</v>
      </c>
      <c r="E741" s="497"/>
      <c r="F741" s="417">
        <f>D741*E741</f>
        <v>0</v>
      </c>
    </row>
    <row r="742" spans="1:6" x14ac:dyDescent="0.25">
      <c r="A742" s="415"/>
      <c r="B742" s="429"/>
      <c r="D742" s="417"/>
      <c r="E742" s="417"/>
      <c r="F742" s="417"/>
    </row>
    <row r="743" spans="1:6" ht="30" x14ac:dyDescent="0.25">
      <c r="A743" s="427" t="s">
        <v>11</v>
      </c>
      <c r="B743" s="429" t="s">
        <v>798</v>
      </c>
      <c r="D743" s="417"/>
      <c r="E743" s="417"/>
      <c r="F743" s="417"/>
    </row>
    <row r="744" spans="1:6" x14ac:dyDescent="0.25">
      <c r="A744" s="415"/>
      <c r="B744" s="429" t="s">
        <v>728</v>
      </c>
      <c r="C744" s="227" t="s">
        <v>9</v>
      </c>
      <c r="D744" s="417">
        <v>40</v>
      </c>
      <c r="E744" s="497"/>
      <c r="F744" s="417">
        <f>D744*E744</f>
        <v>0</v>
      </c>
    </row>
    <row r="745" spans="1:6" x14ac:dyDescent="0.25">
      <c r="A745" s="415"/>
      <c r="B745" s="429"/>
      <c r="D745" s="417"/>
      <c r="E745" s="417"/>
      <c r="F745" s="417"/>
    </row>
    <row r="746" spans="1:6" ht="30" x14ac:dyDescent="0.25">
      <c r="A746" s="427" t="s">
        <v>12</v>
      </c>
      <c r="B746" s="429" t="s">
        <v>797</v>
      </c>
      <c r="D746" s="417"/>
      <c r="E746" s="417"/>
      <c r="F746" s="417"/>
    </row>
    <row r="747" spans="1:6" x14ac:dyDescent="0.25">
      <c r="A747" s="415"/>
      <c r="B747" s="429" t="s">
        <v>728</v>
      </c>
      <c r="C747" s="227" t="s">
        <v>9</v>
      </c>
      <c r="D747" s="417">
        <v>16</v>
      </c>
      <c r="E747" s="497"/>
      <c r="F747" s="417">
        <f>D747*E747</f>
        <v>0</v>
      </c>
    </row>
    <row r="748" spans="1:6" x14ac:dyDescent="0.25">
      <c r="A748" s="415"/>
      <c r="B748" s="429"/>
      <c r="D748" s="417"/>
      <c r="E748" s="417"/>
      <c r="F748" s="417"/>
    </row>
    <row r="749" spans="1:6" ht="45" x14ac:dyDescent="0.25">
      <c r="A749" s="427" t="s">
        <v>13</v>
      </c>
      <c r="B749" s="429" t="s">
        <v>796</v>
      </c>
      <c r="D749" s="417"/>
      <c r="E749" s="417"/>
      <c r="F749" s="417"/>
    </row>
    <row r="750" spans="1:6" x14ac:dyDescent="0.25">
      <c r="A750" s="415"/>
      <c r="B750" s="429"/>
      <c r="C750" s="227" t="s">
        <v>9</v>
      </c>
      <c r="D750" s="417">
        <v>32</v>
      </c>
      <c r="E750" s="497"/>
      <c r="F750" s="417">
        <f>D750*E750</f>
        <v>0</v>
      </c>
    </row>
    <row r="751" spans="1:6" ht="30" x14ac:dyDescent="0.25">
      <c r="A751" s="427" t="s">
        <v>16</v>
      </c>
      <c r="B751" s="429" t="s">
        <v>795</v>
      </c>
      <c r="D751" s="417"/>
      <c r="E751" s="417"/>
      <c r="F751" s="417"/>
    </row>
    <row r="752" spans="1:6" x14ac:dyDescent="0.25">
      <c r="A752" s="415"/>
      <c r="B752" s="429" t="s">
        <v>728</v>
      </c>
      <c r="C752" s="227" t="s">
        <v>9</v>
      </c>
      <c r="D752" s="417">
        <v>6</v>
      </c>
      <c r="E752" s="497"/>
      <c r="F752" s="417">
        <f>D752*E752</f>
        <v>0</v>
      </c>
    </row>
    <row r="753" spans="1:6" x14ac:dyDescent="0.25">
      <c r="A753" s="415"/>
      <c r="B753" s="429"/>
      <c r="D753" s="417"/>
      <c r="E753" s="417"/>
      <c r="F753" s="417"/>
    </row>
    <row r="754" spans="1:6" ht="30" x14ac:dyDescent="0.25">
      <c r="A754" s="427" t="s">
        <v>30</v>
      </c>
      <c r="B754" s="443" t="s">
        <v>794</v>
      </c>
      <c r="D754" s="417"/>
      <c r="E754" s="417"/>
      <c r="F754" s="417"/>
    </row>
    <row r="755" spans="1:6" x14ac:dyDescent="0.25">
      <c r="A755" s="415"/>
      <c r="B755" s="443" t="s">
        <v>728</v>
      </c>
      <c r="C755" s="227" t="s">
        <v>9</v>
      </c>
      <c r="D755" s="417">
        <v>16</v>
      </c>
      <c r="E755" s="497"/>
      <c r="F755" s="417">
        <f>D755*E755</f>
        <v>0</v>
      </c>
    </row>
    <row r="756" spans="1:6" x14ac:dyDescent="0.25">
      <c r="A756" s="415"/>
      <c r="B756" s="443"/>
      <c r="D756" s="417"/>
      <c r="E756" s="417"/>
      <c r="F756" s="417"/>
    </row>
    <row r="757" spans="1:6" x14ac:dyDescent="0.25">
      <c r="A757" s="427" t="s">
        <v>42</v>
      </c>
      <c r="B757" s="416" t="s">
        <v>793</v>
      </c>
      <c r="D757" s="417"/>
      <c r="E757" s="417"/>
      <c r="F757" s="417"/>
    </row>
    <row r="758" spans="1:6" x14ac:dyDescent="0.25">
      <c r="A758" s="415"/>
      <c r="B758" s="443" t="s">
        <v>728</v>
      </c>
      <c r="C758" s="227" t="s">
        <v>9</v>
      </c>
      <c r="D758" s="417">
        <v>6</v>
      </c>
      <c r="E758" s="497"/>
      <c r="F758" s="417">
        <f>D758*E758</f>
        <v>0</v>
      </c>
    </row>
    <row r="759" spans="1:6" x14ac:dyDescent="0.25">
      <c r="A759" s="415"/>
      <c r="B759" s="429"/>
      <c r="D759" s="417"/>
      <c r="E759" s="417"/>
      <c r="F759" s="417"/>
    </row>
    <row r="760" spans="1:6" x14ac:dyDescent="0.25">
      <c r="A760" s="427" t="s">
        <v>43</v>
      </c>
      <c r="B760" s="429" t="s">
        <v>792</v>
      </c>
      <c r="D760" s="417"/>
      <c r="E760" s="417"/>
      <c r="F760" s="417"/>
    </row>
    <row r="761" spans="1:6" x14ac:dyDescent="0.25">
      <c r="A761" s="415"/>
      <c r="B761" s="429" t="s">
        <v>728</v>
      </c>
      <c r="C761" s="227" t="s">
        <v>9</v>
      </c>
      <c r="D761" s="417">
        <v>120</v>
      </c>
      <c r="E761" s="497"/>
      <c r="F761" s="417">
        <f>D761*E761</f>
        <v>0</v>
      </c>
    </row>
    <row r="762" spans="1:6" x14ac:dyDescent="0.25">
      <c r="A762" s="415"/>
      <c r="B762" s="429"/>
      <c r="D762" s="417"/>
      <c r="E762" s="417"/>
      <c r="F762" s="417"/>
    </row>
    <row r="763" spans="1:6" ht="60" x14ac:dyDescent="0.25">
      <c r="A763" s="427" t="s">
        <v>97</v>
      </c>
      <c r="B763" s="429" t="s">
        <v>791</v>
      </c>
      <c r="D763" s="417"/>
      <c r="E763" s="417"/>
      <c r="F763" s="417"/>
    </row>
    <row r="764" spans="1:6" x14ac:dyDescent="0.25">
      <c r="A764" s="415"/>
      <c r="B764" s="429" t="s">
        <v>728</v>
      </c>
      <c r="C764" s="227" t="s">
        <v>9</v>
      </c>
      <c r="D764" s="417">
        <v>24</v>
      </c>
      <c r="E764" s="497"/>
      <c r="F764" s="417">
        <f>D764*E764</f>
        <v>0</v>
      </c>
    </row>
    <row r="765" spans="1:6" x14ac:dyDescent="0.25">
      <c r="A765" s="415"/>
      <c r="B765" s="429"/>
      <c r="D765" s="417"/>
      <c r="E765" s="417"/>
      <c r="F765" s="417"/>
    </row>
    <row r="766" spans="1:6" ht="45" x14ac:dyDescent="0.25">
      <c r="A766" s="427" t="s">
        <v>44</v>
      </c>
      <c r="B766" s="429" t="s">
        <v>790</v>
      </c>
      <c r="D766" s="417"/>
      <c r="E766" s="417"/>
      <c r="F766" s="417"/>
    </row>
    <row r="767" spans="1:6" x14ac:dyDescent="0.25">
      <c r="A767" s="415"/>
      <c r="B767" s="429" t="s">
        <v>728</v>
      </c>
      <c r="C767" s="227" t="s">
        <v>9</v>
      </c>
      <c r="D767" s="417">
        <v>120</v>
      </c>
      <c r="E767" s="497"/>
      <c r="F767" s="417">
        <f>D767*E767</f>
        <v>0</v>
      </c>
    </row>
    <row r="768" spans="1:6" x14ac:dyDescent="0.25">
      <c r="A768" s="415"/>
      <c r="B768" s="429"/>
      <c r="D768" s="417"/>
      <c r="E768" s="417"/>
      <c r="F768" s="417"/>
    </row>
    <row r="769" spans="1:6" ht="30" x14ac:dyDescent="0.25">
      <c r="A769" s="427" t="s">
        <v>44</v>
      </c>
      <c r="B769" s="429" t="s">
        <v>789</v>
      </c>
      <c r="D769" s="417"/>
      <c r="E769" s="417"/>
      <c r="F769" s="417"/>
    </row>
    <row r="770" spans="1:6" x14ac:dyDescent="0.25">
      <c r="A770" s="415"/>
      <c r="B770" s="429" t="s">
        <v>728</v>
      </c>
      <c r="C770" s="227" t="s">
        <v>9</v>
      </c>
      <c r="D770" s="417">
        <v>20</v>
      </c>
      <c r="E770" s="497"/>
      <c r="F770" s="417">
        <f>D770*E770</f>
        <v>0</v>
      </c>
    </row>
    <row r="771" spans="1:6" x14ac:dyDescent="0.25">
      <c r="A771" s="415"/>
      <c r="B771" s="429"/>
      <c r="D771" s="417"/>
      <c r="E771" s="417"/>
      <c r="F771" s="417"/>
    </row>
    <row r="772" spans="1:6" ht="105" x14ac:dyDescent="0.25">
      <c r="A772" s="463" t="s">
        <v>46</v>
      </c>
      <c r="B772" s="429" t="s">
        <v>788</v>
      </c>
      <c r="D772" s="430"/>
      <c r="E772" s="417"/>
      <c r="F772" s="417"/>
    </row>
    <row r="773" spans="1:6" x14ac:dyDescent="0.25">
      <c r="A773" s="464" t="s">
        <v>787</v>
      </c>
      <c r="B773" s="429" t="s">
        <v>786</v>
      </c>
      <c r="D773" s="430"/>
      <c r="E773" s="417"/>
      <c r="F773" s="417"/>
    </row>
    <row r="774" spans="1:6" x14ac:dyDescent="0.25">
      <c r="A774" s="464"/>
      <c r="B774" s="429"/>
      <c r="C774" s="227" t="s">
        <v>9</v>
      </c>
      <c r="D774" s="430">
        <v>1</v>
      </c>
      <c r="E774" s="497"/>
      <c r="F774" s="417">
        <f>D774*E774</f>
        <v>0</v>
      </c>
    </row>
    <row r="775" spans="1:6" x14ac:dyDescent="0.25">
      <c r="A775" s="464" t="s">
        <v>785</v>
      </c>
      <c r="B775" s="429" t="s">
        <v>784</v>
      </c>
      <c r="D775" s="430"/>
      <c r="E775" s="417"/>
      <c r="F775" s="417"/>
    </row>
    <row r="776" spans="1:6" x14ac:dyDescent="0.25">
      <c r="A776" s="464"/>
      <c r="B776" s="429"/>
      <c r="C776" s="227" t="s">
        <v>761</v>
      </c>
      <c r="D776" s="430">
        <v>6</v>
      </c>
      <c r="E776" s="497"/>
      <c r="F776" s="417">
        <f>D776*E776</f>
        <v>0</v>
      </c>
    </row>
    <row r="777" spans="1:6" x14ac:dyDescent="0.25">
      <c r="A777" s="464" t="s">
        <v>783</v>
      </c>
      <c r="B777" s="429" t="s">
        <v>782</v>
      </c>
      <c r="D777" s="430"/>
      <c r="E777" s="417"/>
      <c r="F777" s="417"/>
    </row>
    <row r="778" spans="1:6" x14ac:dyDescent="0.25">
      <c r="A778" s="464"/>
      <c r="B778" s="429"/>
      <c r="C778" s="227" t="s">
        <v>761</v>
      </c>
      <c r="D778" s="430">
        <v>6</v>
      </c>
      <c r="E778" s="497"/>
      <c r="F778" s="417">
        <f>D778*E778</f>
        <v>0</v>
      </c>
    </row>
    <row r="779" spans="1:6" ht="30" x14ac:dyDescent="0.25">
      <c r="A779" s="464" t="s">
        <v>781</v>
      </c>
      <c r="B779" s="429" t="s">
        <v>780</v>
      </c>
      <c r="D779" s="430"/>
      <c r="E779" s="417"/>
      <c r="F779" s="417"/>
    </row>
    <row r="780" spans="1:6" x14ac:dyDescent="0.25">
      <c r="A780" s="464"/>
      <c r="B780" s="429"/>
      <c r="C780" s="227" t="s">
        <v>761</v>
      </c>
      <c r="D780" s="430">
        <v>6</v>
      </c>
      <c r="E780" s="497"/>
      <c r="F780" s="417">
        <f>D780*E780</f>
        <v>0</v>
      </c>
    </row>
    <row r="781" spans="1:6" ht="60" x14ac:dyDescent="0.25">
      <c r="A781" s="464" t="s">
        <v>779</v>
      </c>
      <c r="B781" s="429" t="s">
        <v>778</v>
      </c>
      <c r="D781" s="430"/>
      <c r="E781" s="417"/>
      <c r="F781" s="417"/>
    </row>
    <row r="782" spans="1:6" x14ac:dyDescent="0.25">
      <c r="A782" s="464"/>
      <c r="B782" s="429"/>
      <c r="C782" s="227" t="s">
        <v>9</v>
      </c>
      <c r="D782" s="430">
        <v>6</v>
      </c>
      <c r="E782" s="497"/>
      <c r="F782" s="417">
        <f>D782*E782</f>
        <v>0</v>
      </c>
    </row>
    <row r="783" spans="1:6" x14ac:dyDescent="0.25">
      <c r="A783" s="464" t="s">
        <v>777</v>
      </c>
      <c r="B783" s="429" t="s">
        <v>776</v>
      </c>
      <c r="D783" s="430"/>
      <c r="E783" s="417"/>
      <c r="F783" s="417"/>
    </row>
    <row r="784" spans="1:6" x14ac:dyDescent="0.25">
      <c r="A784" s="464"/>
      <c r="B784" s="429"/>
      <c r="C784" s="227" t="s">
        <v>9</v>
      </c>
      <c r="D784" s="430">
        <v>6</v>
      </c>
      <c r="E784" s="497"/>
      <c r="F784" s="417">
        <f>D784*E784</f>
        <v>0</v>
      </c>
    </row>
    <row r="785" spans="1:6" ht="30" x14ac:dyDescent="0.25">
      <c r="A785" s="464" t="s">
        <v>775</v>
      </c>
      <c r="B785" s="429" t="s">
        <v>774</v>
      </c>
      <c r="D785" s="430"/>
      <c r="E785" s="417"/>
      <c r="F785" s="417"/>
    </row>
    <row r="786" spans="1:6" x14ac:dyDescent="0.25">
      <c r="A786" s="464"/>
      <c r="B786" s="429"/>
      <c r="C786" s="227" t="s">
        <v>9</v>
      </c>
      <c r="D786" s="430">
        <v>6</v>
      </c>
      <c r="E786" s="497"/>
      <c r="F786" s="417">
        <f>D786*E786</f>
        <v>0</v>
      </c>
    </row>
    <row r="787" spans="1:6" ht="60" x14ac:dyDescent="0.25">
      <c r="A787" s="464" t="s">
        <v>773</v>
      </c>
      <c r="B787" s="429" t="s">
        <v>772</v>
      </c>
      <c r="D787" s="430"/>
      <c r="E787" s="417"/>
      <c r="F787" s="417"/>
    </row>
    <row r="788" spans="1:6" x14ac:dyDescent="0.25">
      <c r="A788" s="464"/>
      <c r="B788" s="429"/>
      <c r="C788" s="227" t="s">
        <v>15</v>
      </c>
      <c r="D788" s="430">
        <v>50</v>
      </c>
      <c r="E788" s="497"/>
      <c r="F788" s="417">
        <f>D788*E788</f>
        <v>0</v>
      </c>
    </row>
    <row r="789" spans="1:6" ht="30" x14ac:dyDescent="0.25">
      <c r="A789" s="464" t="s">
        <v>771</v>
      </c>
      <c r="B789" s="429" t="s">
        <v>770</v>
      </c>
      <c r="D789" s="430"/>
      <c r="E789" s="417"/>
      <c r="F789" s="417"/>
    </row>
    <row r="790" spans="1:6" x14ac:dyDescent="0.25">
      <c r="A790" s="464"/>
      <c r="B790" s="429"/>
      <c r="C790" s="227" t="s">
        <v>9</v>
      </c>
      <c r="D790" s="430">
        <v>16</v>
      </c>
      <c r="E790" s="497"/>
      <c r="F790" s="417">
        <f>D790*E790</f>
        <v>0</v>
      </c>
    </row>
    <row r="791" spans="1:6" ht="30" x14ac:dyDescent="0.25">
      <c r="A791" s="464" t="s">
        <v>769</v>
      </c>
      <c r="B791" s="429" t="s">
        <v>768</v>
      </c>
      <c r="D791" s="430"/>
      <c r="E791" s="417"/>
      <c r="F791" s="417"/>
    </row>
    <row r="792" spans="1:6" x14ac:dyDescent="0.25">
      <c r="A792" s="464"/>
      <c r="B792" s="429"/>
      <c r="C792" s="227" t="s">
        <v>9</v>
      </c>
      <c r="D792" s="430">
        <v>8</v>
      </c>
      <c r="E792" s="497"/>
      <c r="F792" s="417">
        <f>D792*E792</f>
        <v>0</v>
      </c>
    </row>
    <row r="793" spans="1:6" x14ac:dyDescent="0.25">
      <c r="A793" s="464" t="s">
        <v>767</v>
      </c>
      <c r="B793" s="429" t="s">
        <v>766</v>
      </c>
      <c r="D793" s="430"/>
      <c r="E793" s="417"/>
      <c r="F793" s="417"/>
    </row>
    <row r="794" spans="1:6" x14ac:dyDescent="0.25">
      <c r="A794" s="465"/>
      <c r="B794" s="429"/>
      <c r="C794" s="227" t="s">
        <v>9</v>
      </c>
      <c r="D794" s="430">
        <v>8</v>
      </c>
      <c r="E794" s="497"/>
      <c r="F794" s="417">
        <f>D794*E794</f>
        <v>0</v>
      </c>
    </row>
    <row r="795" spans="1:6" ht="30" x14ac:dyDescent="0.25">
      <c r="A795" s="427" t="s">
        <v>47</v>
      </c>
      <c r="B795" s="429" t="s">
        <v>765</v>
      </c>
      <c r="D795" s="417"/>
      <c r="E795" s="417"/>
      <c r="F795" s="417"/>
    </row>
    <row r="796" spans="1:6" x14ac:dyDescent="0.25">
      <c r="A796" s="415"/>
      <c r="B796" s="429" t="s">
        <v>728</v>
      </c>
      <c r="C796" s="227" t="s">
        <v>337</v>
      </c>
      <c r="D796" s="417">
        <v>200</v>
      </c>
      <c r="E796" s="497"/>
      <c r="F796" s="417">
        <f>D796*E796</f>
        <v>0</v>
      </c>
    </row>
    <row r="797" spans="1:6" x14ac:dyDescent="0.25">
      <c r="A797" s="415"/>
      <c r="B797" s="429"/>
      <c r="D797" s="417"/>
      <c r="E797" s="417"/>
      <c r="F797" s="417"/>
    </row>
    <row r="798" spans="1:6" ht="45" x14ac:dyDescent="0.25">
      <c r="A798" s="427" t="s">
        <v>48</v>
      </c>
      <c r="B798" s="429" t="s">
        <v>764</v>
      </c>
      <c r="D798" s="417"/>
      <c r="E798" s="417"/>
      <c r="F798" s="417"/>
    </row>
    <row r="799" spans="1:6" x14ac:dyDescent="0.25">
      <c r="A799" s="415"/>
      <c r="B799" s="429" t="s">
        <v>5</v>
      </c>
      <c r="C799" s="227" t="s">
        <v>763</v>
      </c>
      <c r="D799" s="417">
        <v>1</v>
      </c>
      <c r="E799" s="497"/>
      <c r="F799" s="417">
        <f>D799*E799</f>
        <v>0</v>
      </c>
    </row>
    <row r="800" spans="1:6" x14ac:dyDescent="0.25">
      <c r="A800" s="415"/>
      <c r="B800" s="429"/>
      <c r="D800" s="417"/>
      <c r="E800" s="417"/>
      <c r="F800" s="417"/>
    </row>
    <row r="801" spans="1:7" x14ac:dyDescent="0.25">
      <c r="A801" s="415" t="s">
        <v>819</v>
      </c>
      <c r="B801" s="429" t="s">
        <v>762</v>
      </c>
      <c r="C801" s="227" t="s">
        <v>5</v>
      </c>
      <c r="D801" s="417"/>
      <c r="E801" s="417"/>
      <c r="F801" s="417">
        <f>0+SUM(F728:F800)</f>
        <v>0</v>
      </c>
    </row>
    <row r="802" spans="1:7" x14ac:dyDescent="0.25">
      <c r="A802" s="415"/>
      <c r="D802" s="417"/>
      <c r="E802" s="417"/>
      <c r="F802" s="417"/>
    </row>
    <row r="803" spans="1:7" x14ac:dyDescent="0.25">
      <c r="A803" s="415"/>
      <c r="D803" s="417"/>
      <c r="E803" s="417"/>
      <c r="F803" s="417"/>
    </row>
    <row r="804" spans="1:7" s="413" customFormat="1" x14ac:dyDescent="0.25">
      <c r="A804" s="411"/>
      <c r="B804" s="457"/>
      <c r="C804" s="457"/>
      <c r="D804" s="457"/>
      <c r="E804" s="457"/>
      <c r="F804" s="457"/>
      <c r="G804" s="412"/>
    </row>
    <row r="805" spans="1:7" ht="26.25" x14ac:dyDescent="0.25">
      <c r="A805" s="427" t="s">
        <v>760</v>
      </c>
      <c r="B805" s="422" t="s">
        <v>753</v>
      </c>
      <c r="D805" s="417"/>
      <c r="E805" s="417"/>
      <c r="F805" s="417"/>
    </row>
    <row r="806" spans="1:7" x14ac:dyDescent="0.25">
      <c r="A806" s="415"/>
      <c r="B806" s="416" t="s">
        <v>759</v>
      </c>
      <c r="C806" s="460"/>
      <c r="D806" s="460"/>
      <c r="E806" s="460"/>
      <c r="F806" s="417"/>
    </row>
    <row r="807" spans="1:7" s="402" customFormat="1" x14ac:dyDescent="0.25">
      <c r="A807" s="415" t="s">
        <v>758</v>
      </c>
      <c r="B807" s="633" t="s">
        <v>757</v>
      </c>
      <c r="C807" s="633"/>
      <c r="D807" s="633"/>
      <c r="E807" s="633"/>
      <c r="F807" s="418"/>
    </row>
    <row r="808" spans="1:7" s="402" customFormat="1" x14ac:dyDescent="0.25">
      <c r="A808" s="415"/>
      <c r="B808" s="429" t="s">
        <v>756</v>
      </c>
      <c r="D808" s="418"/>
      <c r="E808" s="418"/>
      <c r="F808" s="418"/>
    </row>
    <row r="809" spans="1:7" x14ac:dyDescent="0.25">
      <c r="A809" s="415"/>
      <c r="B809" s="416" t="s">
        <v>755</v>
      </c>
      <c r="D809" s="417"/>
      <c r="E809" s="417"/>
      <c r="F809" s="417"/>
    </row>
    <row r="810" spans="1:7" x14ac:dyDescent="0.25">
      <c r="A810" s="415"/>
      <c r="B810" s="498" t="s">
        <v>754</v>
      </c>
      <c r="D810" s="417"/>
      <c r="E810" s="417"/>
      <c r="F810" s="417"/>
    </row>
    <row r="811" spans="1:7" x14ac:dyDescent="0.25">
      <c r="A811" s="415"/>
      <c r="B811" s="466"/>
      <c r="D811" s="417"/>
      <c r="E811" s="417"/>
      <c r="F811" s="417"/>
    </row>
    <row r="812" spans="1:7" ht="26.25" x14ac:dyDescent="0.25">
      <c r="A812" s="427"/>
      <c r="B812" s="422" t="s">
        <v>753</v>
      </c>
      <c r="D812" s="417"/>
      <c r="E812" s="417"/>
      <c r="F812" s="417"/>
    </row>
    <row r="813" spans="1:7" ht="30" x14ac:dyDescent="0.25">
      <c r="A813" s="427" t="s">
        <v>752</v>
      </c>
      <c r="B813" s="429" t="s">
        <v>751</v>
      </c>
      <c r="D813" s="417"/>
      <c r="E813" s="417"/>
      <c r="F813" s="417"/>
    </row>
    <row r="814" spans="1:7" x14ac:dyDescent="0.25">
      <c r="A814" s="415"/>
      <c r="B814" s="429" t="s">
        <v>728</v>
      </c>
      <c r="C814" s="227" t="s">
        <v>9</v>
      </c>
      <c r="D814" s="417">
        <v>1</v>
      </c>
      <c r="E814" s="497"/>
      <c r="F814" s="417">
        <f>D814*E814</f>
        <v>0</v>
      </c>
    </row>
    <row r="815" spans="1:7" ht="30" x14ac:dyDescent="0.25">
      <c r="A815" s="427" t="s">
        <v>750</v>
      </c>
      <c r="B815" s="429" t="s">
        <v>749</v>
      </c>
      <c r="D815" s="417"/>
      <c r="E815" s="417"/>
      <c r="F815" s="417"/>
    </row>
    <row r="816" spans="1:7" x14ac:dyDescent="0.25">
      <c r="A816" s="415"/>
      <c r="B816" s="429" t="s">
        <v>728</v>
      </c>
      <c r="C816" s="227" t="s">
        <v>9</v>
      </c>
      <c r="D816" s="417">
        <v>1</v>
      </c>
      <c r="E816" s="497"/>
      <c r="F816" s="417">
        <f>D816*E816</f>
        <v>0</v>
      </c>
    </row>
    <row r="817" spans="1:6" ht="30" x14ac:dyDescent="0.25">
      <c r="A817" s="427" t="s">
        <v>748</v>
      </c>
      <c r="B817" s="429" t="s">
        <v>747</v>
      </c>
      <c r="D817" s="417"/>
      <c r="E817" s="417"/>
      <c r="F817" s="417"/>
    </row>
    <row r="818" spans="1:6" x14ac:dyDescent="0.25">
      <c r="A818" s="415"/>
      <c r="B818" s="429" t="s">
        <v>728</v>
      </c>
      <c r="C818" s="227" t="s">
        <v>9</v>
      </c>
      <c r="D818" s="417">
        <v>1</v>
      </c>
      <c r="E818" s="497"/>
      <c r="F818" s="417">
        <f>D818*E818</f>
        <v>0</v>
      </c>
    </row>
    <row r="819" spans="1:6" x14ac:dyDescent="0.25">
      <c r="A819" s="427" t="s">
        <v>746</v>
      </c>
      <c r="B819" s="429" t="s">
        <v>745</v>
      </c>
      <c r="D819" s="417"/>
      <c r="E819" s="417"/>
      <c r="F819" s="417"/>
    </row>
    <row r="820" spans="1:6" x14ac:dyDescent="0.25">
      <c r="A820" s="415"/>
      <c r="B820" s="429" t="s">
        <v>728</v>
      </c>
      <c r="C820" s="227" t="s">
        <v>9</v>
      </c>
      <c r="D820" s="417">
        <v>1</v>
      </c>
      <c r="E820" s="497"/>
      <c r="F820" s="417">
        <f>D820*E820</f>
        <v>0</v>
      </c>
    </row>
    <row r="821" spans="1:6" x14ac:dyDescent="0.25">
      <c r="A821" s="427" t="s">
        <v>744</v>
      </c>
      <c r="B821" s="429" t="s">
        <v>743</v>
      </c>
      <c r="D821" s="417"/>
      <c r="E821" s="417"/>
      <c r="F821" s="417"/>
    </row>
    <row r="822" spans="1:6" x14ac:dyDescent="0.25">
      <c r="A822" s="415"/>
      <c r="B822" s="429" t="s">
        <v>728</v>
      </c>
      <c r="C822" s="227" t="s">
        <v>9</v>
      </c>
      <c r="D822" s="417">
        <v>1</v>
      </c>
      <c r="E822" s="497"/>
      <c r="F822" s="417">
        <f>D822*E822</f>
        <v>0</v>
      </c>
    </row>
    <row r="823" spans="1:6" ht="45" x14ac:dyDescent="0.25">
      <c r="A823" s="427" t="s">
        <v>742</v>
      </c>
      <c r="B823" s="429" t="s">
        <v>741</v>
      </c>
      <c r="D823" s="417"/>
      <c r="E823" s="417"/>
      <c r="F823" s="417"/>
    </row>
    <row r="824" spans="1:6" x14ac:dyDescent="0.25">
      <c r="A824" s="415"/>
      <c r="B824" s="429" t="s">
        <v>728</v>
      </c>
      <c r="C824" s="227" t="s">
        <v>9</v>
      </c>
      <c r="D824" s="417">
        <v>1</v>
      </c>
      <c r="E824" s="497"/>
      <c r="F824" s="417">
        <f>D824*E824</f>
        <v>0</v>
      </c>
    </row>
    <row r="825" spans="1:6" ht="30" x14ac:dyDescent="0.25">
      <c r="A825" s="427" t="s">
        <v>740</v>
      </c>
      <c r="B825" s="429" t="s">
        <v>739</v>
      </c>
      <c r="D825" s="417"/>
      <c r="E825" s="417"/>
      <c r="F825" s="417"/>
    </row>
    <row r="826" spans="1:6" x14ac:dyDescent="0.25">
      <c r="A826" s="415"/>
      <c r="B826" s="429" t="s">
        <v>728</v>
      </c>
      <c r="C826" s="227" t="s">
        <v>337</v>
      </c>
      <c r="D826" s="417">
        <v>10</v>
      </c>
      <c r="E826" s="497"/>
      <c r="F826" s="417">
        <f>D826*E826</f>
        <v>0</v>
      </c>
    </row>
    <row r="827" spans="1:6" ht="30" x14ac:dyDescent="0.25">
      <c r="A827" s="427" t="s">
        <v>738</v>
      </c>
      <c r="B827" s="429" t="s">
        <v>737</v>
      </c>
      <c r="D827" s="417"/>
      <c r="E827" s="417"/>
      <c r="F827" s="417"/>
    </row>
    <row r="828" spans="1:6" x14ac:dyDescent="0.25">
      <c r="A828" s="415"/>
      <c r="B828" s="429" t="s">
        <v>728</v>
      </c>
      <c r="C828" s="227" t="s">
        <v>337</v>
      </c>
      <c r="D828" s="417">
        <v>10</v>
      </c>
      <c r="E828" s="497"/>
      <c r="F828" s="417">
        <f>D828*E828</f>
        <v>0</v>
      </c>
    </row>
    <row r="829" spans="1:6" ht="30" x14ac:dyDescent="0.25">
      <c r="A829" s="427" t="s">
        <v>736</v>
      </c>
      <c r="B829" s="429" t="s">
        <v>735</v>
      </c>
      <c r="D829" s="417"/>
      <c r="E829" s="417"/>
      <c r="F829" s="417"/>
    </row>
    <row r="830" spans="1:6" x14ac:dyDescent="0.25">
      <c r="A830" s="415"/>
      <c r="B830" s="429" t="s">
        <v>728</v>
      </c>
      <c r="C830" s="227" t="s">
        <v>337</v>
      </c>
      <c r="D830" s="417">
        <v>100</v>
      </c>
      <c r="E830" s="497"/>
      <c r="F830" s="417">
        <f>D830*E830</f>
        <v>0</v>
      </c>
    </row>
    <row r="831" spans="1:6" x14ac:dyDescent="0.25">
      <c r="A831" s="415"/>
      <c r="B831" s="429"/>
      <c r="D831" s="417"/>
      <c r="E831" s="417"/>
      <c r="F831" s="417"/>
    </row>
    <row r="832" spans="1:6" x14ac:dyDescent="0.25">
      <c r="A832" s="467" t="s">
        <v>30</v>
      </c>
      <c r="B832" s="468" t="s">
        <v>734</v>
      </c>
      <c r="C832" s="469" t="s">
        <v>700</v>
      </c>
      <c r="D832" s="470">
        <v>1</v>
      </c>
      <c r="E832" s="500"/>
      <c r="F832" s="417">
        <f>D832*E832</f>
        <v>0</v>
      </c>
    </row>
    <row r="833" spans="1:7" ht="30" x14ac:dyDescent="0.25">
      <c r="A833" s="472" t="s">
        <v>731</v>
      </c>
      <c r="B833" s="468" t="s">
        <v>733</v>
      </c>
      <c r="C833" s="469"/>
      <c r="D833" s="470"/>
      <c r="E833" s="473"/>
      <c r="F833" s="474"/>
    </row>
    <row r="834" spans="1:7" x14ac:dyDescent="0.25">
      <c r="A834" s="472" t="s">
        <v>731</v>
      </c>
      <c r="B834" s="468" t="s">
        <v>732</v>
      </c>
      <c r="C834" s="469"/>
      <c r="D834" s="470"/>
      <c r="E834" s="473"/>
      <c r="F834" s="474"/>
    </row>
    <row r="835" spans="1:7" x14ac:dyDescent="0.25">
      <c r="A835" s="472" t="s">
        <v>731</v>
      </c>
      <c r="B835" s="468" t="s">
        <v>730</v>
      </c>
      <c r="C835" s="475"/>
      <c r="D835" s="476"/>
      <c r="E835" s="473"/>
      <c r="F835" s="474"/>
    </row>
    <row r="836" spans="1:7" x14ac:dyDescent="0.25">
      <c r="A836" s="415"/>
      <c r="D836" s="477"/>
      <c r="E836" s="417"/>
      <c r="F836" s="417"/>
    </row>
    <row r="837" spans="1:7" ht="30" x14ac:dyDescent="0.25">
      <c r="A837" s="427" t="s">
        <v>42</v>
      </c>
      <c r="B837" s="429" t="s">
        <v>729</v>
      </c>
      <c r="D837" s="477"/>
      <c r="E837" s="417"/>
      <c r="F837" s="417"/>
    </row>
    <row r="838" spans="1:7" x14ac:dyDescent="0.25">
      <c r="A838" s="415"/>
      <c r="B838" s="429" t="s">
        <v>728</v>
      </c>
      <c r="C838" s="227" t="s">
        <v>700</v>
      </c>
      <c r="D838" s="477">
        <v>1</v>
      </c>
      <c r="E838" s="497"/>
      <c r="F838" s="417">
        <f>D838*E838</f>
        <v>0</v>
      </c>
    </row>
    <row r="839" spans="1:7" s="479" customFormat="1" ht="30" x14ac:dyDescent="0.25">
      <c r="A839" s="467" t="s">
        <v>43</v>
      </c>
      <c r="B839" s="468" t="s">
        <v>727</v>
      </c>
      <c r="C839" s="469" t="s">
        <v>9</v>
      </c>
      <c r="D839" s="470">
        <v>1</v>
      </c>
      <c r="E839" s="500"/>
      <c r="F839" s="417">
        <f>D839*E839</f>
        <v>0</v>
      </c>
      <c r="G839" s="478"/>
    </row>
    <row r="840" spans="1:7" s="475" customFormat="1" x14ac:dyDescent="0.25">
      <c r="A840" s="467"/>
      <c r="B840" s="468"/>
      <c r="C840" s="469"/>
      <c r="D840" s="470"/>
      <c r="E840" s="471"/>
      <c r="F840" s="474"/>
      <c r="G840" s="480"/>
    </row>
    <row r="841" spans="1:7" s="475" customFormat="1" ht="30" x14ac:dyDescent="0.25">
      <c r="A841" s="467" t="s">
        <v>97</v>
      </c>
      <c r="B841" s="468" t="s">
        <v>726</v>
      </c>
      <c r="C841" s="469" t="s">
        <v>9</v>
      </c>
      <c r="D841" s="470">
        <v>1</v>
      </c>
      <c r="E841" s="500"/>
      <c r="F841" s="417">
        <f>D841*E841</f>
        <v>0</v>
      </c>
      <c r="G841" s="480"/>
    </row>
    <row r="842" spans="1:7" s="475" customFormat="1" x14ac:dyDescent="0.25">
      <c r="A842" s="467"/>
      <c r="B842" s="468"/>
      <c r="C842" s="469"/>
      <c r="D842" s="470"/>
      <c r="E842" s="474"/>
      <c r="F842" s="474"/>
      <c r="G842" s="480"/>
    </row>
    <row r="843" spans="1:7" s="475" customFormat="1" ht="75" x14ac:dyDescent="0.25">
      <c r="A843" s="467" t="s">
        <v>44</v>
      </c>
      <c r="B843" s="468" t="s">
        <v>725</v>
      </c>
      <c r="C843" s="469" t="s">
        <v>700</v>
      </c>
      <c r="D843" s="470">
        <v>1</v>
      </c>
      <c r="E843" s="500"/>
      <c r="F843" s="417">
        <f>D843*E843</f>
        <v>0</v>
      </c>
      <c r="G843" s="480"/>
    </row>
    <row r="844" spans="1:7" s="475" customFormat="1" x14ac:dyDescent="0.25">
      <c r="A844" s="467"/>
      <c r="B844" s="468"/>
      <c r="C844" s="469"/>
      <c r="D844" s="470"/>
      <c r="E844" s="474"/>
      <c r="F844" s="474"/>
      <c r="G844" s="480"/>
    </row>
    <row r="845" spans="1:7" s="475" customFormat="1" ht="45" x14ac:dyDescent="0.25">
      <c r="A845" s="467" t="s">
        <v>45</v>
      </c>
      <c r="B845" s="468" t="s">
        <v>724</v>
      </c>
      <c r="C845" s="469" t="s">
        <v>700</v>
      </c>
      <c r="D845" s="470">
        <v>1</v>
      </c>
      <c r="E845" s="500"/>
      <c r="F845" s="417">
        <f>D845*E845</f>
        <v>0</v>
      </c>
      <c r="G845" s="480"/>
    </row>
    <row r="846" spans="1:7" s="475" customFormat="1" x14ac:dyDescent="0.25">
      <c r="A846" s="481"/>
      <c r="B846" s="468"/>
      <c r="C846" s="469"/>
      <c r="D846" s="470"/>
      <c r="E846" s="471"/>
      <c r="F846" s="474"/>
      <c r="G846" s="480"/>
    </row>
    <row r="847" spans="1:7" s="475" customFormat="1" ht="30" x14ac:dyDescent="0.25">
      <c r="A847" s="467" t="s">
        <v>46</v>
      </c>
      <c r="B847" s="468" t="s">
        <v>723</v>
      </c>
      <c r="C847" s="469" t="s">
        <v>722</v>
      </c>
      <c r="D847" s="470">
        <v>24</v>
      </c>
      <c r="E847" s="500"/>
      <c r="F847" s="417">
        <f>D847*E847</f>
        <v>0</v>
      </c>
      <c r="G847" s="480"/>
    </row>
    <row r="848" spans="1:7" s="475" customFormat="1" x14ac:dyDescent="0.25">
      <c r="A848" s="481"/>
      <c r="B848" s="482"/>
      <c r="C848" s="483"/>
      <c r="D848" s="484"/>
      <c r="E848" s="485"/>
      <c r="F848" s="486"/>
      <c r="G848" s="480"/>
    </row>
    <row r="849" spans="1:7" s="475" customFormat="1" ht="45" x14ac:dyDescent="0.25">
      <c r="A849" s="467" t="s">
        <v>47</v>
      </c>
      <c r="B849" s="482" t="s">
        <v>721</v>
      </c>
      <c r="C849" s="483" t="s">
        <v>700</v>
      </c>
      <c r="D849" s="484">
        <v>1</v>
      </c>
      <c r="E849" s="501"/>
      <c r="F849" s="417">
        <f>D849*E849</f>
        <v>0</v>
      </c>
      <c r="G849" s="480"/>
    </row>
    <row r="850" spans="1:7" x14ac:dyDescent="0.25">
      <c r="A850" s="415"/>
      <c r="D850" s="477"/>
      <c r="E850" s="417"/>
      <c r="F850" s="417"/>
    </row>
    <row r="851" spans="1:7" x14ac:dyDescent="0.25">
      <c r="A851" s="415"/>
      <c r="B851" s="422" t="s">
        <v>720</v>
      </c>
      <c r="D851" s="477"/>
      <c r="E851" s="417"/>
      <c r="F851" s="417"/>
    </row>
    <row r="852" spans="1:7" ht="30" x14ac:dyDescent="0.25">
      <c r="A852" s="487" t="s">
        <v>48</v>
      </c>
      <c r="B852" s="468" t="s">
        <v>719</v>
      </c>
      <c r="C852" s="469" t="s">
        <v>700</v>
      </c>
      <c r="D852" s="470">
        <v>1</v>
      </c>
      <c r="E852" s="502"/>
      <c r="F852" s="417">
        <f>D852*E852</f>
        <v>0</v>
      </c>
    </row>
    <row r="853" spans="1:7" ht="45" x14ac:dyDescent="0.25">
      <c r="A853" s="467"/>
      <c r="B853" s="468" t="s">
        <v>718</v>
      </c>
      <c r="C853" s="469"/>
      <c r="D853" s="470"/>
      <c r="E853" s="474"/>
      <c r="F853" s="474"/>
    </row>
    <row r="854" spans="1:7" x14ac:dyDescent="0.25">
      <c r="A854" s="467"/>
      <c r="B854" s="468"/>
      <c r="C854" s="469"/>
      <c r="D854" s="470"/>
      <c r="E854" s="474"/>
      <c r="F854" s="474"/>
    </row>
    <row r="855" spans="1:7" ht="30" x14ac:dyDescent="0.25">
      <c r="A855" s="487" t="s">
        <v>49</v>
      </c>
      <c r="B855" s="468" t="s">
        <v>717</v>
      </c>
      <c r="C855" s="469" t="s">
        <v>700</v>
      </c>
      <c r="D855" s="470">
        <v>1</v>
      </c>
      <c r="E855" s="502"/>
      <c r="F855" s="417">
        <f>D855*E855</f>
        <v>0</v>
      </c>
    </row>
    <row r="856" spans="1:7" x14ac:dyDescent="0.25">
      <c r="A856" s="467"/>
      <c r="B856" s="468"/>
      <c r="C856" s="469"/>
      <c r="D856" s="470"/>
      <c r="E856" s="474"/>
      <c r="F856" s="474"/>
    </row>
    <row r="857" spans="1:7" ht="30" x14ac:dyDescent="0.25">
      <c r="A857" s="487" t="s">
        <v>57</v>
      </c>
      <c r="B857" s="468" t="s">
        <v>716</v>
      </c>
      <c r="C857" s="469" t="s">
        <v>700</v>
      </c>
      <c r="D857" s="470">
        <v>1</v>
      </c>
      <c r="E857" s="502"/>
      <c r="F857" s="417">
        <f>D857*E857</f>
        <v>0</v>
      </c>
    </row>
    <row r="858" spans="1:7" x14ac:dyDescent="0.25">
      <c r="A858" s="487"/>
      <c r="B858" s="468"/>
      <c r="C858" s="469"/>
      <c r="D858" s="470"/>
      <c r="E858" s="474"/>
      <c r="F858" s="474"/>
    </row>
    <row r="859" spans="1:7" ht="30" x14ac:dyDescent="0.25">
      <c r="A859" s="487" t="s">
        <v>80</v>
      </c>
      <c r="B859" s="468" t="s">
        <v>715</v>
      </c>
      <c r="C859" s="469" t="s">
        <v>9</v>
      </c>
      <c r="D859" s="470">
        <v>1</v>
      </c>
      <c r="E859" s="502"/>
      <c r="F859" s="417">
        <f>D859*E859</f>
        <v>0</v>
      </c>
    </row>
    <row r="860" spans="1:7" x14ac:dyDescent="0.25">
      <c r="A860" s="487"/>
      <c r="B860" s="468"/>
      <c r="C860" s="469"/>
      <c r="D860" s="470"/>
      <c r="E860" s="474"/>
      <c r="F860" s="474"/>
    </row>
    <row r="861" spans="1:7" ht="30" x14ac:dyDescent="0.25">
      <c r="A861" s="487" t="s">
        <v>81</v>
      </c>
      <c r="B861" s="468" t="s">
        <v>714</v>
      </c>
      <c r="C861" s="469" t="s">
        <v>9</v>
      </c>
      <c r="D861" s="470">
        <v>1</v>
      </c>
      <c r="E861" s="502"/>
      <c r="F861" s="417">
        <f>D861*E861</f>
        <v>0</v>
      </c>
    </row>
    <row r="862" spans="1:7" s="402" customFormat="1" x14ac:dyDescent="0.25">
      <c r="A862" s="487"/>
      <c r="B862" s="468"/>
      <c r="C862" s="469"/>
      <c r="D862" s="470"/>
      <c r="E862" s="474"/>
      <c r="F862" s="474"/>
    </row>
    <row r="863" spans="1:7" s="402" customFormat="1" x14ac:dyDescent="0.25">
      <c r="A863" s="487" t="s">
        <v>84</v>
      </c>
      <c r="B863" s="468" t="s">
        <v>713</v>
      </c>
      <c r="C863" s="469"/>
      <c r="D863" s="470"/>
      <c r="E863" s="474"/>
      <c r="F863" s="474"/>
    </row>
    <row r="864" spans="1:7" x14ac:dyDescent="0.25">
      <c r="A864" s="487"/>
      <c r="B864" s="468" t="s">
        <v>712</v>
      </c>
      <c r="C864" s="469" t="s">
        <v>337</v>
      </c>
      <c r="D864" s="470">
        <v>20</v>
      </c>
      <c r="E864" s="502"/>
      <c r="F864" s="417">
        <f>D864*E864</f>
        <v>0</v>
      </c>
    </row>
    <row r="865" spans="1:6" x14ac:dyDescent="0.25">
      <c r="A865" s="487"/>
      <c r="B865" s="468" t="s">
        <v>711</v>
      </c>
      <c r="C865" s="469" t="s">
        <v>337</v>
      </c>
      <c r="D865" s="470">
        <v>20</v>
      </c>
      <c r="E865" s="502"/>
      <c r="F865" s="417">
        <f>D865*E865</f>
        <v>0</v>
      </c>
    </row>
    <row r="866" spans="1:6" x14ac:dyDescent="0.25">
      <c r="A866" s="487"/>
      <c r="B866" s="468"/>
      <c r="C866" s="469"/>
      <c r="D866" s="470"/>
      <c r="E866" s="474"/>
      <c r="F866" s="474"/>
    </row>
    <row r="867" spans="1:6" x14ac:dyDescent="0.25">
      <c r="A867" s="487" t="s">
        <v>85</v>
      </c>
      <c r="B867" s="468" t="s">
        <v>710</v>
      </c>
      <c r="C867" s="469" t="s">
        <v>700</v>
      </c>
      <c r="D867" s="470">
        <v>1</v>
      </c>
      <c r="E867" s="502"/>
      <c r="F867" s="417">
        <f>D867*E867</f>
        <v>0</v>
      </c>
    </row>
    <row r="868" spans="1:6" x14ac:dyDescent="0.25">
      <c r="A868" s="487"/>
      <c r="B868" s="488" t="s">
        <v>709</v>
      </c>
      <c r="C868" s="469"/>
      <c r="D868" s="470"/>
      <c r="E868" s="474"/>
      <c r="F868" s="474"/>
    </row>
    <row r="869" spans="1:6" x14ac:dyDescent="0.25">
      <c r="A869" s="487"/>
      <c r="B869" s="488" t="s">
        <v>708</v>
      </c>
      <c r="C869" s="469"/>
      <c r="D869" s="470"/>
      <c r="E869" s="474"/>
      <c r="F869" s="474"/>
    </row>
    <row r="870" spans="1:6" x14ac:dyDescent="0.25">
      <c r="A870" s="487"/>
      <c r="B870" s="488" t="s">
        <v>707</v>
      </c>
      <c r="C870" s="469"/>
      <c r="D870" s="470"/>
      <c r="E870" s="474"/>
      <c r="F870" s="474"/>
    </row>
    <row r="871" spans="1:6" x14ac:dyDescent="0.25">
      <c r="A871" s="487"/>
      <c r="B871" s="468"/>
      <c r="C871" s="469"/>
      <c r="D871" s="470"/>
      <c r="E871" s="474"/>
      <c r="F871" s="474"/>
    </row>
    <row r="872" spans="1:6" x14ac:dyDescent="0.25">
      <c r="A872" s="487" t="s">
        <v>86</v>
      </c>
      <c r="B872" s="488" t="s">
        <v>706</v>
      </c>
      <c r="C872" s="469" t="s">
        <v>700</v>
      </c>
      <c r="D872" s="470">
        <v>1</v>
      </c>
      <c r="E872" s="502"/>
      <c r="F872" s="417">
        <f>D872*E872</f>
        <v>0</v>
      </c>
    </row>
    <row r="873" spans="1:6" ht="30" x14ac:dyDescent="0.25">
      <c r="A873" s="487"/>
      <c r="B873" s="488" t="s">
        <v>705</v>
      </c>
      <c r="C873" s="469"/>
      <c r="D873" s="470"/>
      <c r="E873" s="474"/>
      <c r="F873" s="474"/>
    </row>
    <row r="874" spans="1:6" ht="30" x14ac:dyDescent="0.25">
      <c r="A874" s="487"/>
      <c r="B874" s="488" t="s">
        <v>704</v>
      </c>
      <c r="C874" s="469"/>
      <c r="D874" s="470"/>
      <c r="E874" s="474"/>
      <c r="F874" s="474"/>
    </row>
    <row r="875" spans="1:6" ht="30" x14ac:dyDescent="0.25">
      <c r="A875" s="487"/>
      <c r="B875" s="488" t="s">
        <v>703</v>
      </c>
      <c r="C875" s="469"/>
      <c r="D875" s="470"/>
      <c r="E875" s="474"/>
      <c r="F875" s="474"/>
    </row>
    <row r="876" spans="1:6" x14ac:dyDescent="0.25">
      <c r="A876" s="487"/>
      <c r="B876" s="488" t="s">
        <v>702</v>
      </c>
      <c r="C876" s="469"/>
      <c r="D876" s="470"/>
      <c r="E876" s="474"/>
      <c r="F876" s="474"/>
    </row>
    <row r="877" spans="1:6" x14ac:dyDescent="0.25">
      <c r="A877" s="487"/>
      <c r="B877" s="468"/>
      <c r="C877" s="469"/>
      <c r="D877" s="470"/>
      <c r="E877" s="474"/>
      <c r="F877" s="474"/>
    </row>
    <row r="878" spans="1:6" ht="30" x14ac:dyDescent="0.25">
      <c r="A878" s="487" t="s">
        <v>87</v>
      </c>
      <c r="B878" s="468" t="s">
        <v>701</v>
      </c>
      <c r="C878" s="469" t="s">
        <v>700</v>
      </c>
      <c r="D878" s="470">
        <v>1</v>
      </c>
      <c r="E878" s="503"/>
      <c r="F878" s="417">
        <f>D878*E878</f>
        <v>0</v>
      </c>
    </row>
    <row r="879" spans="1:6" x14ac:dyDescent="0.25">
      <c r="A879" s="415"/>
      <c r="B879" s="422"/>
      <c r="D879" s="417"/>
      <c r="E879" s="417"/>
      <c r="F879" s="417"/>
    </row>
    <row r="880" spans="1:6" ht="30" x14ac:dyDescent="0.25">
      <c r="A880" s="415" t="s">
        <v>699</v>
      </c>
      <c r="B880" s="429" t="s">
        <v>698</v>
      </c>
      <c r="C880" s="227" t="s">
        <v>5</v>
      </c>
      <c r="D880" s="417"/>
      <c r="E880" s="417"/>
      <c r="F880" s="417">
        <f>0+SUM(F813:F879)</f>
        <v>0</v>
      </c>
    </row>
    <row r="881" spans="1:6" x14ac:dyDescent="0.25">
      <c r="A881" s="419"/>
      <c r="D881" s="417"/>
      <c r="E881" s="417"/>
      <c r="F881" s="417"/>
    </row>
    <row r="882" spans="1:6" ht="15.75" customHeight="1" x14ac:dyDescent="0.25">
      <c r="A882" s="419"/>
      <c r="B882" s="626" t="s">
        <v>697</v>
      </c>
      <c r="C882" s="626"/>
      <c r="D882" s="626"/>
      <c r="E882" s="626"/>
      <c r="F882" s="417"/>
    </row>
    <row r="883" spans="1:6" x14ac:dyDescent="0.25">
      <c r="A883" s="419"/>
      <c r="D883" s="417"/>
      <c r="E883" s="417"/>
      <c r="F883" s="417"/>
    </row>
    <row r="884" spans="1:6" x14ac:dyDescent="0.25">
      <c r="A884" s="419" t="s">
        <v>14</v>
      </c>
      <c r="B884" s="416" t="s">
        <v>696</v>
      </c>
      <c r="C884" s="227" t="s">
        <v>5</v>
      </c>
      <c r="D884" s="417"/>
      <c r="E884" s="417"/>
      <c r="F884" s="417">
        <f>F307</f>
        <v>0</v>
      </c>
    </row>
    <row r="885" spans="1:6" x14ac:dyDescent="0.25">
      <c r="A885" s="419"/>
      <c r="D885" s="417"/>
      <c r="E885" s="417"/>
      <c r="F885" s="417"/>
    </row>
    <row r="886" spans="1:6" x14ac:dyDescent="0.25">
      <c r="A886" s="419" t="s">
        <v>6</v>
      </c>
      <c r="B886" s="429" t="s">
        <v>695</v>
      </c>
      <c r="C886" s="402" t="s">
        <v>5</v>
      </c>
      <c r="D886" s="418"/>
      <c r="E886" s="418"/>
      <c r="F886" s="418">
        <f>F707</f>
        <v>0</v>
      </c>
    </row>
    <row r="887" spans="1:6" x14ac:dyDescent="0.25">
      <c r="A887" s="419"/>
      <c r="B887" s="429"/>
      <c r="C887" s="402"/>
      <c r="D887" s="418"/>
      <c r="E887" s="418"/>
      <c r="F887" s="418"/>
    </row>
    <row r="888" spans="1:6" x14ac:dyDescent="0.25">
      <c r="A888" s="419" t="s">
        <v>7</v>
      </c>
      <c r="B888" s="416" t="s">
        <v>694</v>
      </c>
      <c r="C888" s="227" t="s">
        <v>5</v>
      </c>
      <c r="D888" s="417"/>
      <c r="E888" s="417"/>
      <c r="F888" s="417">
        <f>F801</f>
        <v>0</v>
      </c>
    </row>
    <row r="889" spans="1:6" x14ac:dyDescent="0.25">
      <c r="A889" s="419"/>
      <c r="D889" s="417"/>
      <c r="E889" s="417"/>
      <c r="F889" s="417"/>
    </row>
    <row r="890" spans="1:6" ht="30" x14ac:dyDescent="0.25">
      <c r="A890" s="419" t="s">
        <v>8</v>
      </c>
      <c r="B890" s="416" t="s">
        <v>693</v>
      </c>
      <c r="C890" s="227" t="s">
        <v>5</v>
      </c>
      <c r="D890" s="417"/>
      <c r="E890" s="417"/>
      <c r="F890" s="417">
        <f>F880</f>
        <v>0</v>
      </c>
    </row>
    <row r="891" spans="1:6" x14ac:dyDescent="0.25">
      <c r="A891" s="419"/>
      <c r="D891" s="417"/>
      <c r="E891" s="417"/>
      <c r="F891" s="417"/>
    </row>
    <row r="892" spans="1:6" x14ac:dyDescent="0.25">
      <c r="A892" s="419"/>
      <c r="B892" s="416" t="s">
        <v>692</v>
      </c>
      <c r="C892" s="227" t="s">
        <v>5</v>
      </c>
      <c r="D892" s="417"/>
      <c r="E892" s="417"/>
      <c r="F892" s="417">
        <f>0+SUM(F884:F891)</f>
        <v>0</v>
      </c>
    </row>
    <row r="893" spans="1:6" x14ac:dyDescent="0.25">
      <c r="A893" s="419"/>
      <c r="D893" s="417"/>
      <c r="E893" s="417"/>
      <c r="F893" s="417"/>
    </row>
    <row r="894" spans="1:6" x14ac:dyDescent="0.25">
      <c r="A894" s="419"/>
      <c r="B894" s="416" t="s">
        <v>306</v>
      </c>
      <c r="C894" s="227" t="s">
        <v>5</v>
      </c>
      <c r="D894" s="417"/>
      <c r="E894" s="417"/>
      <c r="F894" s="417">
        <f>0.25*F892</f>
        <v>0</v>
      </c>
    </row>
    <row r="895" spans="1:6" x14ac:dyDescent="0.25">
      <c r="A895" s="419"/>
      <c r="D895" s="417"/>
      <c r="E895" s="417"/>
      <c r="F895" s="417"/>
    </row>
    <row r="896" spans="1:6" x14ac:dyDescent="0.25">
      <c r="A896" s="419"/>
      <c r="B896" s="416" t="s">
        <v>691</v>
      </c>
      <c r="C896" s="227" t="s">
        <v>5</v>
      </c>
      <c r="D896" s="417"/>
      <c r="E896" s="417"/>
      <c r="F896" s="417">
        <f>F892+F894</f>
        <v>0</v>
      </c>
    </row>
    <row r="897" spans="1:6" x14ac:dyDescent="0.25">
      <c r="A897" s="419"/>
      <c r="D897" s="417"/>
      <c r="E897" s="417"/>
      <c r="F897" s="417"/>
    </row>
    <row r="898" spans="1:6" x14ac:dyDescent="0.25">
      <c r="A898" s="419"/>
      <c r="D898" s="417"/>
      <c r="E898" s="417"/>
      <c r="F898" s="417"/>
    </row>
    <row r="899" spans="1:6" x14ac:dyDescent="0.25">
      <c r="A899" s="419"/>
    </row>
    <row r="900" spans="1:6" x14ac:dyDescent="0.25">
      <c r="A900" s="419"/>
    </row>
    <row r="901" spans="1:6" x14ac:dyDescent="0.25">
      <c r="A901" s="419"/>
    </row>
    <row r="902" spans="1:6" x14ac:dyDescent="0.25">
      <c r="A902" s="419"/>
    </row>
    <row r="903" spans="1:6" x14ac:dyDescent="0.25">
      <c r="A903" s="419"/>
    </row>
    <row r="904" spans="1:6" x14ac:dyDescent="0.25">
      <c r="A904" s="419"/>
    </row>
    <row r="905" spans="1:6" x14ac:dyDescent="0.25">
      <c r="A905" s="419"/>
    </row>
    <row r="906" spans="1:6" x14ac:dyDescent="0.25">
      <c r="A906" s="419"/>
    </row>
    <row r="907" spans="1:6" x14ac:dyDescent="0.25">
      <c r="A907" s="419"/>
    </row>
    <row r="908" spans="1:6" x14ac:dyDescent="0.25">
      <c r="A908" s="419"/>
    </row>
  </sheetData>
  <sheetProtection password="CC1A" sheet="1" objects="1" scenarios="1"/>
  <mergeCells count="78">
    <mergeCell ref="B714:E714"/>
    <mergeCell ref="B882:E882"/>
    <mergeCell ref="B716:E716"/>
    <mergeCell ref="B717:E717"/>
    <mergeCell ref="B718:E718"/>
    <mergeCell ref="B719:E719"/>
    <mergeCell ref="B720:E720"/>
    <mergeCell ref="B722:E722"/>
    <mergeCell ref="B723:E723"/>
    <mergeCell ref="B724:E724"/>
    <mergeCell ref="B725:E725"/>
    <mergeCell ref="B726:E726"/>
    <mergeCell ref="B807:E807"/>
    <mergeCell ref="B715:E715"/>
    <mergeCell ref="B145:E145"/>
    <mergeCell ref="B297:E297"/>
    <mergeCell ref="B298:F298"/>
    <mergeCell ref="B312:F312"/>
    <mergeCell ref="A712:A713"/>
    <mergeCell ref="B712:E713"/>
    <mergeCell ref="B696:E696"/>
    <mergeCell ref="B697:F697"/>
    <mergeCell ref="B711:E711"/>
    <mergeCell ref="B143:E143"/>
    <mergeCell ref="B90:E90"/>
    <mergeCell ref="B91:E91"/>
    <mergeCell ref="B92:E92"/>
    <mergeCell ref="B93:E93"/>
    <mergeCell ref="B94:E94"/>
    <mergeCell ref="B95:E95"/>
    <mergeCell ref="B96:E96"/>
    <mergeCell ref="B97:E97"/>
    <mergeCell ref="B98:E98"/>
    <mergeCell ref="B104:F104"/>
    <mergeCell ref="B142:E142"/>
    <mergeCell ref="B144:E144"/>
    <mergeCell ref="B89:E89"/>
    <mergeCell ref="B78:E78"/>
    <mergeCell ref="B79:E79"/>
    <mergeCell ref="B80:E80"/>
    <mergeCell ref="B81:E81"/>
    <mergeCell ref="B82:E82"/>
    <mergeCell ref="B83:E83"/>
    <mergeCell ref="B84:E84"/>
    <mergeCell ref="B85:E85"/>
    <mergeCell ref="B86:E86"/>
    <mergeCell ref="B87:E87"/>
    <mergeCell ref="B88:E88"/>
    <mergeCell ref="B77:E77"/>
    <mergeCell ref="B64:E64"/>
    <mergeCell ref="B65:E65"/>
    <mergeCell ref="B66:E66"/>
    <mergeCell ref="B67:E67"/>
    <mergeCell ref="B68:E68"/>
    <mergeCell ref="B69:E69"/>
    <mergeCell ref="B70:E70"/>
    <mergeCell ref="B71:E71"/>
    <mergeCell ref="B72:E72"/>
    <mergeCell ref="B73:E73"/>
    <mergeCell ref="B74:E74"/>
    <mergeCell ref="B63:E63"/>
    <mergeCell ref="B27:F27"/>
    <mergeCell ref="B52:F52"/>
    <mergeCell ref="B54:E54"/>
    <mergeCell ref="B55:E55"/>
    <mergeCell ref="B56:E56"/>
    <mergeCell ref="B57:E57"/>
    <mergeCell ref="B58:E58"/>
    <mergeCell ref="B59:E59"/>
    <mergeCell ref="B60:E60"/>
    <mergeCell ref="B61:E61"/>
    <mergeCell ref="B62:E62"/>
    <mergeCell ref="B26:F26"/>
    <mergeCell ref="B21:F21"/>
    <mergeCell ref="B22:F22"/>
    <mergeCell ref="B23:F23"/>
    <mergeCell ref="B24:F24"/>
    <mergeCell ref="B25:F2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SUMARNI TROŠKOVNIK OŠ. I.Zajc</vt:lpstr>
      <vt:lpstr>Trošk- arhitektonskog projekta</vt:lpstr>
      <vt:lpstr>strojarstvo</vt:lpstr>
      <vt:lpstr>elektro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Gandalf</dc:creator>
  <cp:lastModifiedBy>Ibriks Goran</cp:lastModifiedBy>
  <cp:lastPrinted>2017-05-24T12:46:32Z</cp:lastPrinted>
  <dcterms:created xsi:type="dcterms:W3CDTF">2014-05-21T08:37:00Z</dcterms:created>
  <dcterms:modified xsi:type="dcterms:W3CDTF">2017-05-25T08:20:29Z</dcterms:modified>
</cp:coreProperties>
</file>