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okrovic_mirjana\Desktop\PPO Kvarner 2\"/>
    </mc:Choice>
  </mc:AlternateContent>
  <bookViews>
    <workbookView xWindow="-15" yWindow="-15" windowWidth="11475" windowHeight="13605"/>
  </bookViews>
  <sheets>
    <sheet name="Sheet1" sheetId="1" r:id="rId1"/>
  </sheets>
  <definedNames>
    <definedName name="OLE_LINK1_1">Sheet1!#REF!</definedName>
  </definedNames>
  <calcPr calcId="152511" fullPrecision="0"/>
</workbook>
</file>

<file path=xl/calcChain.xml><?xml version="1.0" encoding="utf-8"?>
<calcChain xmlns="http://schemas.openxmlformats.org/spreadsheetml/2006/main">
  <c r="H80" i="1" l="1"/>
  <c r="H521" i="1" l="1"/>
  <c r="H519" i="1"/>
  <c r="H501" i="1"/>
  <c r="H409" i="1"/>
  <c r="H406" i="1"/>
  <c r="H402" i="1"/>
  <c r="H400" i="1"/>
  <c r="H398" i="1"/>
  <c r="H195" i="1"/>
  <c r="H123" i="1"/>
  <c r="H330" i="1"/>
  <c r="H541" i="1"/>
  <c r="H539" i="1"/>
  <c r="H537" i="1"/>
  <c r="H535" i="1"/>
  <c r="H411" i="1" l="1"/>
  <c r="H562" i="1" s="1"/>
  <c r="H544" i="1"/>
  <c r="H568" i="1" s="1"/>
  <c r="H313" i="1"/>
  <c r="H307" i="1"/>
  <c r="H303" i="1"/>
  <c r="H425" i="1"/>
  <c r="H423" i="1"/>
  <c r="H421" i="1"/>
  <c r="H419" i="1"/>
  <c r="H528" i="1"/>
  <c r="H526" i="1"/>
  <c r="H523" i="1"/>
  <c r="H511" i="1"/>
  <c r="H509" i="1"/>
  <c r="H494" i="1"/>
  <c r="H492" i="1"/>
  <c r="H530" i="1" l="1"/>
  <c r="H567" i="1" s="1"/>
  <c r="H513" i="1"/>
  <c r="H566" i="1" s="1"/>
  <c r="H496" i="1"/>
  <c r="H565" i="1" s="1"/>
  <c r="H427" i="1"/>
  <c r="H563" i="1" s="1"/>
  <c r="H332" i="1"/>
  <c r="H485" i="1"/>
  <c r="H456" i="1"/>
  <c r="H483" i="1"/>
  <c r="H481" i="1"/>
  <c r="H479" i="1"/>
  <c r="H477" i="1"/>
  <c r="H475" i="1"/>
  <c r="H473" i="1"/>
  <c r="H471" i="1"/>
  <c r="H469" i="1"/>
  <c r="H467" i="1"/>
  <c r="H465" i="1"/>
  <c r="H462" i="1"/>
  <c r="H460" i="1"/>
  <c r="H458" i="1"/>
  <c r="H454" i="1"/>
  <c r="H452" i="1"/>
  <c r="H450" i="1"/>
  <c r="H448" i="1"/>
  <c r="H446" i="1"/>
  <c r="H444" i="1"/>
  <c r="H379" i="1"/>
  <c r="H442" i="1"/>
  <c r="H439" i="1"/>
  <c r="H437" i="1"/>
  <c r="H435" i="1"/>
  <c r="H388" i="1"/>
  <c r="H383" i="1"/>
  <c r="H381" i="1"/>
  <c r="H309" i="1"/>
  <c r="H348" i="1"/>
  <c r="H346" i="1"/>
  <c r="H334" i="1"/>
  <c r="H328" i="1"/>
  <c r="H323" i="1"/>
  <c r="H321" i="1"/>
  <c r="H319" i="1"/>
  <c r="H317" i="1"/>
  <c r="H315" i="1"/>
  <c r="H311" i="1"/>
  <c r="H305" i="1"/>
  <c r="H300" i="1"/>
  <c r="H298" i="1"/>
  <c r="H487" i="1" l="1"/>
  <c r="H564" i="1" s="1"/>
  <c r="H336" i="1"/>
  <c r="H560" i="1" s="1"/>
  <c r="H248" i="1"/>
  <c r="H285" i="1"/>
  <c r="H283" i="1"/>
  <c r="H278" i="1"/>
  <c r="H276" i="1"/>
  <c r="H274" i="1"/>
  <c r="H271" i="1"/>
  <c r="H189" i="1" l="1"/>
  <c r="H269" i="1"/>
  <c r="H260" i="1"/>
  <c r="H250" i="1"/>
  <c r="H243" i="1"/>
  <c r="H241" i="1"/>
  <c r="H287" i="1" l="1"/>
  <c r="H555" i="1" s="1"/>
  <c r="H235" i="1"/>
  <c r="H233" i="1"/>
  <c r="H231" i="1"/>
  <c r="H229" i="1"/>
  <c r="H225" i="1"/>
  <c r="H217" i="1"/>
  <c r="H215" i="1"/>
  <c r="H212" i="1"/>
  <c r="H209" i="1"/>
  <c r="H254" i="1" l="1"/>
  <c r="H554" i="1" s="1"/>
  <c r="H219" i="1"/>
  <c r="H553" i="1" s="1"/>
  <c r="H197" i="1" l="1"/>
  <c r="H193" i="1"/>
  <c r="H191" i="1"/>
  <c r="H187" i="1"/>
  <c r="H185" i="1"/>
  <c r="H183" i="1"/>
  <c r="H179" i="1" l="1"/>
  <c r="H127" i="1"/>
  <c r="H118" i="1"/>
  <c r="H106" i="1"/>
  <c r="H104" i="1"/>
  <c r="H102" i="1"/>
  <c r="H177" i="1"/>
  <c r="H175" i="1"/>
  <c r="H173" i="1"/>
  <c r="H171" i="1"/>
  <c r="H169" i="1"/>
  <c r="H167" i="1"/>
  <c r="H165" i="1"/>
  <c r="H163" i="1"/>
  <c r="H161" i="1"/>
  <c r="H159" i="1"/>
  <c r="H157" i="1"/>
  <c r="H155" i="1"/>
  <c r="H153" i="1"/>
  <c r="H151" i="1"/>
  <c r="H149" i="1"/>
  <c r="H147" i="1"/>
  <c r="H143" i="1"/>
  <c r="H141" i="1"/>
  <c r="H139" i="1"/>
  <c r="H137" i="1"/>
  <c r="H135" i="1"/>
  <c r="H133" i="1"/>
  <c r="H131" i="1"/>
  <c r="H125" i="1"/>
  <c r="H116" i="1"/>
  <c r="H112" i="1"/>
  <c r="H110" i="1"/>
  <c r="H199" i="1"/>
  <c r="H94" i="1"/>
  <c r="H72" i="1"/>
  <c r="H82" i="1"/>
  <c r="H76" i="1"/>
  <c r="H88" i="1"/>
  <c r="H78" i="1"/>
  <c r="H386" i="1" l="1"/>
  <c r="H377" i="1" l="1"/>
  <c r="H374" i="1"/>
  <c r="H371" i="1"/>
  <c r="H369" i="1"/>
  <c r="H367" i="1"/>
  <c r="H365" i="1"/>
  <c r="H363" i="1"/>
  <c r="H359" i="1"/>
  <c r="H355" i="1"/>
  <c r="H361" i="1" l="1"/>
  <c r="H352" i="1"/>
  <c r="H390" i="1" l="1"/>
  <c r="H561" i="1" s="1"/>
  <c r="H569" i="1" s="1"/>
  <c r="H98" i="1"/>
  <c r="H96" i="1"/>
  <c r="H92" i="1"/>
  <c r="H90" i="1"/>
  <c r="H86" i="1"/>
  <c r="H74" i="1"/>
  <c r="H70" i="1"/>
  <c r="H201" i="1" l="1"/>
  <c r="H552" i="1" s="1"/>
  <c r="H556" i="1" l="1"/>
  <c r="H572" i="1" s="1"/>
  <c r="H574" i="1" s="1"/>
  <c r="H576" i="1" s="1"/>
</calcChain>
</file>

<file path=xl/sharedStrings.xml><?xml version="1.0" encoding="utf-8"?>
<sst xmlns="http://schemas.openxmlformats.org/spreadsheetml/2006/main" count="885" uniqueCount="299">
  <si>
    <t>A.III. Ukupno :</t>
  </si>
  <si>
    <t>B.I.  LIMARSKI RADOVI</t>
  </si>
  <si>
    <t>Radove može izvoditi samo kvalificirana i obučena radna snaga. Svi radnici morju imati liječničku svjedožbu koja im dopušta rad na velikoj visini.Sve mora biti kvalitetno i solidno izvedeno, a ugrađeni dijelovi moraju djelovati kao homogeno srašteni s podlogom ugradbe.  Za sve radove dobave i ugradbe svojih kooperanata i dobavljača, investitoru garantira  iskjlučivo izvoditelj, kao ugovoreni nosioc svih radova. Izvoditelj u potpunosti odgovara za ispravnost izvršene isporuke svih ugrađenih elemenata, jedini je odgovoran za eventualno loš rad ili lošu kvalitetu dobavljenog matrijala ugradbe, bilo krivnjom trgovačke mreže ili svojih kooperanata</t>
  </si>
  <si>
    <t>A. GRAĐEVINSKI RADOVI</t>
  </si>
  <si>
    <t>kn</t>
  </si>
  <si>
    <t>kom</t>
  </si>
  <si>
    <t>a'</t>
  </si>
  <si>
    <t>m2</t>
  </si>
  <si>
    <t>7.</t>
  </si>
  <si>
    <t>8.</t>
  </si>
  <si>
    <t>3.</t>
  </si>
  <si>
    <t>mt</t>
  </si>
  <si>
    <t>4.</t>
  </si>
  <si>
    <t>5.</t>
  </si>
  <si>
    <t>6.</t>
  </si>
  <si>
    <t>1.</t>
  </si>
  <si>
    <t>2.</t>
  </si>
  <si>
    <t>R E K A P I T U L A C I J A</t>
  </si>
  <si>
    <t>A.I. RUŠENJA DEMONTAŽE I ODVOZ</t>
  </si>
  <si>
    <t>A. UKUPNO :</t>
  </si>
  <si>
    <t>B. OBRTNIČKI RADOVI</t>
  </si>
  <si>
    <t>B. UKUPNO :</t>
  </si>
  <si>
    <t>OPĆI UVJETI ZA IZVOĐENJE RADOVA OBUHVAĆENIH OVIM TROŠKOVNIKOM</t>
  </si>
  <si>
    <t>1. OPĆI UVJETI</t>
  </si>
  <si>
    <t>1.1. Jedinične cijene</t>
  </si>
  <si>
    <t xml:space="preserve">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t>
  </si>
  <si>
    <t>1.2. Izvedba prema projektu i eventualne izmjene</t>
  </si>
  <si>
    <t>Izvoditelj ne može mjenjati dijelove izvedbe i detalje iz projekta bez odobrenja autora projekta.</t>
  </si>
  <si>
    <t>1.3. Osiguranje radova</t>
  </si>
  <si>
    <t>1.4. Čuvanje gradilišta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</si>
  <si>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</si>
  <si>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1.5. Postrojenja za rad</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</si>
  <si>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</si>
  <si>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1.6. Kvaliteta izvedbe radova</t>
  </si>
  <si>
    <t>1.7. Čišćenje gradilišta</t>
  </si>
  <si>
    <t>Tijekom izvođenja radova gradilište se mora održavati u najvećem mogućem redu i čistoći.</t>
  </si>
  <si>
    <t>1.8. Atesti za izvedene radove</t>
  </si>
  <si>
    <t>1.9.Obračun izvedenih radova</t>
  </si>
  <si>
    <t>2. TEHNIČKI UVJETI ZA IZVEDBU RADOVA</t>
  </si>
  <si>
    <t>2.1. Prilikom izvedbe ugovorenih radova izvoditelj je dužan pridržavati se odredbi važećih propisa normi, standarda i uzanci, te sve radove izvesti kvalitetno i solidno.</t>
  </si>
  <si>
    <t>2.2. Nekvalitetno izvedeni radovi neće se obračunavati sve dok se ne otklone nedostaci. Obračunati i isplatiti se može samo one stavke iz opisa radova za koje je ustanovljeno da su izvedene u potpunosti kvalitetno</t>
  </si>
  <si>
    <t>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ustanovljene nedostatke</t>
  </si>
  <si>
    <t>2.4. Svi djelovi izvedenih radova, bilo kao zasebni elementi ili objekti, bilo kao sklopovi, moraju biti izvedeni tako da potpuno odgovaraju namjenjenoj funkciji. Ukoliko bilo koji dio objekta, ne može biti u funkciji zbog propusta projekta, a na taj propust izvoditelj nije ukazao prije potpisivanja ugovora o izvođenju radova, dužan je taj dio dovesti u funkciju o svom trošku</t>
  </si>
  <si>
    <t>A.II. Ukupno :</t>
  </si>
  <si>
    <t>9.</t>
  </si>
  <si>
    <t xml:space="preserve">Dobava i montaža cijevne fasadne skele. Skela izvedena prema svim pravilima zaštite na radu. Izvođač je dužan naručiti statički proračun skele, i nadzor statičara  nad izradom skele. Jedinična cijena uključuje jutene zavjese i naknadnu demontažu i čišćenje skele. Obračun po m2. </t>
  </si>
  <si>
    <t>B.III. Ukupno :</t>
  </si>
  <si>
    <t>A + B UKUPNO :</t>
  </si>
  <si>
    <t>Demontaža limarije</t>
  </si>
  <si>
    <t>b.) Membrana podignuta na atiku</t>
  </si>
  <si>
    <t>m3</t>
  </si>
  <si>
    <t>10.</t>
  </si>
  <si>
    <t>11.</t>
  </si>
  <si>
    <t>12.</t>
  </si>
  <si>
    <t>13.</t>
  </si>
  <si>
    <t>15.</t>
  </si>
  <si>
    <t>14.</t>
  </si>
  <si>
    <t>16.</t>
  </si>
  <si>
    <t xml:space="preserve">A.I. RUŠENJA, DEMONTAŽE I ODVOZ </t>
  </si>
  <si>
    <t>b.) Demontaža opšava sljemena kosog krova. Obračun po mt</t>
  </si>
  <si>
    <t>d.) Limena obloga krovnih kanala, horizontalni ležeći žlijebovi. Lim podvučen pod postojeću bitumensku izolaciju ostaje.  Obračun po mt.</t>
  </si>
  <si>
    <t>b.) Demontaža pokrovnih limenih kapa zidova terasa. Opšavi mr.š. do 30 cm. U svemu ostalom kao prethodna stavka. Obračun po mt.</t>
  </si>
  <si>
    <t>g.) Vertikalne odvodne cijevi na sjevernoj i istočnoj fasadi komplet sa pričvrsnicama. Obračun po mt,bez obzira na profil cijevi i vrstu materijala.</t>
  </si>
  <si>
    <t>f.) Demontaža vertikalnih odvodnih cijevi ugrađenih unutar stupova terasa. Demontaža lima kojim je pokriven utor u stupu, njegovo deponiranje do ponovne ugradnje, te demontaža cijevi sa pričvrsnim materijalom. Obračun po mt.</t>
  </si>
  <si>
    <t>i.) Demontaža limenih vanjskih prozorskih klupčica.  Obračun po mt. Bez obzira na razvijenu širinu. Jedinična cijena uključuje demontažu pričvrsnog materijala.</t>
  </si>
  <si>
    <t>k.).Demontaža limenog krovnog pokrova kosog dijela krova. Sve komplet sa demontažom podkonstrukcije. Obračun po m2.</t>
  </si>
  <si>
    <t>a.) Zaštitna rešetka u suterenu na istočnom pročelju prema ulici Kalvarija. Rešetka sa ventilatorom, dim cca 565/70 cm.</t>
  </si>
  <si>
    <t>b.) Zaštitna rešetka u suterenu na istočnom pročelju prema ulici Kalvarija., dim cca 50/72 cm.</t>
  </si>
  <si>
    <t>c.) zaštitne rešetke prozora na zapadnoj fasade zid.dim cca 565/106 cm</t>
  </si>
  <si>
    <t>d.) Isto kao prethodna stavka samo prozor dim. 100/106 cm.</t>
  </si>
  <si>
    <t>a.) Ostakljena stijena  suterena dim. 625 + 101 + 808/353 cm. (54,15 m2)</t>
  </si>
  <si>
    <t>b.) Ostakljena stijena  prizemlja dim. 649 + 86 + 619/353 cm. (47,32 m2)</t>
  </si>
  <si>
    <t>c.) Ostakljena stijena  I.kata dim. 712 + 86 + 519/307  cm. (46,43 m2)</t>
  </si>
  <si>
    <t>d.) Ulazna vrata u objekt. Puna jednokrilna vrata s fiksnim dijelom i fiksnim ostakljenim nadsvjetlom, zid,dim.117/206 + 117/54 cm.</t>
  </si>
  <si>
    <t>e.) Puna dvokrilna vrata gospodarskog ulaza dim. 178/209 cm.</t>
  </si>
  <si>
    <t>f.) Jednokrilna vrata s fiksnim nadsvjetlom. Dim. 105/300 cm.</t>
  </si>
  <si>
    <t>g.) Šesterokrilni prozor garderobe suterena. U jedno krilo je ugrađen ventilator.Jed.cijena uključuje demontažu ventilatora i njegovo deponiranje do ponovne montaže. Prozor dim.565/70 cm.</t>
  </si>
  <si>
    <t>h.) Šesterokrilni prozor kuhinje u prizemlju, zid.dim. 567/106 cm.</t>
  </si>
  <si>
    <t>i.) Šesterokrilni prozor kuhinje u prizemlju, zid.dim. 580/106 cm.</t>
  </si>
  <si>
    <t>j.) Šesterokrilni prozori prizemlja na zapadnoj fasadi zid.dim. 546/106 cm.</t>
  </si>
  <si>
    <t>k.) Jednokrilni prozor s kutijom za roletu i roletom zid.dim 100/106 cm.</t>
  </si>
  <si>
    <t>l.) dvokrilni prozor s kutijom za roletu i roletom zid.dim 230/106 cm.</t>
  </si>
  <si>
    <t>n.) Šesterokrilni prozor garderobe u I.katu zid. dim. 578/70 cm.</t>
  </si>
  <si>
    <t>o.) Šesterokrilni prozor sanitarija u I.katu zid. dim. 564/150 cm.</t>
  </si>
  <si>
    <t>t.) Ostakljena stijena spremišta u katu zid.dim. 116/235 cm.</t>
  </si>
  <si>
    <t>v.) Jednokrilni prozor spremišta suterena zid.dim. 50/72 cm.</t>
  </si>
  <si>
    <t>z.) Jednokrilni prozor zid.dim. 40/40 cm.</t>
  </si>
  <si>
    <t>l.) Demontaža ventilacijskih rešetki montiranih na fasadnim zidovima. Obračun po komadu.</t>
  </si>
  <si>
    <t>a.) Ventilacijska rešetka dim 30/50 cm.</t>
  </si>
  <si>
    <t>b.) Ventilacijska rešetka dim 25/25 cm.</t>
  </si>
  <si>
    <t>m.) Demontaža okapnog lima terase. Obračun po mt.</t>
  </si>
  <si>
    <t>b.) Podgled stubišta</t>
  </si>
  <si>
    <t>Demontaža natpisne ploče vrtića i deponiranje do ponovne montaže.</t>
  </si>
  <si>
    <t>Uklanjanje završnog dekorativnog sloja fasade, uklanjanje nesraslih dijelova struganjem, te ispiranje površine mlazom vode pod pritiskom (max 2 bara). Obračun po m2. Obračunava se stvarna površina, otvori se odbijaju, a špalete se ne dodaju.</t>
  </si>
  <si>
    <t>a.) Grijani dio fasade.</t>
  </si>
  <si>
    <t>Demontaža bravarije. Metalne zaštitne rešetke prozora suterena istočne fasade prema ulici i prizemlja zapadne fasade. Rešetke su okviri od kvadratnih čel cijevi s vertikalnim prečkama, a pričvršćene su vijcima na stolariju. Obračun po komadu. Deponiranje do ponovne ugradnje.</t>
  </si>
  <si>
    <t>A.I. Ukupno:</t>
  </si>
  <si>
    <t>a.) Dobava postava i  naknadna demontaža daščane oplate. Obračun po m2</t>
  </si>
  <si>
    <t>b.) Betoniranje sa C 25/30. Obračun po m3.</t>
  </si>
  <si>
    <r>
      <t xml:space="preserve">c.) Dobava i postava betonskog željeza. Obračun po kg. Jediničnom cijenom stavke je obuhvaćeno sidrenje novog vijenca u postojeći armirano betonski zid. Sidrenje izvesti na način da se svrdlom </t>
    </r>
    <r>
      <rPr>
        <sz val="10"/>
        <rFont val="Symbol"/>
        <family val="1"/>
        <charset val="2"/>
      </rPr>
      <t xml:space="preserve">f </t>
    </r>
    <r>
      <rPr>
        <sz val="10"/>
        <rFont val="Arial"/>
        <family val="2"/>
        <charset val="238"/>
      </rPr>
      <t xml:space="preserve"> 10 mm u vrhu izbuše bušotine dubine cca 10 cm, linijski izmaknuto na razmaku cca 15 cm. U bušotine se nabiju sidra, kuke od ČBR </t>
    </r>
    <r>
      <rPr>
        <sz val="10"/>
        <rFont val="Symbol"/>
        <family val="1"/>
        <charset val="2"/>
      </rPr>
      <t xml:space="preserve">f </t>
    </r>
    <r>
      <rPr>
        <sz val="10"/>
        <rFont val="Arial"/>
        <family val="2"/>
        <charset val="238"/>
      </rPr>
      <t xml:space="preserve"> 10, dužine 25 cm. Vijenac se armira sa 4 </t>
    </r>
    <r>
      <rPr>
        <sz val="10"/>
        <rFont val="Symbol"/>
        <family val="1"/>
        <charset val="2"/>
      </rPr>
      <t>f</t>
    </r>
    <r>
      <rPr>
        <sz val="10"/>
        <rFont val="Arial"/>
        <family val="2"/>
        <charset val="238"/>
      </rPr>
      <t xml:space="preserve"> 8 ČBR i vilicama </t>
    </r>
    <r>
      <rPr>
        <sz val="10"/>
        <rFont val="Symbol"/>
        <family val="1"/>
        <charset val="2"/>
      </rPr>
      <t xml:space="preserve">f </t>
    </r>
    <r>
      <rPr>
        <sz val="10"/>
        <rFont val="Arial"/>
        <family val="2"/>
        <charset val="238"/>
      </rPr>
      <t>6/25 cm.</t>
    </r>
  </si>
  <si>
    <t>kg</t>
  </si>
  <si>
    <t>A.II.BETONSKI I ARMIRANOBETONSKI RADOVI</t>
  </si>
  <si>
    <t>A.III.ZIDARSKI RADOVI</t>
  </si>
  <si>
    <t>b.) Elementi površine 5 - 10 m2.</t>
  </si>
  <si>
    <t>c.) Elementi površine 3 - 5 m2</t>
  </si>
  <si>
    <t>d.) Elementi površine do 3 m2</t>
  </si>
  <si>
    <t>b.) Negrijani dijelovi fasade</t>
  </si>
  <si>
    <t>Izrada hidroizolacije po vrhu izolirajućeg sloja mineralne vune (atika i prozorske klupčice). Izvesti   polimercementnim premazom u dva sloja uz armiranje staklenom mrežicom. Izvesti u potpunosti prema uputama proizvođača. Obračun po mt. Izolacioni sloj vune debljine 10 cm.</t>
  </si>
  <si>
    <t>Isto kao prethodna stavka samo otucanje opločenja od ker.pločica sa vanjskog stubišta i podesta. Obračun po m2 razvijene površine.</t>
  </si>
  <si>
    <t xml:space="preserve">Dobava materijala i izrada završnog dekorativnog sloja fasade na grijanom - izoliranom dijelu zgrade. Nakon sušenja podloge iz prethodnih stavki (10 - 14 dana) zavisno od vremena i preporuke samog proizvođača sustava, podloga se grundira - impregnira temeljnim premazom, te se nanosi tankoslojna završna dekorativna silikonska žbuka -  strukture zrna 2 mm u dvije boje svijetlog tona ( HBW &gt; 25 ) po izboru konzervatora. Završni sloj mora osigurati vodoodbojnost, paropropusnost, otpornost na atmosferske utjecaje i otpornost pigmenta na UV zrake. </t>
  </si>
  <si>
    <t>Kod izvedbe sustava potrebno je pridržavati se uputstva proizvođača i preporuka HUPFAS-a.  Obračun po m2 , otvori do 3 m2 se ne odbijaju i ne dodaju se površine špaleta. Jedinična cijena uključuje izradu min. 6 uzoraka boje i obrade</t>
  </si>
  <si>
    <t>Dobava i postava okapnog "L"  PVC profila na donje rubove podgleda terasa, krovnih istaka na zapadnom i istočnom pročelju i ulaznoj nadstrešnici. Obračun po mt.</t>
  </si>
  <si>
    <t>A.IV. Ukupno :</t>
  </si>
  <si>
    <t>B.I. LIMARSKI RADOVI</t>
  </si>
  <si>
    <t>Izrada dobava i postava ležećih žljebova u kanalima. Lim formiran prema detalju za spoj na lim sistema krovne membrane r.š. Do 100 cm. Obračun po mt. Sa izradom spoja na odvodnu vertikalu.</t>
  </si>
  <si>
    <t>Isto kao prethodna stavka samo limena obloga kanala  terasa.</t>
  </si>
  <si>
    <t>Izrada dobava i postava opšava sljemena kosog krova. Opšav od istog lima r.š. Do 33.cm. Obračun po mt.</t>
  </si>
  <si>
    <t>Izrada dobava i postava horizontalnih odvoda kanala terasa do vertikalnih odvoda u stupovima. Cijev od istog lima presjeka 80 mm. Obračun po mt. sa izradom spoja na vertikalnu odvodnu cijev, uključujući ovjesni pribor.</t>
  </si>
  <si>
    <t>B.I. Ukupno :</t>
  </si>
  <si>
    <t>B.II. HIDROIZOLATERSKI RADOVI - KROV</t>
  </si>
  <si>
    <t>Napomena:</t>
  </si>
  <si>
    <t>Čišćenje površine ravnog krova i priprema kompletnog krovišta
- Uklanjanje podloge od postojeće bitumenske izolacije na izrazito neravnim dijelovima, na djelovima gdje je vidljivo mjehuranje i nabori i na mjestima gdje nije čvrsto prionula na površinu, uključeno horizontalne i vertikalne površine. 
- Na mjestima oštećene ili maknute izolacije postaviti novi sloj, jer postojeća bitumenska izolacija služi kao parna brana.
- Utvrditi pravilne padove i po potrebi ispraviti padove površine prema slivnicima ili olucima upotrebom odgovarajućeg morta ili podlaganjem ploča ekstrudiranog polistirena.
- Temeljito čišćenje krovne površine, po potrebi i upotrebom industrijskog usisivača.
U stavku uračunat i odvoz svog materijala sa krova na deponiju otpadnog materijala.
Obračun po m2 pripremljene površine</t>
  </si>
  <si>
    <t xml:space="preserve">Dobava i postavljanje visokokvalitetne ekološke jednoslojne hidroizolacijske membrane, kako je navedeno u uvodu ovog poglavlja troškovnika </t>
  </si>
  <si>
    <t xml:space="preserve">a.) Površina krova sa kosinom </t>
  </si>
  <si>
    <t>c.) Nadstrešnica ulaza i strojarnica lifta</t>
  </si>
  <si>
    <t>d.) Površine na spoju krovne površine i vertikalnog zida.</t>
  </si>
  <si>
    <t>10</t>
  </si>
  <si>
    <t>B.II.Ukupno :</t>
  </si>
  <si>
    <t>Isto kao prethodna stavka samo ostakljena stijena terase prizemlja, zid.dim.642 + 81 + 619/297 + 58 cm. Prema shemi  PVC bravarije 2.</t>
  </si>
  <si>
    <t>11</t>
  </si>
  <si>
    <t>12</t>
  </si>
  <si>
    <t>13</t>
  </si>
  <si>
    <t>Puna dvokrilna vrata gospodarskog ulaza dim. Oprema cil.bravom s 3 ključa i okovom za zadržavanje u otvorenom položaju. Zid.dim 178/209 cm. Prema shemi PVC bravarije 5.</t>
  </si>
  <si>
    <t>Šesterokrilni prozor kuhinje u prizemlju. Dva krajnja krila se otvaraju zaokretno otklopno, a ostala otklopno putem "Ventusa" .Zid.dim. 567/106 cm. Prema shemi PVC bravarije 8.</t>
  </si>
  <si>
    <t>Šesterokrilni prozor kuhinje u prizemlju. U svemu ostalom kao prethodna stavka. Zid.dim. 580/106 cm. Prema shemi PVC bravarije 9.</t>
  </si>
  <si>
    <t>Jednokrilni prozor s kutijom za roletu i roletom zid.dim 100/106 cm.Otvaranje otklopno putem "Ventus" mehanizma.Prema shemi PVC bravarije 12.</t>
  </si>
  <si>
    <t>Dvokrilni prozor s kutijom za roletu i roletom. Otvaranje na otklop sa "Ventus" mehanizmom. Zid .dim 230/106 cm. Prema shemi PVC bravarije 13.</t>
  </si>
  <si>
    <t>Šesterokrilni prozor sanitarija u I.katu.Dva krajnja krila se otvaraju zaokretno otklopno, a preostala 4 samo otklopno. Zid. dim. 564/150 cm. Prema shemi PVC bravarije 16.</t>
  </si>
  <si>
    <t>17.</t>
  </si>
  <si>
    <t>Šesterokrilna stijena dvorane. Otvaranje gornjih veći krila otklopno putem "Ventus" mehanizma, a danjih samo otklopno. Zid.dim. 564/180 cm. Prema shemi PVC bravarije 17.</t>
  </si>
  <si>
    <t>18.</t>
  </si>
  <si>
    <t>19.</t>
  </si>
  <si>
    <t>20.</t>
  </si>
  <si>
    <t>Ostakljena stijena stubišta.Otvaranje kako je prikazano u shemi. Zid.dim. 251/235 cm. Prema shemi PVC bravarije 20.</t>
  </si>
  <si>
    <t>21.</t>
  </si>
  <si>
    <t>22.</t>
  </si>
  <si>
    <t>Jedanaesterodijelna fiksna stijena, nadsvjetlo boravaka u katu, zid.dim. 1168/105 cm. Prema shemi PVC bravarije 22.</t>
  </si>
  <si>
    <t>23.</t>
  </si>
  <si>
    <t>24.</t>
  </si>
  <si>
    <t>25.</t>
  </si>
  <si>
    <t>B.IV. Ukupno :</t>
  </si>
  <si>
    <t>Dilatacije je potrebno predvidjeti na mjestima gdje je objekt dilatiran i/ili maksimalno svakih 15 m, s tim da maksimalna dimenzija polja ne smije biti veća od 15×15 m. Obračun po m2. Ličenje je posebno obračunato.</t>
  </si>
  <si>
    <t>a.) spušteni strop terasa</t>
  </si>
  <si>
    <t>a.) Ličenje zaštitnih rešetki</t>
  </si>
  <si>
    <t>B.V. Ukupno :</t>
  </si>
  <si>
    <t>Izrada dobava i postava visećih krovnih žljebova, komplet sa novim ovjesnim priborom. Čel.pocinčani ili bojani lim r.š.do 50 cm. Izvedba prema detalju. Obračun po mt. Uključujući izradu spoja na vertikalne odvodne cijevi.</t>
  </si>
  <si>
    <t>9</t>
  </si>
  <si>
    <t>b.) Ličenje ograda terasa i stubišta</t>
  </si>
  <si>
    <t>B.VIII. Ukupno :</t>
  </si>
  <si>
    <t>A.II. BETONSKI I ARMIRANOBETONSKI RADOVI</t>
  </si>
  <si>
    <t>A.III. ZIDARSKI RADOVI</t>
  </si>
  <si>
    <t>A.IV.FASADA</t>
  </si>
  <si>
    <t>B.II.HIDEOIZOLATERSKI RADOVI - KROV</t>
  </si>
  <si>
    <t>PDV 25%</t>
  </si>
  <si>
    <t>Sveukupno :</t>
  </si>
  <si>
    <t>c.) Demontaža horizontalnih visećih žljebova, uključujući demonotažu ovjesnog pribora. Obračun po mt.</t>
  </si>
  <si>
    <t xml:space="preserve">e.) Isto kao prethodna stavka samo limena obloga kanala terasa, kata i prizemlja. </t>
  </si>
  <si>
    <t>f.) Demontaža horizontalnog dijela odvoda oborinske vode sa krovnih kanala  do vetikala u stupovima, nakon demontaže spuštenog stropa. Obračun po mt bez obzira na materijal i profil cijevi,te uključujući pričvrsni materijal.</t>
  </si>
  <si>
    <t>g.) Demontaža i deponiranje do ponovne ugradbe limenog ventilacionog kanala nape kuhinje na istočnoj fasadi. Obračun po mt. Kanal presjeka 50/50 cm.jedinična cijena uključuje demontažu pričvrsnog materijala.</t>
  </si>
  <si>
    <t>h.) Isto kao prethodna stavka samo demontaža limenog odsisnog kanala na istočnoj fasadi. Kanal presjeka 30/30 cm</t>
  </si>
  <si>
    <t>j.) Demontaža limenih kapa odzračnika na krovu. Kružne stožaste kape presjeka cca 1,10 m. Obračun po komadu.</t>
  </si>
  <si>
    <t>Demontaža stolarije. Demontaža stakla i deponiranje na mjesto koje odredi naručitelj. Stolarija je krilo na krilo osim ostakljenih stijena boravaka na južnom pročelju. Kod ostakljenih stijena prema terasama uključuje demontažu konstrukcije od čel. profila, kod prozora uključuje demontažu unutarnje prozorske klupčice, a kod prozora sa roletama i kutiju za rolete. Obračun po komadu.</t>
  </si>
  <si>
    <t>m.) Jednokrilni prozor bez rolete zid.dim.100/106 cm.</t>
  </si>
  <si>
    <t>p.) Šesterokrilna stijena dvorane zid.dim. 564/180 cm.</t>
  </si>
  <si>
    <t>r.) Trokrilni prozor s nadsvjetlom, kutijom za roletu i roletom zid.dim. 290/150 cm.</t>
  </si>
  <si>
    <t>s.) Dvokrilni prozor s nadsvjetlom, kutijom za roletu i roletom zid.dim. 225/150 cm.</t>
  </si>
  <si>
    <t>u.) Jedanaesterodijelna stijena, nadsvjetlo boravka u katu zid.dim. 1168/105 cm.</t>
  </si>
  <si>
    <t>b.) Negrijani  dijelovi fasade</t>
  </si>
  <si>
    <t>Demontaža, rušenje podne keramike na terasama. Izvesti pažljivo da se ne ošteti podložni top. izolirani sloj. Obračun po m2 uključujići demontažu sokla</t>
  </si>
  <si>
    <t>Demontaža vanjskih jedinica klima uređaja. Označavanje prema poziciji, prenos i deponiranje do ponovne ugradbe. Obračun po komadu.</t>
  </si>
  <si>
    <t xml:space="preserve">Nakon pričvrščavanja (tiplanja) termoizolacije, a prije izrade armaturnog sloja kompletna površina termoizolacije se prekrije (pregleta) polimercementnim ljepilom kao sloj za izravnavanje te pričekati sušenje od 3 dana. Na osušeni sloj za izravnavanje izvesti dijagonalna armiranja uglova otvora vrata i prozora armaturnim trakama min. dim. 20 x 40 cm, a sve otvore, kutove i istake dodatno ojačati postavljanjem kutnih profila. Izradu armaturnog sloja nazivne debljine 5 mm izvesti polimercementnim mortom  u dva nanosa - sloja. </t>
  </si>
  <si>
    <t xml:space="preserve"> Prvi sloj nanijeti mort zupčastom gladilicom i lagano utisnuti 160 gr. staklenu mrežicu tako da mrežica ostane vidljiva.Drugi sloj nanijeti najkasnije 24 sata od umetanja mrežice tako da položaj mrežice bude u gornjoj trećini armaturnog sloja. Na površini sloja ne smiju se vidjeti niti ocrtavati obrisi mrežice.  </t>
  </si>
  <si>
    <t xml:space="preserve">Obračun po m2. Otvori površine do 3 m2 se ne odbijaju,osim na južnoj fasadi gdje je obračunata neto površina.Ostakljene stijene terasa ne ulaze u obračun fasade.Sve prodore kroz fasadno platno, cijevi ventilacije, kablovi  i nosači vanjskih klima jedinica i sl.potrebno je brtviti odgovarajućim kitovima za garantiranu vodonepropusnost. </t>
  </si>
  <si>
    <t>Kod otvora površine preko 3 m2 odbija se površina koja prelazi 3 m2. Kod izvedbe treba primjeniti kompletan sustav jednog proizvođača.Kod izvedbe sustava potrebno je pridržavati se uputstva proizvođača.</t>
  </si>
  <si>
    <t>Priprema neizoliranih dijelova fasade za nanošenje završnog dekorativnog sloja. Navlačenje polimercementnog ljepila, ugradnja kutnih i okapnih profila i zaglađivanje do potpuno ravne i glatke površine. Obračun po m2 razvijene površine.</t>
  </si>
  <si>
    <t>Isto kao stavka 4. završni dekorativni sloj na neizoliranim površinama fasade (Zidovi i stupovi terasa, bočne strane stubišta,kućica lifta na krovu). Obračun po m2 uz sve predradnje na pripremi podloge.</t>
  </si>
  <si>
    <t>Svi limarski elementi osim prozorskih klupčica izraditi će se od pocinčanog čel.lima debljine 0,55 mm ili bojanog čel.lima. Sve spojeve treba spojiti nitnama i lemiti, odnosno izvesti prema pravilima zanata. Jedinična mjera uključuje uzimanje mjera na licu mjesta, izradu i postavu svih elemenata, sav pričvrsni i brtveni materijal. Uzdužne spojeve elemenata dužih od 3 m izvesti na način da se omogući toplinska dilatacija lima. Sve  izvedeno uz garantiranu vodonepropusnost.</t>
  </si>
  <si>
    <t xml:space="preserve">Dobava izrada i postava opšava atike. Opšav atike od pocinčanog čel.lima ili bojanog lima r.š. do 50. cm. Lim atike se pričvršćuje opšav  u betonskI vrh atike putem nosača od plosnog pocinčanog željeza formiranog prema detalju, presjeka 5/40 mm formiranog za prihvat opšava. Nosač od plosnog željeza pričvršćuje se u vrh atike vijkom M6 s metalnim tiplom. Nosači se postavljaju na razmaku cca 33 cm (3 na mt). Sav pričvrsni materijal mora biti antikorozivno zaštićen. Uzdužne spojeve lima atike izvesti na način da se omogući  termička dilatacija. Sve komplet finalno montirano uz garantiranu vodonepropusnost i otpornost opšava na orkanske udare vjetra. Obračun po mt. </t>
  </si>
  <si>
    <t>Izrada pokrovnih traka zidova terasa. Pocinčani čel.lim ili bojani lim. r.š. Do 33 cm. Način pričvršćenja kao i prethodna stavka. Obračun po mt.</t>
  </si>
  <si>
    <t>Dobava izrada i postava limenog opšava ruba ulazne nadstrešnice i strojarnice lifta. Lim r.š. 20 cm Profiliran prema detalju. Obračun po mt.</t>
  </si>
  <si>
    <t>Izrada dobava i postava obrade detalja praga ulaznih vratiju u strojarnicu lifta na krovu. TPO lim se mehanički pričvršćuje u prag vratiju, i na njega se vari košuljica od TPO membrane. Širina otvora vratiju 80 cm.</t>
  </si>
  <si>
    <t>Dobava i postava vertikalnih odvodnih cijevi na istočnoj i sjevernoj fasadi. Cijevi od istog lima presjeka 110 mm. Obračun po mt, uključujući dobavu i postavu hvataljki na svakih 2,0 mt, te s izradom spoja na ljevanoželjeznu odvodnu cijev.</t>
  </si>
  <si>
    <t>Dobava i postava vertikalnih odvodnih cijevi unutar stupova. Upotrijebiti PVC cijevi presjeka 110 mm. Obračun po mt. Jedinična cijena uključuje ponovnu montažu naprijed demontiranih limova kojima su prekriveni kanali u stupovima.</t>
  </si>
  <si>
    <t>Isto kao prethodna stavka samo limeni odsisni kanal na istočnoj fasadi presjeka 30/30 cm.</t>
  </si>
  <si>
    <t>Dobava izrada i postava okapnog lima terase na dijelu gdje nema kanala. Okap od istog lima r.š. 20 cm. Obračun po mt. Okap treba postaviti prije izrade hidroizolacije terase.</t>
  </si>
  <si>
    <t>Dobava i postava vanjskih prozorskih klupčica. Klupčice od od plastificiranog aluminijskog lima debljine 2 mm, razvijene širine do 20 cm. Klupčice se postavljaju na nosače od plosnog željeza 30/4 mm, antikorozivno zaštićene i ugrađene u donji rub špalete. Razmak nosača max 33 cm.  Klupčica sa bočnom profilacijom da se spriječi prodor vode u izolacioni sloj i s okapnicom.  Spoj sa prozorom riješiti ugradnjom odgovarajuće gumene brtve u boji klupčice. Obračun po mt</t>
  </si>
  <si>
    <t>Hidroizolacijska membrana se polaže na toplinski sloj i ugrađuje u sustavu mehanički pričvrščenih membrana, uz upotrebu vijaka odgovarajućih za zatečenu podlogu. Rubovi membrana se međusobno preklapaju i zavaruju vrućim zrakom kako bi se postigao potpuno homogen spoj. Uz obodne zidove (atiku) membrana se uzdiže  do završne visine i zavaruje na pričvršćeni  lim  prema detalju.  Sve spojeve izvesti na način da se osigura vodotijesnost membrane. Izvoditelj treba imati radnike s odgovarajućim iskustvom, obučene i ovlaštene od proizvođača materijala.Obračun po m2 razvijene površine hidroizolacije. Postamenti krovnih ventilatora se odbijaju</t>
  </si>
  <si>
    <t>e.) Površine na postamentima krovnih ventilatora.</t>
  </si>
  <si>
    <t>f.) Košuljica prodora cijevi kroz krovnu površinu.</t>
  </si>
  <si>
    <t>Izrada detalja na sljemenu kosog dijela krova. TPO limom obložiti opšav od pocinčanog ili bojanog lima i na njega variti TPO membranu. Obračun po mt.</t>
  </si>
  <si>
    <t>Bravarski pregled , eventualni popravak i montaža naprijed demontiranih zaštitnih rešetki na otvorima suterena istočne fasade i otvorima prizemlja zapadne fasade. Jedinična cijena komada uključuje izradu i postavu sidara u bočne i gornju špaletu svakog otvora, a prije izrade fasade. Ličenje je posebno obračunato.</t>
  </si>
  <si>
    <t>Isto kao stavka 1 ovih radova,samo ostakljena stijena terase i kata, zid.dim 712 + 86 + 519/252 + 55. Prema shemi PVC bravarije 3.</t>
  </si>
  <si>
    <t>Ulazna vrata u vrtić. Dvokrilna puna asimetrična vrata + fiksno nadsvjetlo.U svemu ostalom kao u uvodu. Oprema cil.bravom s 5 ključeva (+ otvaranje el.impulsom izunutra) i uređajem za samozatvaranje. Zid,dim 117/208 + 117/54 cm. Prema shemi PVC bravarije 4.</t>
  </si>
  <si>
    <t>Jednokrilna vrata s fiksnim nadsvjetlom. Vrata suterena na uličnoj istočnoj fasadi. Kroz nadsvjetlo prolazi plinski vod. Oprema cilindričnom bravom s 3 ključa. Zid. dim. 105/300 cm. Prema shemi PVC bravarije 6.</t>
  </si>
  <si>
    <t>Šesterokrilni prozor garderobe suterena. U jedno krilo je ugrađen ventilator i još jedno krilo je fiksno. Preostala krila se otvaraju na otklop "Ventus" mehanizmom. Zid. dim.565/70 cm. Prema shemi PVC bravarije 7.</t>
  </si>
  <si>
    <t>Šesterokrilni prozor sanitarija u prizemlju na zapadnoj fasadi.Način otvaranja kao prethodna stavka.Zid.dim. 546/106 cm. Prema shemi PVC bravarije 10.</t>
  </si>
  <si>
    <t>U svemu isto kao prethodna stavka samo prozor sa pojačanim srednjim šprljkom za prihvat pregrade. Zid.dim.546/106. Prema shemi PVC bravarije 11.</t>
  </si>
  <si>
    <t>Jednokrilni prozor bez rolete.Otvaranje zaokretno otklopno. Zid.dim.100/106 cm. Prema shemi PVC bravarije 14.</t>
  </si>
  <si>
    <t>Šesterokrilni prozor garderobe u I.katu Otvaranje svih krila otklopno, s time da se bočna krila (4 kom) otvaraju "Ventus" mehanizmom. Zid. dim. 578/70 cm. Prema shemi 15.</t>
  </si>
  <si>
    <t>Trokrilni prozor s nadsvjetlom, kutijom za roletu i roletom. Otvaranje kako je prikazano u shemi. Zid. dim. 290/150 cm. Prema shemi PVC bravarije 18.</t>
  </si>
  <si>
    <t>Dvokrilni prozor s nadsvjetlom, kutijom za roletu i roletom. Otvaranje obiju krila zaokretno otklopno, nadsvjetla samo otklopno. Zid.dim. 225/150 cm. Prema shemi PVC bravarije 19.</t>
  </si>
  <si>
    <t>Ostakljena stijena spremišta u katu. Stijena s fiksnim ostakljenim parapetom, sa krilom koje se otvara zaokretno otklopno i fiksnim nadsvjetlom. Zid.dim. 116/235 cm. Prema shemi PVC bravarije 21.</t>
  </si>
  <si>
    <t>Jednokrilni prozor spremišta suterena. Otvaranje samo zaokretno - zid.dim. 50/72 cm. Prema shemi PVC bravarije 23.</t>
  </si>
  <si>
    <t>Jednokrilni prozor. Otvaranje zaokretno otklopno. Zid.  dim. 40/40 cm. Prema shemi PVC bravarije 24.</t>
  </si>
  <si>
    <t>Dobava i postava unutrašnjih PVC klupčica. Širina klupčice do 32 cm. Rub zaobljen, na krajevima bočni zaobljeni završeci. Obračun po mt.</t>
  </si>
  <si>
    <t>Isto kao prethodna stavka samo oblaganje vanjskog stubišta i podesta keramikom za oblaganje vanjskih stepenica. Gazište sa protukliznim profilom ili trakom. Obračun po m2 razvijene površine.</t>
  </si>
  <si>
    <r>
      <t xml:space="preserve">Dobava i postava ljevanoželjezne cijevi dužine 160 cm i koljena 90 </t>
    </r>
    <r>
      <rPr>
        <vertAlign val="superscript"/>
        <sz val="10"/>
        <rFont val="Calibri"/>
        <family val="2"/>
        <charset val="238"/>
      </rPr>
      <t>°</t>
    </r>
    <r>
      <rPr>
        <vertAlign val="superscript"/>
        <sz val="10"/>
        <rFont val="Arial"/>
        <family val="2"/>
        <charset val="238"/>
      </rPr>
      <t xml:space="preserve"> </t>
    </r>
    <r>
      <rPr>
        <sz val="10"/>
        <rFont val="Arial"/>
        <family val="2"/>
        <charset val="238"/>
      </rPr>
      <t xml:space="preserve"> na spoju oborinske vertikale na oborinsku kanalizaciju. Sve komplet sa izradom spoja na oborinsku vertikalu.</t>
    </r>
  </si>
  <si>
    <t>Ponovna montaža natpisne ploče vrtića.Prodore vijaka kroz fasadu brtviti poliuretanskim kitom radi potpune vodonepropusnosti.</t>
  </si>
  <si>
    <t>A.IV. FASADA</t>
  </si>
  <si>
    <t>c.) Podgled stubišta</t>
  </si>
  <si>
    <t>Demontaža radijatora u garderobi suterena. Deponiranje do ponovne ugradbe, te ponovna montaža nakon izrade izolacije zida s unutrašnje stane. Jedinična cijena  komada uključuje adaptaciju cjevovoda i postavu reflektirajuće folije na zid iza radijatora. Sve komplet izvedeno uključujući pražnjenje i punjenje sistema. Obračun po komadu radijatora.</t>
  </si>
  <si>
    <t>Demontaža spuštenog stropa Spušteni strop od brodskog poda. Jedinična cijena uključuje, skidanje rasvjetnih tijela, njihovo deponieranje do ponovne postave sa bandažirenjem spojeva el.instalacije rasvjete,njihovo deponieranje do ponovne postave, demontažu podkonstrukcije bez obzira na vrstu materijala i laku skelu. Obračun po m2</t>
  </si>
  <si>
    <t>b.) Spušteni strop otvorenih terasa, van zgrade</t>
  </si>
  <si>
    <t>š.) Ostakljena stijena stubišta zid.dim. 251/235 cm</t>
  </si>
  <si>
    <t>B.III. IZOLATERSKI RADOVI</t>
  </si>
  <si>
    <t>B.IV. BRAVARSKI RADOVI</t>
  </si>
  <si>
    <t>B.V.PVC BRAVARIJA</t>
  </si>
  <si>
    <t>B.VI. KERAMIČARSKI  RADOVI</t>
  </si>
  <si>
    <t>B.VII. SPUŠTENI STROP</t>
  </si>
  <si>
    <t>B.IX. MONTAŽERSKI RADOVI</t>
  </si>
  <si>
    <t xml:space="preserve">B.III. IZOLATERSKI RADOVI </t>
  </si>
  <si>
    <t>B.V. PVC BRAVARIJA</t>
  </si>
  <si>
    <t>B.VI. KERAMIČARSKI RADOVI</t>
  </si>
  <si>
    <t>B.VI. Ukupno :</t>
  </si>
  <si>
    <t>B.VII. Ukupno:</t>
  </si>
  <si>
    <t>B.IX. Ukupno :</t>
  </si>
  <si>
    <t>Izrada toplinske izolacije zida suterena ozidanog s vanjke strane priklesanim kamenom. Izolacija se izvodi s unutrašnje strane zida. Obračun po m2 stvarne površine. Otvori se odbijaju.</t>
  </si>
  <si>
    <t>Izrada toplinske izolacije stropova na dijelu boravaka ispod terasa. Obračun po m2, uključujući laku skelu i sav pričvrsni materijal. Strop je puna armirano betonska ploča. Spušteni strop je posebno obračunat.</t>
  </si>
  <si>
    <t>c.) Dobava i postava zidne obloge od gips kartonskih ploča. Sve komplet s podkonstrukcijom od pocinčanih profila, te s obradom spojeva ploča. Armiranje spojeva staklenom mrežicom i gletanje. Sve spremno za ličenje.</t>
  </si>
  <si>
    <t>B.VIII. SOBOSLIKARSKO LIČILAČKI RADOVI</t>
  </si>
  <si>
    <t xml:space="preserve">1. </t>
  </si>
  <si>
    <t>Ličenje zidova obloženih gips kartonskim pločama. Ličenje disperzivnim bojama. Obračun po m2.</t>
  </si>
  <si>
    <t>Isto kao prethodna stavka samo ličenje spuštenog stropa od gips kartonskih ploča u boravcima suterena i prizemlja. Obračun po m2, uključujući laku skelu.</t>
  </si>
  <si>
    <t>Ojačanje na rubovima membrane, na spoju svih horizontalnih i vertikalnih površina.Izrada detalja na rubovima krova, na mjestu sudara svih horizontalnih i vertikalnih površina, na spoju horizontale i svih atika i vertikala odzraka. Po obodnim rubovima, na cca 5 cm uzdignutu TPO membranu ugrađuje se prefabricirani perforirani Fe/Zn profil povećane krutosti koji se mehanički učvršćuje za podlogu sa min. 4,0 kom./m1 pričvršćivača. Obračun po mt izvedenog rubnog detalja.</t>
  </si>
  <si>
    <t>Mjesto i datum:</t>
  </si>
  <si>
    <t>Ponuditelj:</t>
  </si>
  <si>
    <t xml:space="preserve">Izrada hidroizolacije terasa na kojima je skinuto opločenje od ker.pločica. Površine zarezati brusilicom u polja veličine do 10 m2. Isto tako sve spojeve sa vertikalnim površinama obraditi brusilicom, da se stvori dobar ležaj za kit. Potom napravljene rezove, odnosno fuge  na površini i spojeve sa vert.površinama, na suhu i otprašenu podlogu kitati poliuretanskim trajnoelastičnim kitom. Potom površinu reprofilirati (ispunjavanje gnijezda i šupljina u sloju za pad koji je ujedno i toplinska izolacija) mikroarmiranim reparaturnim mortom. </t>
  </si>
  <si>
    <t xml:space="preserve">Nakon lijepljenja ploča i sušenja od 24 h (odnosno kako preporučuje proizvođač) vrši se mehaničko pričvršćenje vijčanim spojnicama. Broj pričvrsnih spojnica po m2 površine potrebno je dokazati statičkim proračunom koji je dužan naručiti izvođač. Kako se zgrada nalazi u zoni orkanskih udara vjetra, trebati će 8 pričvrsnica po m2 na uglovima zgrade i na potezima od 4 m od uglova, dok će na preostalim površinama biti potrebno 6 pričvrsnica po m2. </t>
  </si>
  <si>
    <t xml:space="preserve">Spoj sa PVC bracvarijom izvesti lajsnom koja je uključena u cijenu. </t>
  </si>
  <si>
    <t>Dobava i postava ventilacijskih rešetki na fasadama, na mjestu demontiranih. Metalne rešetke antikorozivno zaštićene sa protuinsektnom inox mrežicom. Obračun po komadu.</t>
  </si>
  <si>
    <t>Obrada prodora cijevi kroz krovnu konstrukciju. Prodori cijevi okruglog presjeka (3 kom presjeka 35 cm i 3 kom presjeka do150 mm. Za pojedini prodor izrađuje se manžeta zavarena na podnu membranu i podignuta na košuljicu od membrane kojom se oblaže cijev. Na vrhu košuljice postavlja se metalna obujmica čiji rub se kita poliuretanskim kitom. Obračun po komadu prodora.</t>
  </si>
  <si>
    <t>Dobava i postava odzračnika. Jedan odzračnik se postavlja na svakih 50 m2 krovne površine.
Ugradba TPO odzračnika. Odzračnici odgovarajućeg promjera mehanički se pričvršćuju za konstrukciju ploču. Na odzračnike se termozavaruje TPO membrana.  Ispod mjesta postavljanja odzračnika ukloniti ili razrezati postojeće izolacijske slojeve do nosive ploče.
Obračun po kom. ugrađenog odzračnika.</t>
  </si>
  <si>
    <t>Montaža prije demontiranih vanjskih jedinica "Split" klima uređaja. Spajanje sa unutrašnjim jedinicama, punjenje plinom i podešavanje za ispravan rad. Za svaku klima jedinicu potrebno je pribaviti novi nosač s dužim konzolama. Nosači se montiraju na nosivi zid prije izrade fasade. Pri izradi fasade izvođač mora strogo voditi računa da se prodori cijevi i kablova kroz fasadno platno dobro brtve kako ne bi došlo do prodora vode u izolacioni sloj. Obračun po komadu. Jediničnom cijenom obuhvaćeni su radovi navedeni u opisu ove stavke. Ukoliko klima uređaj treba servis ili popravak, troškovi tih radova terete vlasnika uređaja.</t>
  </si>
  <si>
    <t>Zidarski popravak fasadne površine na mjestima gdje je otučena oštećena žbuka. Popravak oštećenja sanacijskim mikroarmiranim mortom do potpune ravnine  podloge. Na mjestima gdje je armatura izbacila pokrovni sloj betona, armaturu mehanički očistiti koliko je to moguće, zatim nanijeti antikorozivni premaz koji se veže sa hrđom  te površinu prekriti reparaturnim mortom. Obračun po m2. Obračunava se stvarna površina, otvori se odbijaju.</t>
  </si>
  <si>
    <t>Na suhu i odptrašenu podlogu  (max 4 % vlažnosti) nanosi se poliuretanska elastomerna hidroizolacija tzv.tekuća guma, u broju, vrsti slojeva i utrošku materijala kako propisuje proizvođač.</t>
  </si>
  <si>
    <t>Na završni sloj premaza u toku umrežavanja posuti finim kvarcnim pjeskom granulacije 1/1,5 mm radi bolje prionjivosti veziva za polaganje pločica. Na opisani način obraditi kanale za oborinsku vodu na završcima terasa. Obračun po m2, razvijene površine.</t>
  </si>
  <si>
    <r>
      <t>Dobava i izrada završnog dekorativnog sloja na grijanim i negrijanim djelovima fasade (sokl). Dekorativna završna tankoslojna akrilna žbuka otporna na mehaničke udarce (imitacija kulira</t>
    </r>
    <r>
      <rPr>
        <sz val="10"/>
        <rFont val="Arial"/>
        <family val="2"/>
        <charset val="238"/>
      </rPr>
      <t>) u visini 40 cm. Boja, ton i način obrade prema izboru naručitelja. Izvođač je dužan izraditi minimalno 4 uzorka obrade. Obračun po m2.</t>
    </r>
  </si>
  <si>
    <t>Izvedba detalja na rubu krova, sa kanalom ili olukom, ugradnjom drvene gredice 12 x 12 cm. Na mjestu završetka  ploče postavlja se detalj ugradnjom drvene gredice visine toplinske izolacije. Gredica se pričvršćuje vijcima, a na vrhu se izrađuje upust za glavu vijka. Kontakt gredice i podloge dodatno se osigurava postavom poliuretanskog kita, linijski dvostruko.Na čelu ploče/zida i gredici postavlja se  Alu traka  postavljena na spoj drvene gredice i ploče i detalj pocinčanim  limom, prema limarskom detalju. Sistemski lim sa krovnom membranom se profilira prema limarskom detalju oluka ili okapa, (r.š  točno se određuje prema lim. detalju) i pričvršćuje se na gredicu vijcima. Služi za prihvat membrane na rubu krova. Hidroizolacija se vrućim zrakom vari na limove.  Obračun po mt detalja.</t>
  </si>
  <si>
    <t>Postavljanje izravnavajućeg sloja na neizoliranim površinama krova, ulaznoj nadstrešnici i krovu kućice za lift. Dobava i postava razdjelnog izravnavajućeg sloja na pripremljenu podlogu.Sloj izvesti građevinskom folijom od pjenjenog polietilena zatvorene stanične strukture, u debljini od min 5 mm. Obračun po m2 postavljenog izravnavajućeg sloja.</t>
  </si>
  <si>
    <t>Izvedba završnog detalja na atikama (upilavanje prije postave limene okapnice)
Izvedba završnog detalja upilavanjem na vrhu atika, prije postave završnog okapnog lima, koji se izrađuju odsistemskog lima (1 x 5 cm, r.š. 6,00 cm). Limovi se umeću u prethodno "fleksericom" upilanu rešku ispunjenu PU kitom  i mehanički se vezuju za podlogu. Krovna membrana se vrućim zrakom vari na limove.  
Upilana reška i kontakt lima sa podlogom ispunjava se poliuretanskim trajno elastičnim, UV stabilnim kitom.
Stavka uključuje izradu "košuljice" od membrane, od upilane reške do horizontalnog sloja membrane. Obračun po mt izrađenog detalja.</t>
  </si>
  <si>
    <t xml:space="preserve">Izvedba završnog detalja na spoju vertikalnog zida i krovne površine, (ulazna nadsteršnica, denivelacije krovnih površina). Izvedba završnog detalja upilavanjem na vertikalama, uz zidove nadogradnji , koji se izrađuju od sistemskog limaova krovne membrane (1 x 5 cm, r.š. 6,00 cm). Limovi se umeću u prethodno "fleksericom" upilanu rešku ispunjenu PU kitom  i mehanički se vezuju za podlogu. Krovna membrana se vrućim zrakom vari na sistemski lim.  
Upilana reška i kontakt lima sa podlogom ispunjava se poliuretanskim trajno elastičnim, UV stabilnim kitom. Košuljica od membrane je obračunata u stavci 5.d. Obračun po mt izrađenog detalja
</t>
  </si>
  <si>
    <t>Izvedba završnog detalja na rubovima nadstrešnice i krovu strojarnice lifta. Na rubovima se postavlja okapni detalj  pocinčanog lima, r.š. 20 cm, na način da nadvisuje površinu 4 cm. Obračunato u stavci B.I.5. Detalj služi protiv preljevanja vode i usmjeravanja prema slivnom detalju.
Izvedba završnog detalja na limenom detalju, koji se izrađuje od sistemskih limova krone membrane (r.š.min 12,00 cm) i pričvrščuje nitnama. Krovna membrana se vrućim zrakom vari na limove.  Obračun po mt.</t>
  </si>
  <si>
    <t xml:space="preserve">Dobava i ugradnja vertikalnih slivnika na krovnim izljevima. Ugradba slivnika, pripadnog odabrane krovne membrane na vertikalne stijene atike. Slivnici se umeću u postojeće  odvode i mehanički se pričvršćuju za  konstrukciju. Na slivnike se termozavaruje krovna membrana membrana.
Na slivnike postaviti pocinčanu ili drugu zaštitnu mrežicu. Obračun po kom. ugrađenog slivnika.
</t>
  </si>
  <si>
    <t>b.) Dobava i postava  aluminizirane parne brane. Tehničke karakreristike proizvoda:                          • d = 0,2 mm                                                           • reakcija na požar: F                                          • relativni otpor difuzije vodene pare 70 m    Spojeve prelijepiti odgovarajućom trakom za odabranu parnu branu. Obračun po m2.</t>
  </si>
  <si>
    <r>
      <t>a.) Dobava i postava mineralne vune          Tehničke karakteristike proizvoda:
• reakcija na požar: razreda A1 prema 
• koef. Top. provodljivosti</t>
    </r>
    <r>
      <rPr>
        <sz val="10"/>
        <rFont val="System"/>
        <family val="2"/>
        <charset val="238"/>
      </rPr>
      <t xml:space="preserve"> λ = </t>
    </r>
    <r>
      <rPr>
        <sz val="10"/>
        <rFont val="Arial"/>
        <family val="2"/>
        <charset val="238"/>
      </rPr>
      <t>0,038 W/(mK)</t>
    </r>
    <r>
      <rPr>
        <b/>
        <sz val="10"/>
        <rFont val="Arial"/>
        <family val="2"/>
        <charset val="238"/>
      </rPr>
      <t xml:space="preserve">          </t>
    </r>
    <r>
      <rPr>
        <sz val="10"/>
        <rFont val="Arial"/>
        <family val="2"/>
        <charset val="238"/>
      </rPr>
      <t>u sloju debljine 12 cm.</t>
    </r>
  </si>
  <si>
    <t xml:space="preserve">Dobava materijala i montaža spuštenog stropa  s jednostrukom oblogom iz cementnih ploča  debljine 12,5 mm </t>
  </si>
  <si>
    <r>
      <rPr>
        <sz val="10"/>
        <rFont val="Arial"/>
        <family val="2"/>
        <charset val="238"/>
      </rPr>
      <t xml:space="preserve">Upotrijebiti tvornički pripremljenu potkonstrukciju i ovjesne elemente dodatno antikorozivno zaštićene, za vlažne prostore. Ploče postavljaju se na podkonstrukciju izmaknute, sa razmakom spojeva (fuge) debljine 3-5 mm sa minimalno 25 kom vijaka po m2. Nakon postavljanja ploča, spojevi (fuge) i glave vijaka se zapunjavaju sa masom za izravnanje u boji ploča. </t>
    </r>
    <r>
      <rPr>
        <sz val="12"/>
        <rFont val="Arial"/>
        <family val="2"/>
        <charset val="238"/>
      </rPr>
      <t xml:space="preserve">
</t>
    </r>
  </si>
  <si>
    <r>
      <rPr>
        <sz val="10"/>
        <rFont val="Arial"/>
        <family val="2"/>
        <charset val="238"/>
      </rPr>
      <t xml:space="preserve">U spojeve se postavlja staklena mrežica 10 cm. Nakon toga se cijela površina pregletava sa odgovarajućom masom za vanjske radove srednjom debljinom slija min  od 4 mm. U cijelu površinu se utapa staklena mrežica  do 1/3 debljine sloja. Prije postavljanja završne površine obavezno nanijeti impregnacijski premaz. Kvaliteta završne obrade površine prema kvaliteti obrade površine Q3. Na rubovima pojačati raspored nonius ovjesa. </t>
    </r>
    <r>
      <rPr>
        <sz val="12"/>
        <rFont val="Arial"/>
        <family val="2"/>
        <charset val="238"/>
      </rPr>
      <t xml:space="preserve">
</t>
    </r>
  </si>
  <si>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Svi radovi obuhvaćeni troškovnikom  moraju se izvesti u svemu po općim i pojedinačnim opisima iz troškovnika, nacrtima i shemama, te prema uputama autora projekta i nadzornog inžinjera.</t>
  </si>
  <si>
    <t>Izvoditelj je dužan o svom trošku osigurati radove i objekt od štetnog upliva vremenskih i elementarnih nepogoda i svih ostalih mogućih šteta i oštećenja za vrijeme trajanja ugovorenih radova, sve do uspješno obavljene primopredaje radova.
Svaka šteta koja bi bila prouzročena na gradilištu u toku izvođenja radova, na susjednim  objektima ili prometnicama, vozilima ili pješacima, pada na teret izvoditelja koji je dužan nastalu štetu odstraniti ili nadoknaditi u najkraćem mogućem vremenu.</t>
  </si>
  <si>
    <t>Izvoditelj je dužan dobaviti sve propisima, opisom radova te programom kontrole i osiguranja kakvoće  predviđene Izjave o svojstvima, ateste o ispitivanju upotrebljenih materijala, konstrukcija i instalacija i dostaviti ih investitoru kod primopredaje.</t>
  </si>
  <si>
    <t>Način obračuna određuju ugovorom  investitor i izvoditelj. U opisu radova opisan je način kako i iz kojih se materijala imaju izvesti pojedini radovi. Za slučaj da opis pojedinih radova po mišljenju izvoditelja ili bilo kojeg trećeg lica nije potpun, izvoditelj je predmetne radove dužan izvesti svrsishodno i u skladu s važećim normama i standardima, te prema  običajima, pravilima i uzancama. Za sve tako izvedene radove izvoditelj nema pravo na bilo kakvu dodatnu odštetu ili promjenu jedinične cijene dane u ponudi. Način obračunavanja  izvedenih radova određen je opisom radova. U slučaju nedovoljno ili nejasno opisanog načina obračuna, primjeniti će se odredbe važećih normi, standarda i propisa.</t>
  </si>
  <si>
    <t>a,) Demontaža pokrovne kape atike ravnog krova. Atika od pocinčanog čel lima r.š,  do 50 cm, Demontaža komplet sa nosačima, Obračun po mt uključujući odvajanje opšava atike od opšava koji je podvučen pod hidroizolaciju krova. Opšav podvučen pod hidroizolaciju krova se ne demontira.Količinom stavke je obuhvaćena i atika kosog dijela krova.</t>
  </si>
  <si>
    <t>sati</t>
  </si>
  <si>
    <t>Rušenja i demontaže manjih elemenata. Obračun po satu KV radnika.</t>
  </si>
  <si>
    <t>Rušenje, razbijanje betonske podloge uz sjevernu fasadu radi izrade spoja oborinske vertikale na horiz.odvod.Obračun po m2.</t>
  </si>
  <si>
    <t>Utovar na kamion i odvoz iskopanog i ruševnog materijala na deponij sukladno zakonskim odredbama bez obzira na udaljenost. Obračun po m3, u rasutom stanju (koef.rastresitosti 1,25) uključujući troškove deponije. Otpad zbrinuti sukladno Zakonu o otpadu i Pravilniku o postupanju sa otpadom.</t>
  </si>
  <si>
    <t>Zidarska ugradba elemenata PVC bravarije. Obračun po komadu.</t>
  </si>
  <si>
    <t xml:space="preserve">Isto kao stavka 2 samo izrada podnožja (sokla) na  dodiru s tlom, podovima balkona i lođa. Izvesti u visini 60 cm od poda. Izolacioni sloj je XPS (ekstrudirani polistiren u sloju debljine 10 cm. Lijepi se na prethodno pripremljenu podlogu ljepilom otpornim na vlagu i pričvršćuje se u zid fasadnim Pvc pričvrsnicama sa čel.uloškom. Dubina sidrenja min 4 cm. Na izolaciju se nanosi sloj ljepila u kojeg se utapa mrežica (250 - 300 gr/m2). Površina se izravnava ljepilom. Obračun po m2. </t>
  </si>
  <si>
    <t>a.) Spušteni strop  boravaka u suterenu i katu ispod otvorenih terasa, unutar zgrade</t>
  </si>
  <si>
    <t>Izrada povišenja na atici krova. Postojeća atika se povisuje za 15 cm radi prihvata toplinske izolacije i njene zaštite od betonskih ploča. Točnu visinu podizanja atike odrediti nakon demontaže postojećeg opšava. Površinu prije betoniranja premazati SN vezom.</t>
  </si>
  <si>
    <t xml:space="preserve">Popravak površine uz sjeverno pročelje na mjestu izrade spoja krovne vertikale na horizontalnu oborinsku kanalizaciju. Jedinična cijena m2 uključuje, pripremu i poravnavannje podloge, te betoniranje bet.podloge u sloju debljine 10 cm betonom C16/20. </t>
  </si>
  <si>
    <t>Priprema špaleta demontiranih vanjskih otvora za ugradnju PVC bravarije. Okviri PVC bravarije se montiraju na vanjskom rubu zida u liniji postave toplinske izolacije fasade. Jediničnom cijenom mt obuhvaćena je obrada špalete na način,da se nakon demontaže stolarije,preostala žbuka sa špalete otuče do nosivog zida, ta se potom površina špalete obradi u gruboj zaribanoj žbuci.Debljina vanjskih zidova s obostranom žbukom cca 35 cm. Obračun po mt. Na tako pripremljene špalete monitraju se na gornjoj i bočnim nosači za rešetke, (na prozorima koji imaju rešetke), te na donjoj špaleti nosači limenih klupčica. Montiranje nosača rešetki,odnosno nosača klupčica obračunato je u bravarskim i limarskim radovima.</t>
  </si>
  <si>
    <t>a.) Elementi površine preko 10 m2</t>
  </si>
  <si>
    <t>Sve jedinične cijene ovog poglavlja troškovnika sadrže prenos ruševnog i suvišnog materijala  sa objekta do površine na ulici i do mjesta pristupačnog kamionu, te njegovo deponiranje do odvoza.</t>
  </si>
  <si>
    <t>Dobava izrada i postava tankoslojnog kontaktnog sustava kontaktne fasade (ETICS) Osnova fasade je izolacioni sloj od teške mineralne vune dvoslojne gustoće debljine 10 cm. Način postavljanja je slijedeći. Površina se grundira sredstvom koje propisuje proizvođač polimercementnog ljepila,odnosno cijelog sustava. Po dnu fasadne površine, odnosno po gornjem rubu podnožja - sokla fasade postavlja se podnožni aluminijski "sockel-profil" širine kao i debljina izolacije. Profil se pričvršćuje u bet.zid vijcima od inox čelika na svakih 40 cm. Na poleđinu svake ploče se po rubu trakasto, a po sredini ploče točkasto na 3 mjesta u točkama promjera 10 - 15 cm nanosi polimer cementno ljepilo, Ljepilo mora  minmalno pokrivati 40% površine ploče. Ploče se lijepe na zid.</t>
  </si>
  <si>
    <t>Postava naprijed demontiranog odsisnog kanala nape kuhinje. Kanal presjeka 50/50 cm. Adaptacija postojćeg kanala sa izradom spojeva na fasadni izvod, odnosno krovni ventilator.</t>
  </si>
  <si>
    <t>Izvedba toplinskog sloja na postavljenu parnu branu ugradnjom izolacijskih ploča od kamene vune debljine dvoslojne gustoće, debljine 12 cm.  Polažu se jednoslojno. Sloj visoke gustoće (posebno označen) uvijek mora biti okrenut prema gore.
Tehničke karakteristike proizvoda:
• reakcija na požar: razreda A1 prema 
• koeficijent toplinske provodljivosti λ = 0,038 W/(mK)
• nosivost parcijalnog točkastog opterećenja PL(5) = 600 N prema HRN EN 12430 ili jednakovrijedna norma
• tlačna čvrstoća kod 10% deformacije CS(10) = 40 kPa prema HRN EN 826 ili jednakovrijedna norma
• delaminacijska čvrstoća TR10 kPa prema HRN EN 1607 ili jednakovrijedna norma
Obračun po m2 toplinskog sloja.</t>
  </si>
  <si>
    <t>ili jednakovrijedne norme:</t>
  </si>
  <si>
    <r>
      <t xml:space="preserve">Ostakljena stijena suterena. Tlocrtno izlomljena stijena s dvojim jednokrilnim vratima izlaza na terasu. Prolazna (svijetla) širina vratiju  120 cm. Vrata s minimalnom visinom praga, koja ne smije biti viša od razlike poda unutra i vani cca 2,0 cm, tako da izunutra izgleda kao da nema praga.Polja stijena koja s unutrašnje strane nisu zaštićena radijatorima i njihovim oblogama imaju horizontalnu prečku u visini zaštita radijatora, stijena ima nadsvjetlo koje se na nekim krilima otvara putem "Ventus" mehanizma. Iznad nivoa spuštenog stropa stijena ima još jedno nadsvjetlo, sa ispunom od bijelog top.izoliranog panela debljine 24 mm. Ostakljenje je izo staklom kako je opisano u uvodu s time da je  vanjsko i unutrašnje staklo sigurnosno </t>
    </r>
    <r>
      <rPr>
        <sz val="10"/>
        <rFont val="Arial"/>
        <family val="2"/>
        <charset val="238"/>
      </rPr>
      <t>(Lamelirano).</t>
    </r>
    <r>
      <rPr>
        <sz val="10"/>
        <color theme="1"/>
        <rFont val="Arial"/>
        <family val="2"/>
        <charset val="238"/>
      </rPr>
      <t xml:space="preserve"> Raspored fiksnih polja stijene i onih koje se otvaraju prikazan je na shemi. Zid.dim. 624 + 101 + 808/297 + 58 cm. Prema shemi PVC bravarije 1.</t>
    </r>
  </si>
  <si>
    <t>Dobava i postava podnih keramičkih pločica I klase protukliznosti R 11 za vanjsko polaganje na terasama vrtića. Prije postavljanja pločica provjeriti padove. Postava u dilatirana polja veličine do 10 m2 u elastično ljepilo. Pločice po izboru naručitelja. Obračun po m2 uključujući, dobavu i postavu sokla od istih pločica, te dobavu i postavu dilatacionih profila.</t>
  </si>
  <si>
    <t>Dobava i postava spuštenog stropa na boravcima suterena i prizemlja. Boravci ispod terasa gdje je na strop prethodno postavljena toplinska izolacija. Spušteni strop od gips kartonskih ploča. Jedinična cijena m2 uključuje ovjes, rubne prifile, laku skelu te montažu  prije demontiranih rasvjetnih tijela. Sve komplet finalno montirano spremno za ličenje. Ličenje je posebno obračunato.</t>
  </si>
  <si>
    <r>
      <t xml:space="preserve">Na stropnu A. B. konstrukciju postavlja se proračunom definirana potkonstrukcija na ovjesu (razred nosivosti  0,4 kN) rastera 75/75 cm. 
Potkonstrukcija se sastoji od tipskih CD/UD profila iz pocinčanog lima debljine 0,6 mm nosivi CD profili i montažni CD profili postavljeni su na rasteru 100/31,25 cm. Visina spuštanja podgleda je  cca 50 cm od međukatne konstrukcije. Profili na koju se postavlja  ploča moraju imati dostatnu antikorozivnu zaštitu prema </t>
    </r>
    <r>
      <rPr>
        <sz val="10"/>
        <rFont val="Arial"/>
        <family val="2"/>
        <charset val="238"/>
      </rPr>
      <t xml:space="preserve"> za klasu opterećenja C tj. min. 275 g/m2 cinka.
</t>
    </r>
  </si>
  <si>
    <t>Ličenje spuštenog stropa vanjskih terasa i podgleda stepeništa jednim od sistema za vanjsku primjenu. Kompletna primjena sistema koji propisuje proizvođač u tonu po izboru naručitelja. Obračun po m2 uključujući laku skelu. Jedinična cijena uključuje izradu minimalno 4 uzorka boje i tona.</t>
  </si>
  <si>
    <t xml:space="preserve">Izrada rasvjete natkrivenih terasa. Dobava, postava i spajanje, nadgradnih svijetiljki, plafonjera sa LED izvorom 2200lm, 22W, 4000K, polikarbonatno kućište UV stabilno, zaštita IP54  Sve komplet finalno spojeno na instalaciju rasvjete objekta. Obračun po kom. 
</t>
  </si>
  <si>
    <t>b.) Dobava i postava  aluminizirane parne brane. Tehničke karakteristike proizvoda:                          • d = 0,2 mm                                                           • reakcija na požar: F                                          • relativni otpor difuzije vodene pare 70 m    Spojeve prelijepiti odgovarajućom trakom za odabranu parnu branu. Obračun po m2.</t>
  </si>
  <si>
    <t>Elementi otvora izraditi će se od peterokomornih profila sa dvije brtve širine  u bijeloj boji. Profili su iznutra ojačani čel.pocinčanim profilima. Okov je standardni za sistem i u boji profila. Nadsvjetla se otvaraju "Ventus" mehanizmom s polugama a komanda mehanizma se montira na visini od 160 cm od gotovog poda.Ostakljenje je izo staklom (3+3 - 12 - 3+3 mm) ispunjenim inertnim plinom  (planiterm argon) i s jednim slojem Low-E. Vanjsko i unutrašnje staklo je sigurnosno laminirano  3+3 mm.  Umax stakla je   1,1 W/m2K. Ukoeficijent koeficijent prolaza topline cijelog elementa je U max = 1,6 W/m2K. Prozori sa roletama su posebno označeni. Rolete su PVC sa alu.plaštem, a kutija za roletu je toplinski izolirana  U max kutije za rolete je 0,80 W/m2K.Jedinična cijena komada, uključuje uzimanje mjera na licu mjesta, izradu elementa,montažu ostakljenje i opremanje okovom, i  podeševenje okova.Sve komplet finalno montirano spremno za upotrebu. Propisuje se RAL ugradba.</t>
  </si>
  <si>
    <t>Ličenje postojeće bravarije. Skidanje starog naličja mehaničkim ili kemijski putem, dvostruki premaz antikorozivnom zaštitom i završno ličenje akrilnim premazima u dovoljnom broju nanosa do čistog i jasnog tona u tonu po izboru naručitelja. Jedinična cijena uključuje izradu minimalno 4 uzorka boje i tona. Način obračuna jednostavna bravarija sa horizontalnim i vertikalnim prečkama, obračunava se jednostrana površina rešetki i ograda.</t>
  </si>
  <si>
    <t>Prije početka radova, treba sondiranjem utvrditi slojeve postojećeg krova. Prema projektu slojevi   krova su slijedeći:                                                              - nosiva konstrukcija arm.betonska puna ploča,        - drvolit 5 cm,                                                             - krovna ljepenka,                                                     - siporex beton za pad,                                             - cementna glazura 2 cm,                                         - bitumenska hidroizolacija.                                      U zavisnosti od izvedenog stanja, odabrati odgovarajuće pričvrsnice za sidrenje membrane. Nakon izbora pričvrsnice istu ispitati na silu izvlačenja.Odabir vijka izvršiti nakon "pull out" testa.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</si>
</sst>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 &quot;kn&quot;"/>
  </numFmts>
  <fonts count="15" x14ac:knownFonts="1">
    <font>
      <sz val="10"/>
      <name val="Arial"/>
      <family val="2"/>
      <charset val="238"/>
    </font>
    <font>
      <b/>
      <sz val="10"/>
      <name val="Arial"/>
      <family val="2"/>
      <charset val="238"/>
    </font>
    <font>
      <sz val="11"/>
      <name val="Arial"/>
      <family val="2"/>
      <charset val="238"/>
    </font>
    <font>
      <b/>
      <sz val="12"/>
      <name val="Arial"/>
      <family val="2"/>
      <charset val="238"/>
    </font>
    <font>
      <sz val="8"/>
      <name val="Arial"/>
      <family val="2"/>
      <charset val="238"/>
    </font>
    <font>
      <sz val="10"/>
      <name val="Arial"/>
      <family val="2"/>
      <charset val="238"/>
    </font>
    <font>
      <b/>
      <sz val="11"/>
      <name val="Arial"/>
      <family val="2"/>
      <charset val="238"/>
    </font>
    <font>
      <sz val="10"/>
      <name val="Helv"/>
    </font>
    <font>
      <sz val="10"/>
      <name val="Symbol"/>
      <family val="1"/>
      <charset val="2"/>
    </font>
    <font>
      <sz val="10"/>
      <color theme="1"/>
      <name val="Arial"/>
      <family val="2"/>
      <charset val="238"/>
    </font>
    <font>
      <sz val="12"/>
      <name val="Arial"/>
      <family val="2"/>
      <charset val="238"/>
    </font>
    <font>
      <vertAlign val="superscript"/>
      <sz val="10"/>
      <name val="Arial"/>
      <family val="2"/>
      <charset val="238"/>
    </font>
    <font>
      <vertAlign val="superscript"/>
      <sz val="10"/>
      <name val="Calibri"/>
      <family val="2"/>
      <charset val="238"/>
    </font>
    <font>
      <sz val="10"/>
      <name val="System"/>
      <family val="2"/>
      <charset val="238"/>
    </font>
    <font>
      <b/>
      <sz val="10"/>
      <name val="Helv"/>
      <charset val="23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bottom style="thin">
        <color indexed="8"/>
      </bottom>
      <diagonal/>
    </border>
    <border>
      <left/>
      <right/>
      <top/>
      <bottom style="thin">
        <color indexed="64"/>
      </bottom>
      <diagonal/>
    </border>
  </borders>
  <cellStyleXfs count="1">
    <xf numFmtId="0" fontId="0" fillId="0" borderId="0"/>
  </cellStyleXfs>
  <cellXfs count="114">
    <xf numFmtId="0" fontId="0" fillId="0" borderId="0" xfId="0"/>
    <xf numFmtId="12" fontId="0" fillId="0" borderId="0" xfId="0" applyNumberFormat="1" applyAlignment="1" applyProtection="1">
      <alignment horizontal="left" vertical="top" wrapText="1"/>
    </xf>
    <xf numFmtId="0" fontId="0" fillId="0" borderId="0" xfId="0" applyProtection="1"/>
    <xf numFmtId="49" fontId="0" fillId="0" borderId="0" xfId="0" applyNumberFormat="1" applyAlignment="1" applyProtection="1">
      <alignment horizontal="left" vertical="top"/>
    </xf>
    <xf numFmtId="0" fontId="1" fillId="0" borderId="0" xfId="0" applyNumberFormat="1" applyFont="1" applyAlignment="1" applyProtection="1">
      <alignment horizontal="justify" vertical="top" wrapText="1"/>
    </xf>
    <xf numFmtId="4" fontId="0" fillId="0" borderId="0" xfId="0" applyNumberFormat="1" applyAlignment="1" applyProtection="1">
      <alignment horizontal="right"/>
    </xf>
    <xf numFmtId="3" fontId="0" fillId="0" borderId="0" xfId="0" applyNumberFormat="1" applyAlignment="1" applyProtection="1">
      <alignment horizontal="right"/>
    </xf>
    <xf numFmtId="164" fontId="0" fillId="0" borderId="0" xfId="0" applyNumberFormat="1" applyProtection="1"/>
    <xf numFmtId="0" fontId="5" fillId="0" borderId="0" xfId="0" applyNumberFormat="1" applyFont="1" applyAlignment="1" applyProtection="1">
      <alignment horizontal="justify" vertical="top" wrapText="1"/>
    </xf>
    <xf numFmtId="0" fontId="0" fillId="0" borderId="0" xfId="0" applyAlignment="1" applyProtection="1">
      <alignment horizontal="justify"/>
    </xf>
    <xf numFmtId="0" fontId="0" fillId="0" borderId="0" xfId="0" applyAlignment="1" applyProtection="1">
      <alignment horizontal="right"/>
    </xf>
    <xf numFmtId="3" fontId="0" fillId="0" borderId="0" xfId="0" applyNumberFormat="1" applyAlignment="1" applyProtection="1">
      <alignment horizontal="justify"/>
    </xf>
    <xf numFmtId="0" fontId="0" fillId="0" borderId="0" xfId="0" applyAlignment="1" applyProtection="1">
      <alignment horizontal="justify" wrapText="1"/>
    </xf>
    <xf numFmtId="4" fontId="0" fillId="0" borderId="0" xfId="0" applyNumberFormat="1" applyAlignment="1" applyProtection="1">
      <alignment horizontal="right" wrapText="1"/>
    </xf>
    <xf numFmtId="3" fontId="0" fillId="0" borderId="0" xfId="0" applyNumberFormat="1" applyAlignment="1" applyProtection="1">
      <alignment horizontal="right" wrapText="1"/>
    </xf>
    <xf numFmtId="0" fontId="7" fillId="0" borderId="0" xfId="0" applyFont="1" applyAlignment="1" applyProtection="1">
      <alignment vertical="top"/>
    </xf>
    <xf numFmtId="4" fontId="7" fillId="0" borderId="0" xfId="0" applyNumberFormat="1" applyFont="1" applyAlignment="1" applyProtection="1">
      <alignment horizontal="right" vertical="top"/>
    </xf>
    <xf numFmtId="3" fontId="7" fillId="0" borderId="0" xfId="0" applyNumberFormat="1" applyFont="1" applyAlignment="1" applyProtection="1">
      <alignment horizontal="right" vertical="top"/>
    </xf>
    <xf numFmtId="0" fontId="0" fillId="0" borderId="0" xfId="0" applyNumberFormat="1" applyAlignment="1" applyProtection="1">
      <alignment horizontal="justify" vertical="top" wrapText="1"/>
    </xf>
    <xf numFmtId="0" fontId="0" fillId="0" borderId="0" xfId="0" applyBorder="1" applyProtection="1"/>
    <xf numFmtId="4" fontId="0" fillId="0" borderId="0" xfId="0" applyNumberFormat="1" applyBorder="1" applyAlignment="1" applyProtection="1">
      <alignment horizontal="right"/>
    </xf>
    <xf numFmtId="0" fontId="0" fillId="0" borderId="0" xfId="0" applyFont="1" applyBorder="1" applyAlignment="1" applyProtection="1">
      <alignment horizontal="center"/>
    </xf>
    <xf numFmtId="3" fontId="0" fillId="0" borderId="0" xfId="0" applyNumberFormat="1" applyFont="1" applyBorder="1" applyAlignment="1" applyProtection="1">
      <alignment horizontal="right"/>
    </xf>
    <xf numFmtId="164" fontId="0" fillId="0" borderId="0" xfId="0" applyNumberFormat="1" applyBorder="1" applyProtection="1"/>
    <xf numFmtId="3" fontId="0" fillId="0" borderId="0" xfId="0" applyNumberFormat="1" applyBorder="1" applyAlignment="1" applyProtection="1">
      <alignment horizontal="right"/>
    </xf>
    <xf numFmtId="0" fontId="0" fillId="0" borderId="0" xfId="0" applyFont="1" applyBorder="1" applyProtection="1"/>
    <xf numFmtId="4" fontId="0" fillId="0" borderId="0" xfId="0" applyNumberFormat="1" applyBorder="1" applyProtection="1"/>
    <xf numFmtId="4" fontId="0" fillId="0" borderId="0" xfId="0" applyNumberFormat="1" applyFont="1" applyBorder="1" applyAlignment="1" applyProtection="1">
      <alignment horizontal="right"/>
    </xf>
    <xf numFmtId="164" fontId="0" fillId="0" borderId="0" xfId="0" applyNumberFormat="1" applyBorder="1" applyAlignment="1" applyProtection="1">
      <alignment horizontal="right"/>
    </xf>
    <xf numFmtId="3" fontId="0" fillId="0" borderId="0" xfId="0" applyNumberFormat="1" applyBorder="1" applyProtection="1"/>
    <xf numFmtId="4" fontId="0" fillId="0" borderId="0" xfId="0" applyNumberFormat="1" applyProtection="1"/>
    <xf numFmtId="164" fontId="0" fillId="0" borderId="0" xfId="0" applyNumberFormat="1" applyAlignment="1" applyProtection="1">
      <alignment horizontal="right"/>
    </xf>
    <xf numFmtId="49" fontId="0" fillId="0" borderId="0" xfId="0" applyNumberFormat="1" applyAlignment="1" applyProtection="1">
      <alignment horizontal="justify" vertical="top" wrapText="1"/>
    </xf>
    <xf numFmtId="0" fontId="0" fillId="0" borderId="2" xfId="0" applyNumberFormat="1" applyBorder="1" applyAlignment="1" applyProtection="1">
      <alignment horizontal="justify" vertical="top" wrapText="1"/>
    </xf>
    <xf numFmtId="0" fontId="0" fillId="0" borderId="2" xfId="0" applyBorder="1" applyProtection="1"/>
    <xf numFmtId="4" fontId="0" fillId="0" borderId="2" xfId="0" applyNumberFormat="1" applyBorder="1" applyAlignment="1" applyProtection="1">
      <alignment horizontal="right"/>
    </xf>
    <xf numFmtId="0" fontId="0" fillId="0" borderId="2" xfId="0" applyFont="1" applyBorder="1" applyAlignment="1" applyProtection="1">
      <alignment horizontal="center"/>
    </xf>
    <xf numFmtId="3" fontId="0" fillId="0" borderId="2" xfId="0" applyNumberFormat="1" applyFont="1" applyBorder="1" applyAlignment="1" applyProtection="1">
      <alignment horizontal="right"/>
    </xf>
    <xf numFmtId="164" fontId="0" fillId="0" borderId="2" xfId="0" applyNumberFormat="1" applyBorder="1" applyProtection="1"/>
    <xf numFmtId="0" fontId="0" fillId="0" borderId="0" xfId="0" applyNumberFormat="1" applyBorder="1" applyAlignment="1" applyProtection="1">
      <alignment horizontal="justify" vertical="top" wrapText="1"/>
    </xf>
    <xf numFmtId="0" fontId="0" fillId="0" borderId="0" xfId="0" applyBorder="1" applyAlignment="1" applyProtection="1">
      <alignment horizontal="center"/>
    </xf>
    <xf numFmtId="0" fontId="0" fillId="0" borderId="2" xfId="0" applyFont="1" applyBorder="1" applyProtection="1"/>
    <xf numFmtId="4" fontId="0" fillId="0" borderId="2" xfId="0" applyNumberFormat="1" applyBorder="1" applyProtection="1"/>
    <xf numFmtId="4" fontId="0" fillId="0" borderId="2" xfId="0" applyNumberFormat="1" applyFont="1" applyBorder="1" applyAlignment="1" applyProtection="1">
      <alignment horizontal="right"/>
    </xf>
    <xf numFmtId="164" fontId="0" fillId="0" borderId="2" xfId="0" applyNumberFormat="1" applyBorder="1" applyAlignment="1" applyProtection="1">
      <alignment horizontal="right"/>
    </xf>
    <xf numFmtId="0" fontId="0" fillId="0" borderId="2" xfId="0" applyNumberFormat="1" applyFont="1" applyBorder="1" applyAlignment="1" applyProtection="1">
      <alignment horizontal="justify" vertical="top" wrapText="1"/>
    </xf>
    <xf numFmtId="4" fontId="0" fillId="0" borderId="0" xfId="0" applyNumberFormat="1" applyAlignment="1" applyProtection="1">
      <alignment horizontal="left" vertical="top"/>
    </xf>
    <xf numFmtId="4" fontId="0" fillId="0" borderId="0" xfId="0" applyNumberFormat="1" applyAlignment="1" applyProtection="1">
      <alignment horizontal="justify" vertical="top" wrapText="1"/>
    </xf>
    <xf numFmtId="4" fontId="0" fillId="0" borderId="0" xfId="0" applyNumberFormat="1" applyFont="1" applyBorder="1" applyAlignment="1" applyProtection="1">
      <alignment horizontal="center"/>
    </xf>
    <xf numFmtId="164" fontId="0" fillId="0" borderId="0" xfId="0" applyNumberFormat="1" applyFont="1" applyBorder="1" applyAlignment="1" applyProtection="1">
      <alignment horizontal="right"/>
    </xf>
    <xf numFmtId="165" fontId="0" fillId="0" borderId="0" xfId="0" applyNumberFormat="1" applyBorder="1" applyAlignment="1" applyProtection="1">
      <alignment horizontal="right"/>
    </xf>
    <xf numFmtId="49" fontId="0" fillId="0" borderId="0" xfId="0" applyNumberFormat="1" applyAlignment="1" applyProtection="1">
      <alignment horizontal="justify" vertical="top"/>
    </xf>
    <xf numFmtId="49" fontId="0" fillId="0" borderId="0" xfId="0" applyNumberFormat="1" applyBorder="1" applyAlignment="1" applyProtection="1">
      <alignment horizontal="justify" vertical="top"/>
    </xf>
    <xf numFmtId="49" fontId="0" fillId="0" borderId="0" xfId="0" applyNumberFormat="1" applyFont="1" applyBorder="1" applyAlignment="1" applyProtection="1">
      <alignment horizontal="justify" vertical="top"/>
    </xf>
    <xf numFmtId="0" fontId="0" fillId="2" borderId="2" xfId="0" applyNumberFormat="1" applyFill="1" applyBorder="1" applyAlignment="1" applyProtection="1">
      <alignment horizontal="justify" vertical="top" wrapText="1"/>
    </xf>
    <xf numFmtId="0" fontId="0" fillId="0" borderId="0" xfId="0" applyBorder="1" applyAlignment="1" applyProtection="1">
      <alignment horizontal="justify" vertical="top"/>
    </xf>
    <xf numFmtId="4" fontId="0" fillId="0" borderId="0" xfId="0" applyNumberFormat="1" applyBorder="1" applyAlignment="1" applyProtection="1">
      <alignment horizontal="justify" vertical="top"/>
    </xf>
    <xf numFmtId="0" fontId="0" fillId="0" borderId="0" xfId="0" applyFont="1" applyBorder="1" applyAlignment="1" applyProtection="1">
      <alignment horizontal="justify" vertical="top"/>
    </xf>
    <xf numFmtId="3" fontId="0" fillId="0" borderId="0" xfId="0" applyNumberFormat="1" applyFont="1" applyBorder="1" applyAlignment="1" applyProtection="1">
      <alignment horizontal="justify" vertical="top"/>
    </xf>
    <xf numFmtId="164" fontId="0" fillId="0" borderId="0" xfId="0" applyNumberFormat="1" applyBorder="1" applyAlignment="1" applyProtection="1">
      <alignment horizontal="justify" vertical="top"/>
    </xf>
    <xf numFmtId="0" fontId="0" fillId="0" borderId="0" xfId="0" applyAlignment="1" applyProtection="1">
      <alignment horizontal="justify" vertical="top"/>
    </xf>
    <xf numFmtId="3" fontId="0" fillId="0" borderId="2" xfId="0" applyNumberFormat="1" applyBorder="1" applyAlignment="1" applyProtection="1">
      <alignment horizontal="right"/>
    </xf>
    <xf numFmtId="0" fontId="0" fillId="0" borderId="0" xfId="0" applyNumberFormat="1" applyFont="1" applyAlignment="1" applyProtection="1">
      <alignment horizontal="justify" vertical="top" wrapText="1"/>
    </xf>
    <xf numFmtId="0" fontId="9" fillId="0" borderId="0" xfId="0" applyNumberFormat="1" applyFont="1" applyAlignment="1" applyProtection="1">
      <alignment horizontal="justify" vertical="top" wrapText="1"/>
    </xf>
    <xf numFmtId="0" fontId="9" fillId="0" borderId="0" xfId="0" applyFont="1" applyAlignment="1" applyProtection="1">
      <alignment horizontal="justify"/>
    </xf>
    <xf numFmtId="0" fontId="3" fillId="0" borderId="0" xfId="0" applyNumberFormat="1" applyFont="1" applyAlignment="1" applyProtection="1">
      <alignment horizontal="justify" vertical="top" wrapText="1"/>
    </xf>
    <xf numFmtId="0" fontId="0" fillId="0" borderId="0" xfId="0" applyFont="1" applyProtection="1"/>
    <xf numFmtId="4" fontId="0" fillId="0" borderId="0" xfId="0" applyNumberFormat="1" applyFont="1" applyAlignment="1" applyProtection="1">
      <alignment horizontal="right"/>
    </xf>
    <xf numFmtId="3" fontId="0" fillId="0" borderId="0" xfId="0" applyNumberFormat="1" applyFont="1" applyAlignment="1" applyProtection="1">
      <alignment horizontal="right"/>
    </xf>
    <xf numFmtId="164" fontId="0" fillId="0" borderId="0" xfId="0" applyNumberFormat="1" applyFont="1" applyProtection="1"/>
    <xf numFmtId="164" fontId="0" fillId="0" borderId="2" xfId="0" applyNumberFormat="1" applyFont="1" applyBorder="1" applyProtection="1"/>
    <xf numFmtId="164" fontId="0" fillId="0" borderId="0" xfId="0" applyNumberFormat="1" applyFont="1" applyBorder="1" applyProtection="1"/>
    <xf numFmtId="0" fontId="0" fillId="0" borderId="1" xfId="0" applyNumberFormat="1" applyFont="1" applyBorder="1" applyAlignment="1" applyProtection="1">
      <alignment horizontal="justify" vertical="top" wrapText="1"/>
    </xf>
    <xf numFmtId="164" fontId="0" fillId="0" borderId="0" xfId="0" applyNumberFormat="1" applyFont="1" applyAlignment="1" applyProtection="1">
      <alignment horizontal="right"/>
    </xf>
    <xf numFmtId="0" fontId="2" fillId="0" borderId="0" xfId="0" applyNumberFormat="1" applyFont="1" applyAlignment="1" applyProtection="1">
      <alignment horizontal="justify" vertical="top" wrapText="1"/>
    </xf>
    <xf numFmtId="0" fontId="2" fillId="0" borderId="0" xfId="0" applyFont="1" applyProtection="1"/>
    <xf numFmtId="4" fontId="2" fillId="0" borderId="0" xfId="0" applyNumberFormat="1" applyFont="1" applyAlignment="1" applyProtection="1">
      <alignment horizontal="right"/>
    </xf>
    <xf numFmtId="3" fontId="2" fillId="0" borderId="0" xfId="0" applyNumberFormat="1" applyFont="1" applyAlignment="1" applyProtection="1">
      <alignment horizontal="right"/>
    </xf>
    <xf numFmtId="0" fontId="2" fillId="0" borderId="2" xfId="0" applyNumberFormat="1" applyFont="1" applyBorder="1" applyAlignment="1" applyProtection="1">
      <alignment horizontal="justify" vertical="top" wrapText="1"/>
    </xf>
    <xf numFmtId="0" fontId="2" fillId="0" borderId="2" xfId="0" applyFont="1" applyBorder="1" applyProtection="1"/>
    <xf numFmtId="4" fontId="2" fillId="0" borderId="2" xfId="0" applyNumberFormat="1" applyFont="1" applyBorder="1" applyAlignment="1" applyProtection="1">
      <alignment horizontal="right"/>
    </xf>
    <xf numFmtId="3" fontId="2" fillId="0" borderId="2" xfId="0" applyNumberFormat="1" applyFont="1" applyBorder="1" applyAlignment="1" applyProtection="1">
      <alignment horizontal="right"/>
    </xf>
    <xf numFmtId="164" fontId="0" fillId="0" borderId="2" xfId="0" applyNumberFormat="1" applyFont="1" applyBorder="1" applyAlignment="1" applyProtection="1">
      <alignment horizontal="right"/>
    </xf>
    <xf numFmtId="164" fontId="2" fillId="0" borderId="0" xfId="0" applyNumberFormat="1" applyFont="1" applyProtection="1"/>
    <xf numFmtId="164" fontId="0" fillId="2" borderId="0" xfId="0" applyNumberFormat="1" applyFill="1" applyBorder="1" applyProtection="1">
      <protection locked="0"/>
    </xf>
    <xf numFmtId="0" fontId="0" fillId="0" borderId="0" xfId="0" applyAlignment="1" applyProtection="1">
      <alignment horizontal="justify"/>
    </xf>
    <xf numFmtId="0" fontId="0" fillId="0" borderId="0" xfId="0" applyAlignment="1" applyProtection="1">
      <alignment horizontal="justify" wrapText="1"/>
    </xf>
    <xf numFmtId="0" fontId="7" fillId="0" borderId="0" xfId="0" applyFont="1" applyAlignment="1" applyProtection="1">
      <alignment vertical="top"/>
    </xf>
    <xf numFmtId="0" fontId="0" fillId="0" borderId="0" xfId="0" applyAlignment="1" applyProtection="1"/>
    <xf numFmtId="0" fontId="1" fillId="0" borderId="0" xfId="0" applyFont="1" applyAlignment="1" applyProtection="1">
      <alignment horizontal="justify" vertical="top" wrapText="1"/>
    </xf>
    <xf numFmtId="0" fontId="7" fillId="0" borderId="0" xfId="0" applyFont="1" applyAlignment="1" applyProtection="1">
      <alignment horizontal="justify" vertical="top" wrapText="1"/>
    </xf>
    <xf numFmtId="0" fontId="0" fillId="3" borderId="0" xfId="0" applyNumberFormat="1" applyFill="1" applyBorder="1" applyAlignment="1" applyProtection="1">
      <alignment horizontal="justify" vertical="top" wrapText="1"/>
    </xf>
    <xf numFmtId="0" fontId="0" fillId="3" borderId="0" xfId="0" applyNumberFormat="1" applyFill="1" applyAlignment="1" applyProtection="1">
      <alignment horizontal="justify" vertical="top" wrapText="1"/>
    </xf>
    <xf numFmtId="0" fontId="0" fillId="3" borderId="0" xfId="0" applyNumberFormat="1" applyFill="1" applyAlignment="1" applyProtection="1">
      <alignment horizontal="left" vertical="top" wrapText="1"/>
    </xf>
    <xf numFmtId="0" fontId="0" fillId="3" borderId="0" xfId="0" applyFill="1" applyAlignment="1" applyProtection="1">
      <alignment horizontal="justify"/>
    </xf>
    <xf numFmtId="0" fontId="10" fillId="3" borderId="0" xfId="0" applyFont="1" applyFill="1" applyAlignment="1" applyProtection="1">
      <alignment horizontal="justify" vertical="top" wrapText="1"/>
    </xf>
    <xf numFmtId="0" fontId="10" fillId="3" borderId="0" xfId="0" applyFont="1" applyFill="1" applyAlignment="1" applyProtection="1">
      <alignment horizontal="justify" wrapText="1"/>
    </xf>
    <xf numFmtId="0" fontId="2" fillId="2" borderId="0" xfId="0" applyNumberFormat="1" applyFont="1" applyFill="1" applyAlignment="1" applyProtection="1">
      <alignment horizontal="justify" vertical="top" wrapText="1"/>
      <protection locked="0"/>
    </xf>
    <xf numFmtId="0" fontId="2" fillId="2" borderId="0" xfId="0" applyFont="1" applyFill="1" applyProtection="1">
      <protection locked="0"/>
    </xf>
    <xf numFmtId="4" fontId="2" fillId="2" borderId="0" xfId="0" applyNumberFormat="1" applyFont="1" applyFill="1" applyAlignment="1" applyProtection="1">
      <alignment horizontal="right"/>
      <protection locked="0"/>
    </xf>
    <xf numFmtId="3" fontId="2" fillId="2" borderId="0" xfId="0" applyNumberFormat="1" applyFont="1" applyFill="1" applyAlignment="1" applyProtection="1">
      <alignment horizontal="right"/>
      <protection locked="0"/>
    </xf>
    <xf numFmtId="164" fontId="0" fillId="2" borderId="0" xfId="0" applyNumberFormat="1" applyFill="1" applyAlignment="1" applyProtection="1">
      <alignment horizontal="right"/>
      <protection locked="0"/>
    </xf>
    <xf numFmtId="164" fontId="0" fillId="2" borderId="0" xfId="0" applyNumberFormat="1" applyFont="1" applyFill="1" applyAlignment="1" applyProtection="1">
      <alignment horizontal="right"/>
      <protection locked="0"/>
    </xf>
    <xf numFmtId="3" fontId="0" fillId="2" borderId="0" xfId="0" applyNumberFormat="1" applyFill="1" applyAlignment="1" applyProtection="1">
      <alignment horizontal="right"/>
      <protection locked="0"/>
    </xf>
    <xf numFmtId="0" fontId="5" fillId="0" borderId="0" xfId="0" applyFont="1" applyAlignment="1" applyProtection="1">
      <alignment horizontal="justify" vertical="top" wrapText="1"/>
    </xf>
    <xf numFmtId="0" fontId="0" fillId="0" borderId="0" xfId="0" applyAlignment="1" applyProtection="1">
      <alignment horizontal="justify" vertical="top" wrapText="1"/>
    </xf>
    <xf numFmtId="0" fontId="0" fillId="0" borderId="0" xfId="0" applyAlignment="1" applyProtection="1">
      <alignment horizontal="left" vertical="center" wrapText="1"/>
    </xf>
    <xf numFmtId="0" fontId="5" fillId="0" borderId="0" xfId="0" applyFont="1" applyAlignment="1" applyProtection="1">
      <alignment horizontal="left" vertical="center" wrapText="1"/>
    </xf>
    <xf numFmtId="0" fontId="14" fillId="0" borderId="0" xfId="0" applyFont="1" applyAlignment="1" applyProtection="1">
      <alignment horizontal="left" vertical="top" wrapText="1"/>
    </xf>
    <xf numFmtId="49" fontId="0" fillId="0" borderId="0" xfId="0" applyNumberFormat="1" applyBorder="1" applyAlignment="1" applyProtection="1">
      <alignment horizontal="center" vertical="top" wrapText="1"/>
    </xf>
    <xf numFmtId="0" fontId="6" fillId="0" borderId="0" xfId="0" applyFont="1" applyAlignment="1" applyProtection="1">
      <alignment horizontal="justify"/>
    </xf>
    <xf numFmtId="0" fontId="2" fillId="0" borderId="0" xfId="0" applyFont="1" applyAlignment="1" applyProtection="1"/>
    <xf numFmtId="0" fontId="0" fillId="0" borderId="0" xfId="0" applyAlignment="1" applyProtection="1">
      <alignment horizontal="left" vertical="top" wrapText="1"/>
    </xf>
    <xf numFmtId="166" fontId="0" fillId="0" borderId="0" xfId="0" applyNumberFormat="1" applyAlignment="1" applyProtection="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1"/>
  <sheetViews>
    <sheetView showGridLines="0" showZeros="0" tabSelected="1" view="pageBreakPreview" zoomScaleNormal="100" zoomScaleSheetLayoutView="100" workbookViewId="0">
      <selection activeCell="A2" sqref="A2"/>
    </sheetView>
  </sheetViews>
  <sheetFormatPr defaultRowHeight="12.75" x14ac:dyDescent="0.2"/>
  <cols>
    <col min="1" max="1" width="4.42578125" style="3" customWidth="1"/>
    <col min="2" max="2" width="42.42578125" style="18" customWidth="1"/>
    <col min="3" max="3" width="4" style="2" customWidth="1"/>
    <col min="4" max="4" width="9" style="5" customWidth="1"/>
    <col min="5" max="5" width="3.140625" style="2" customWidth="1"/>
    <col min="6" max="6" width="8.85546875" style="6" customWidth="1"/>
    <col min="7" max="7" width="4.140625" style="2" customWidth="1"/>
    <col min="8" max="8" width="14.28515625" style="7" customWidth="1"/>
    <col min="9" max="16384" width="9.140625" style="2"/>
  </cols>
  <sheetData>
    <row r="1" spans="1:8" x14ac:dyDescent="0.2">
      <c r="A1" s="109"/>
      <c r="B1" s="109"/>
      <c r="C1" s="109"/>
      <c r="D1" s="109"/>
      <c r="E1" s="109"/>
      <c r="F1" s="109"/>
      <c r="G1" s="109"/>
      <c r="H1" s="109"/>
    </row>
    <row r="3" spans="1:8" ht="15" x14ac:dyDescent="0.25">
      <c r="B3" s="110" t="s">
        <v>22</v>
      </c>
      <c r="C3" s="111"/>
      <c r="D3" s="111"/>
      <c r="E3" s="111"/>
      <c r="F3" s="111"/>
      <c r="G3" s="111"/>
      <c r="H3" s="111"/>
    </row>
    <row r="4" spans="1:8" x14ac:dyDescent="0.2">
      <c r="B4" s="4"/>
    </row>
    <row r="5" spans="1:8" x14ac:dyDescent="0.2">
      <c r="B5" s="4"/>
    </row>
    <row r="6" spans="1:8" x14ac:dyDescent="0.2">
      <c r="B6" s="4" t="s">
        <v>23</v>
      </c>
    </row>
    <row r="7" spans="1:8" x14ac:dyDescent="0.2">
      <c r="B7" s="4"/>
    </row>
    <row r="8" spans="1:8" ht="87.75" customHeight="1" x14ac:dyDescent="0.2">
      <c r="B8" s="113" t="s">
        <v>268</v>
      </c>
      <c r="C8" s="113"/>
      <c r="D8" s="113"/>
      <c r="E8" s="113"/>
      <c r="F8" s="113"/>
      <c r="G8" s="113"/>
      <c r="H8" s="113"/>
    </row>
    <row r="9" spans="1:8" ht="5.25" customHeight="1" x14ac:dyDescent="0.2">
      <c r="B9" s="89"/>
      <c r="C9" s="88"/>
      <c r="D9" s="88"/>
      <c r="E9" s="88"/>
      <c r="F9" s="88"/>
      <c r="G9" s="88"/>
    </row>
    <row r="10" spans="1:8" x14ac:dyDescent="0.2">
      <c r="B10" s="8" t="s">
        <v>24</v>
      </c>
    </row>
    <row r="11" spans="1:8" ht="6.75" customHeight="1" x14ac:dyDescent="0.2">
      <c r="B11" s="4"/>
    </row>
    <row r="12" spans="1:8" ht="267.60000000000002" customHeight="1" x14ac:dyDescent="0.2">
      <c r="B12" s="104" t="s">
        <v>25</v>
      </c>
      <c r="C12" s="104"/>
      <c r="D12" s="104"/>
      <c r="E12" s="104"/>
      <c r="F12" s="104"/>
      <c r="G12" s="104"/>
      <c r="H12" s="104"/>
    </row>
    <row r="13" spans="1:8" ht="12.75" customHeight="1" x14ac:dyDescent="0.2">
      <c r="B13" s="8"/>
      <c r="C13" s="88"/>
      <c r="E13" s="88"/>
      <c r="G13" s="88"/>
      <c r="H13" s="88"/>
    </row>
    <row r="14" spans="1:8" ht="12.75" customHeight="1" x14ac:dyDescent="0.2">
      <c r="B14" s="8" t="s">
        <v>26</v>
      </c>
      <c r="C14" s="88"/>
      <c r="E14" s="88"/>
      <c r="G14" s="88"/>
      <c r="H14" s="88"/>
    </row>
    <row r="15" spans="1:8" ht="12.75" customHeight="1" x14ac:dyDescent="0.2">
      <c r="B15" s="8"/>
      <c r="C15" s="88"/>
      <c r="E15" s="88"/>
      <c r="G15" s="88"/>
      <c r="H15" s="88"/>
    </row>
    <row r="16" spans="1:8" ht="12.75" customHeight="1" x14ac:dyDescent="0.2">
      <c r="B16" s="108" t="s">
        <v>27</v>
      </c>
      <c r="C16" s="108"/>
      <c r="D16" s="108"/>
      <c r="E16" s="108"/>
      <c r="F16" s="108"/>
      <c r="G16" s="108"/>
      <c r="H16" s="108"/>
    </row>
    <row r="17" spans="2:8" ht="12.75" customHeight="1" x14ac:dyDescent="0.2">
      <c r="B17" s="90"/>
      <c r="C17" s="87"/>
      <c r="D17" s="87"/>
      <c r="E17" s="87"/>
      <c r="F17" s="87"/>
      <c r="G17" s="87"/>
      <c r="H17" s="88"/>
    </row>
    <row r="18" spans="2:8" ht="12.75" customHeight="1" x14ac:dyDescent="0.2">
      <c r="B18" s="8" t="s">
        <v>28</v>
      </c>
      <c r="C18" s="88"/>
      <c r="E18" s="88"/>
      <c r="G18" s="88"/>
      <c r="H18" s="88"/>
    </row>
    <row r="19" spans="2:8" ht="12.75" customHeight="1" x14ac:dyDescent="0.2">
      <c r="B19" s="8"/>
      <c r="C19" s="88"/>
      <c r="E19" s="88"/>
      <c r="G19" s="88"/>
      <c r="H19" s="88"/>
    </row>
    <row r="20" spans="2:8" ht="76.5" customHeight="1" x14ac:dyDescent="0.2">
      <c r="B20" s="106" t="s">
        <v>269</v>
      </c>
      <c r="C20" s="107"/>
      <c r="D20" s="107"/>
      <c r="E20" s="107"/>
      <c r="F20" s="107"/>
      <c r="G20" s="107"/>
      <c r="H20" s="107"/>
    </row>
    <row r="21" spans="2:8" ht="12.75" customHeight="1" x14ac:dyDescent="0.2">
      <c r="B21" s="8"/>
      <c r="C21" s="85"/>
      <c r="D21" s="10"/>
      <c r="E21" s="85"/>
      <c r="F21" s="11"/>
      <c r="G21" s="85"/>
      <c r="H21" s="85"/>
    </row>
    <row r="22" spans="2:8" ht="12.75" customHeight="1" x14ac:dyDescent="0.2">
      <c r="B22" s="8" t="s">
        <v>29</v>
      </c>
      <c r="C22" s="85"/>
      <c r="E22" s="85"/>
      <c r="F22" s="11"/>
      <c r="G22" s="85"/>
      <c r="H22" s="85"/>
    </row>
    <row r="23" spans="2:8" ht="12.75" customHeight="1" x14ac:dyDescent="0.2">
      <c r="B23" s="8"/>
      <c r="C23" s="85"/>
      <c r="E23" s="85"/>
      <c r="F23" s="11"/>
      <c r="G23" s="85"/>
      <c r="H23" s="85"/>
    </row>
    <row r="24" spans="2:8" ht="38.25" customHeight="1" x14ac:dyDescent="0.2">
      <c r="B24" s="105" t="s">
        <v>30</v>
      </c>
      <c r="C24" s="105"/>
      <c r="D24" s="105"/>
      <c r="E24" s="105"/>
      <c r="F24" s="105"/>
      <c r="G24" s="105"/>
      <c r="H24" s="105"/>
    </row>
    <row r="25" spans="2:8" ht="12.75" customHeight="1" x14ac:dyDescent="0.2">
      <c r="B25" s="8"/>
      <c r="C25" s="85"/>
      <c r="E25" s="85"/>
      <c r="F25" s="11"/>
      <c r="G25" s="85"/>
      <c r="H25" s="85"/>
    </row>
    <row r="26" spans="2:8" ht="12.75" customHeight="1" x14ac:dyDescent="0.2">
      <c r="B26" s="8"/>
      <c r="C26" s="88"/>
      <c r="E26" s="88"/>
      <c r="G26" s="88"/>
      <c r="H26" s="88"/>
    </row>
    <row r="27" spans="2:8" ht="12.75" customHeight="1" x14ac:dyDescent="0.2">
      <c r="B27" s="8" t="s">
        <v>31</v>
      </c>
      <c r="C27" s="88"/>
      <c r="E27" s="88"/>
      <c r="G27" s="88"/>
      <c r="H27" s="88"/>
    </row>
    <row r="28" spans="2:8" ht="12.75" customHeight="1" x14ac:dyDescent="0.2">
      <c r="B28" s="8"/>
      <c r="C28" s="88"/>
      <c r="E28" s="88"/>
      <c r="G28" s="88"/>
      <c r="H28" s="88"/>
    </row>
    <row r="29" spans="2:8" ht="51" customHeight="1" x14ac:dyDescent="0.2">
      <c r="B29" s="104" t="s">
        <v>32</v>
      </c>
      <c r="C29" s="104"/>
      <c r="D29" s="104"/>
      <c r="E29" s="104"/>
      <c r="F29" s="104"/>
      <c r="G29" s="104"/>
      <c r="H29" s="104"/>
    </row>
    <row r="30" spans="2:8" ht="12.75" customHeight="1" x14ac:dyDescent="0.2">
      <c r="B30" s="8"/>
      <c r="C30" s="88"/>
      <c r="E30" s="88"/>
      <c r="G30" s="88"/>
      <c r="H30" s="88"/>
    </row>
    <row r="31" spans="2:8" ht="12.75" customHeight="1" x14ac:dyDescent="0.2">
      <c r="B31" s="8" t="s">
        <v>33</v>
      </c>
      <c r="C31" s="88"/>
      <c r="E31" s="88"/>
      <c r="G31" s="88"/>
      <c r="H31" s="88"/>
    </row>
    <row r="32" spans="2:8" ht="12.75" customHeight="1" x14ac:dyDescent="0.2">
      <c r="B32" s="8"/>
      <c r="C32" s="88"/>
      <c r="E32" s="88"/>
      <c r="G32" s="88"/>
      <c r="H32" s="88"/>
    </row>
    <row r="33" spans="2:8" ht="89.25" customHeight="1" x14ac:dyDescent="0.2">
      <c r="B33" s="104" t="s">
        <v>2</v>
      </c>
      <c r="C33" s="104"/>
      <c r="D33" s="104"/>
      <c r="E33" s="104"/>
      <c r="F33" s="104"/>
      <c r="G33" s="104"/>
      <c r="H33" s="104"/>
    </row>
    <row r="34" spans="2:8" ht="12.75" customHeight="1" x14ac:dyDescent="0.2">
      <c r="B34" s="8"/>
      <c r="C34" s="88"/>
      <c r="E34" s="88"/>
      <c r="G34" s="88"/>
      <c r="H34" s="88"/>
    </row>
    <row r="35" spans="2:8" ht="12.75" customHeight="1" x14ac:dyDescent="0.2">
      <c r="B35" s="8" t="s">
        <v>34</v>
      </c>
      <c r="C35" s="88"/>
      <c r="E35" s="88"/>
      <c r="G35" s="88"/>
      <c r="H35" s="88"/>
    </row>
    <row r="36" spans="2:8" ht="12.75" customHeight="1" x14ac:dyDescent="0.2">
      <c r="B36" s="8"/>
      <c r="C36" s="88"/>
      <c r="E36" s="88"/>
      <c r="G36" s="88"/>
      <c r="H36" s="88"/>
    </row>
    <row r="37" spans="2:8" ht="12.75" customHeight="1" x14ac:dyDescent="0.2">
      <c r="B37" s="112" t="s">
        <v>35</v>
      </c>
      <c r="C37" s="112"/>
      <c r="D37" s="112"/>
      <c r="E37" s="112"/>
      <c r="F37" s="112"/>
      <c r="G37" s="112"/>
      <c r="H37" s="112"/>
    </row>
    <row r="38" spans="2:8" ht="12.75" customHeight="1" x14ac:dyDescent="0.2">
      <c r="B38" s="8"/>
      <c r="C38" s="88"/>
      <c r="E38" s="88"/>
      <c r="G38" s="88"/>
      <c r="H38" s="88"/>
    </row>
    <row r="39" spans="2:8" ht="12.75" customHeight="1" x14ac:dyDescent="0.2">
      <c r="B39" s="8" t="s">
        <v>36</v>
      </c>
      <c r="C39" s="88"/>
      <c r="E39" s="88"/>
      <c r="G39" s="88"/>
      <c r="H39" s="88"/>
    </row>
    <row r="40" spans="2:8" ht="12.75" customHeight="1" x14ac:dyDescent="0.2">
      <c r="B40" s="8"/>
      <c r="C40" s="88"/>
      <c r="E40" s="88"/>
      <c r="G40" s="88"/>
      <c r="H40" s="88"/>
    </row>
    <row r="41" spans="2:8" ht="38.25" customHeight="1" x14ac:dyDescent="0.2">
      <c r="B41" s="105" t="s">
        <v>270</v>
      </c>
      <c r="C41" s="104"/>
      <c r="D41" s="104"/>
      <c r="E41" s="104"/>
      <c r="F41" s="104"/>
      <c r="G41" s="104"/>
      <c r="H41" s="104"/>
    </row>
    <row r="42" spans="2:8" ht="12.75" customHeight="1" x14ac:dyDescent="0.2">
      <c r="B42" s="8"/>
      <c r="C42" s="88"/>
      <c r="E42" s="88"/>
      <c r="G42" s="88"/>
      <c r="H42" s="88"/>
    </row>
    <row r="43" spans="2:8" ht="12.75" customHeight="1" x14ac:dyDescent="0.2">
      <c r="B43" s="8" t="s">
        <v>37</v>
      </c>
      <c r="C43" s="88"/>
      <c r="E43" s="88"/>
      <c r="G43" s="88"/>
      <c r="H43" s="88"/>
    </row>
    <row r="44" spans="2:8" ht="12.75" customHeight="1" x14ac:dyDescent="0.2">
      <c r="B44" s="8"/>
      <c r="C44" s="88"/>
      <c r="E44" s="88"/>
      <c r="G44" s="88"/>
      <c r="H44" s="88"/>
    </row>
    <row r="45" spans="2:8" ht="102" customHeight="1" x14ac:dyDescent="0.2">
      <c r="B45" s="105" t="s">
        <v>271</v>
      </c>
      <c r="C45" s="104"/>
      <c r="D45" s="104"/>
      <c r="E45" s="104"/>
      <c r="F45" s="104"/>
      <c r="G45" s="104"/>
      <c r="H45" s="104"/>
    </row>
    <row r="46" spans="2:8" ht="12.75" customHeight="1" x14ac:dyDescent="0.2">
      <c r="B46" s="8"/>
      <c r="C46" s="86"/>
      <c r="D46" s="13"/>
      <c r="E46" s="86"/>
      <c r="F46" s="14"/>
      <c r="G46" s="86"/>
      <c r="H46" s="86"/>
    </row>
    <row r="47" spans="2:8" ht="12.75" customHeight="1" x14ac:dyDescent="0.2">
      <c r="B47" s="8"/>
      <c r="C47" s="86"/>
      <c r="D47" s="13"/>
      <c r="E47" s="86"/>
      <c r="F47" s="14"/>
      <c r="G47" s="86"/>
      <c r="H47" s="86"/>
    </row>
    <row r="48" spans="2:8" ht="12.75" customHeight="1" x14ac:dyDescent="0.2">
      <c r="B48" s="89" t="s">
        <v>38</v>
      </c>
      <c r="C48" s="87"/>
      <c r="D48" s="87"/>
      <c r="E48" s="87"/>
      <c r="F48" s="87"/>
      <c r="G48" s="87"/>
      <c r="H48" s="86"/>
    </row>
    <row r="49" spans="2:8" ht="12.75" customHeight="1" x14ac:dyDescent="0.2">
      <c r="B49" s="4"/>
      <c r="C49" s="87"/>
      <c r="D49" s="16"/>
      <c r="E49" s="87"/>
      <c r="F49" s="17"/>
      <c r="G49" s="87"/>
      <c r="H49" s="86"/>
    </row>
    <row r="50" spans="2:8" ht="25.5" customHeight="1" x14ac:dyDescent="0.2">
      <c r="B50" s="104" t="s">
        <v>39</v>
      </c>
      <c r="C50" s="104"/>
      <c r="D50" s="104"/>
      <c r="E50" s="104"/>
      <c r="F50" s="104"/>
      <c r="G50" s="104"/>
      <c r="H50" s="104"/>
    </row>
    <row r="51" spans="2:8" ht="12.75" customHeight="1" x14ac:dyDescent="0.2">
      <c r="B51" s="4"/>
      <c r="C51" s="87"/>
      <c r="D51" s="16"/>
      <c r="E51" s="87"/>
      <c r="F51" s="17"/>
      <c r="G51" s="87"/>
      <c r="H51" s="86"/>
    </row>
    <row r="52" spans="2:8" ht="38.25" customHeight="1" x14ac:dyDescent="0.2">
      <c r="B52" s="104" t="s">
        <v>40</v>
      </c>
      <c r="C52" s="104"/>
      <c r="D52" s="104"/>
      <c r="E52" s="104"/>
      <c r="F52" s="104"/>
      <c r="G52" s="104"/>
      <c r="H52" s="104"/>
    </row>
    <row r="53" spans="2:8" ht="12.75" customHeight="1" x14ac:dyDescent="0.2">
      <c r="B53" s="4"/>
      <c r="C53" s="87"/>
      <c r="D53" s="16"/>
      <c r="E53" s="87"/>
      <c r="F53" s="17"/>
      <c r="G53" s="87"/>
      <c r="H53" s="86"/>
    </row>
    <row r="54" spans="2:8" ht="51" customHeight="1" x14ac:dyDescent="0.2">
      <c r="B54" s="104" t="s">
        <v>41</v>
      </c>
      <c r="C54" s="104"/>
      <c r="D54" s="104"/>
      <c r="E54" s="104"/>
      <c r="F54" s="104"/>
      <c r="G54" s="104"/>
      <c r="H54" s="104"/>
    </row>
    <row r="55" spans="2:8" ht="12.75" customHeight="1" x14ac:dyDescent="0.2">
      <c r="B55" s="4"/>
      <c r="C55" s="87"/>
      <c r="D55" s="16"/>
      <c r="E55" s="87"/>
      <c r="F55" s="17"/>
      <c r="G55" s="87"/>
      <c r="H55" s="86"/>
    </row>
    <row r="56" spans="2:8" ht="51" customHeight="1" x14ac:dyDescent="0.2">
      <c r="B56" s="104" t="s">
        <v>42</v>
      </c>
      <c r="C56" s="104"/>
      <c r="D56" s="104"/>
      <c r="E56" s="104"/>
      <c r="F56" s="104"/>
      <c r="G56" s="104"/>
      <c r="H56" s="104"/>
    </row>
    <row r="57" spans="2:8" ht="12.75" customHeight="1" x14ac:dyDescent="0.2">
      <c r="B57" s="4"/>
      <c r="C57" s="87"/>
      <c r="D57" s="16"/>
      <c r="E57" s="87"/>
      <c r="F57" s="17"/>
      <c r="G57" s="87"/>
      <c r="H57" s="86"/>
    </row>
    <row r="58" spans="2:8" ht="12.75" customHeight="1" x14ac:dyDescent="0.2">
      <c r="B58" s="4"/>
      <c r="C58" s="87"/>
      <c r="D58" s="16"/>
      <c r="E58" s="87"/>
      <c r="F58" s="17"/>
      <c r="G58" s="87"/>
      <c r="H58" s="86"/>
    </row>
    <row r="59" spans="2:8" ht="12.75" customHeight="1" x14ac:dyDescent="0.2">
      <c r="B59" s="4"/>
      <c r="C59" s="15"/>
      <c r="D59" s="16"/>
      <c r="E59" s="15"/>
      <c r="F59" s="17"/>
      <c r="G59" s="15"/>
      <c r="H59" s="12"/>
    </row>
    <row r="60" spans="2:8" ht="12.75" customHeight="1" x14ac:dyDescent="0.2">
      <c r="B60" s="4"/>
      <c r="C60" s="15"/>
      <c r="D60" s="16"/>
      <c r="E60" s="15"/>
      <c r="F60" s="17"/>
      <c r="G60" s="15"/>
      <c r="H60" s="12"/>
    </row>
    <row r="61" spans="2:8" ht="12.75" customHeight="1" x14ac:dyDescent="0.2">
      <c r="B61" s="4" t="s">
        <v>3</v>
      </c>
      <c r="C61" s="15"/>
      <c r="D61" s="16"/>
      <c r="E61" s="15"/>
      <c r="F61" s="17"/>
      <c r="G61" s="15"/>
      <c r="H61" s="12"/>
    </row>
    <row r="62" spans="2:8" ht="12.75" customHeight="1" x14ac:dyDescent="0.2">
      <c r="B62" s="4"/>
      <c r="C62" s="15"/>
      <c r="D62" s="16"/>
      <c r="E62" s="15"/>
      <c r="F62" s="17"/>
      <c r="G62" s="15"/>
      <c r="H62" s="12"/>
    </row>
    <row r="63" spans="2:8" ht="12.75" customHeight="1" x14ac:dyDescent="0.2">
      <c r="B63" s="18" t="s">
        <v>58</v>
      </c>
      <c r="C63" s="15"/>
      <c r="D63" s="16"/>
      <c r="E63" s="15"/>
      <c r="F63" s="17"/>
      <c r="G63" s="15"/>
      <c r="H63" s="12"/>
    </row>
    <row r="64" spans="2:8" ht="12.75" customHeight="1" x14ac:dyDescent="0.2">
      <c r="B64" s="4"/>
      <c r="C64" s="15"/>
      <c r="D64" s="16"/>
      <c r="E64" s="15"/>
      <c r="F64" s="17"/>
      <c r="G64" s="15"/>
      <c r="H64" s="12"/>
    </row>
    <row r="65" spans="1:8" ht="63.75" x14ac:dyDescent="0.2">
      <c r="B65" s="18" t="s">
        <v>284</v>
      </c>
      <c r="C65" s="15"/>
      <c r="D65" s="16"/>
      <c r="E65" s="15"/>
      <c r="F65" s="17"/>
      <c r="G65" s="15"/>
      <c r="H65" s="12"/>
    </row>
    <row r="66" spans="1:8" x14ac:dyDescent="0.2">
      <c r="B66" s="4"/>
    </row>
    <row r="67" spans="1:8" ht="12.75" customHeight="1" x14ac:dyDescent="0.2">
      <c r="A67" s="3" t="s">
        <v>15</v>
      </c>
      <c r="B67" s="18" t="s">
        <v>48</v>
      </c>
      <c r="C67" s="19"/>
      <c r="D67" s="20"/>
      <c r="E67" s="21"/>
      <c r="F67" s="22"/>
      <c r="G67" s="21"/>
      <c r="H67" s="23"/>
    </row>
    <row r="68" spans="1:8" ht="12.75" customHeight="1" x14ac:dyDescent="0.2">
      <c r="C68" s="19"/>
      <c r="D68" s="20"/>
      <c r="E68" s="21"/>
      <c r="F68" s="22"/>
      <c r="G68" s="21"/>
      <c r="H68" s="23"/>
    </row>
    <row r="69" spans="1:8" ht="102" customHeight="1" x14ac:dyDescent="0.2">
      <c r="B69" s="18" t="s">
        <v>272</v>
      </c>
      <c r="C69" s="19"/>
      <c r="D69" s="20"/>
      <c r="E69" s="21"/>
      <c r="F69" s="22"/>
      <c r="G69" s="21"/>
      <c r="H69" s="23"/>
    </row>
    <row r="70" spans="1:8" ht="12.75" customHeight="1" x14ac:dyDescent="0.2">
      <c r="C70" s="19" t="s">
        <v>11</v>
      </c>
      <c r="D70" s="20">
        <v>92.6</v>
      </c>
      <c r="E70" s="21" t="s">
        <v>6</v>
      </c>
      <c r="F70" s="84"/>
      <c r="G70" s="21" t="s">
        <v>4</v>
      </c>
      <c r="H70" s="23">
        <f>(D70*F70)</f>
        <v>0</v>
      </c>
    </row>
    <row r="71" spans="1:8" ht="38.25" customHeight="1" x14ac:dyDescent="0.2">
      <c r="B71" s="18" t="s">
        <v>61</v>
      </c>
      <c r="C71" s="19"/>
      <c r="D71" s="20"/>
      <c r="E71" s="21"/>
      <c r="F71" s="22"/>
      <c r="G71" s="21"/>
      <c r="H71" s="23"/>
    </row>
    <row r="72" spans="1:8" ht="12.75" customHeight="1" x14ac:dyDescent="0.2">
      <c r="C72" s="19" t="s">
        <v>11</v>
      </c>
      <c r="D72" s="20">
        <v>65.599999999999994</v>
      </c>
      <c r="E72" s="21" t="s">
        <v>6</v>
      </c>
      <c r="F72" s="84"/>
      <c r="G72" s="21" t="s">
        <v>4</v>
      </c>
      <c r="H72" s="23">
        <f>(D72*F72)</f>
        <v>0</v>
      </c>
    </row>
    <row r="73" spans="1:8" ht="25.5" customHeight="1" x14ac:dyDescent="0.2">
      <c r="B73" s="18" t="s">
        <v>59</v>
      </c>
      <c r="C73" s="19"/>
      <c r="D73" s="20"/>
      <c r="E73" s="21"/>
      <c r="F73" s="22"/>
      <c r="G73" s="21"/>
      <c r="H73" s="23"/>
    </row>
    <row r="74" spans="1:8" ht="12.75" customHeight="1" x14ac:dyDescent="0.2">
      <c r="C74" s="19" t="s">
        <v>11</v>
      </c>
      <c r="D74" s="20">
        <v>12.5</v>
      </c>
      <c r="E74" s="21" t="s">
        <v>6</v>
      </c>
      <c r="F74" s="84"/>
      <c r="G74" s="21" t="s">
        <v>4</v>
      </c>
      <c r="H74" s="23">
        <f>(D74*F74)</f>
        <v>0</v>
      </c>
    </row>
    <row r="75" spans="1:8" ht="38.25" customHeight="1" x14ac:dyDescent="0.2">
      <c r="B75" s="18" t="s">
        <v>165</v>
      </c>
      <c r="C75" s="19"/>
      <c r="D75" s="24"/>
      <c r="E75" s="21"/>
      <c r="F75" s="22"/>
      <c r="G75" s="21"/>
      <c r="H75" s="23"/>
    </row>
    <row r="76" spans="1:8" ht="12.75" customHeight="1" x14ac:dyDescent="0.2">
      <c r="C76" s="19" t="s">
        <v>11</v>
      </c>
      <c r="D76" s="20">
        <v>19.899999999999999</v>
      </c>
      <c r="E76" s="21" t="s">
        <v>6</v>
      </c>
      <c r="F76" s="84"/>
      <c r="G76" s="21" t="s">
        <v>4</v>
      </c>
      <c r="H76" s="23">
        <f>(D76*F76)</f>
        <v>0</v>
      </c>
    </row>
    <row r="77" spans="1:8" ht="38.450000000000003" customHeight="1" x14ac:dyDescent="0.2">
      <c r="B77" s="18" t="s">
        <v>60</v>
      </c>
      <c r="C77" s="19"/>
      <c r="D77" s="24"/>
      <c r="E77" s="21"/>
      <c r="F77" s="22"/>
      <c r="G77" s="21"/>
      <c r="H77" s="23"/>
    </row>
    <row r="78" spans="1:8" ht="12.75" customHeight="1" x14ac:dyDescent="0.2">
      <c r="C78" s="19" t="s">
        <v>11</v>
      </c>
      <c r="D78" s="20">
        <v>28.6</v>
      </c>
      <c r="E78" s="21" t="s">
        <v>6</v>
      </c>
      <c r="F78" s="84"/>
      <c r="G78" s="21" t="s">
        <v>4</v>
      </c>
      <c r="H78" s="23">
        <f>(D78*F78)</f>
        <v>0</v>
      </c>
    </row>
    <row r="79" spans="1:8" ht="25.5" customHeight="1" x14ac:dyDescent="0.2">
      <c r="B79" s="18" t="s">
        <v>166</v>
      </c>
      <c r="C79" s="19"/>
      <c r="D79" s="20"/>
      <c r="E79" s="21"/>
      <c r="F79" s="22"/>
      <c r="G79" s="21"/>
      <c r="H79" s="23"/>
    </row>
    <row r="80" spans="1:8" ht="12.75" customHeight="1" x14ac:dyDescent="0.2">
      <c r="C80" s="19" t="s">
        <v>11</v>
      </c>
      <c r="D80" s="20">
        <v>20.2</v>
      </c>
      <c r="E80" s="21" t="s">
        <v>6</v>
      </c>
      <c r="F80" s="84"/>
      <c r="G80" s="21" t="s">
        <v>4</v>
      </c>
      <c r="H80" s="23">
        <f>(D80*F80)</f>
        <v>0</v>
      </c>
    </row>
    <row r="81" spans="2:8" ht="63.75" customHeight="1" x14ac:dyDescent="0.2">
      <c r="B81" s="18" t="s">
        <v>167</v>
      </c>
      <c r="C81" s="19"/>
      <c r="D81" s="20"/>
      <c r="E81" s="21"/>
      <c r="F81" s="22"/>
      <c r="G81" s="21"/>
      <c r="H81" s="23"/>
    </row>
    <row r="82" spans="2:8" ht="12.75" customHeight="1" x14ac:dyDescent="0.2">
      <c r="C82" s="19" t="s">
        <v>11</v>
      </c>
      <c r="D82" s="20">
        <v>13.5</v>
      </c>
      <c r="E82" s="21" t="s">
        <v>6</v>
      </c>
      <c r="F82" s="84"/>
      <c r="G82" s="21" t="s">
        <v>4</v>
      </c>
      <c r="H82" s="23">
        <f>(D82*F82)</f>
        <v>0</v>
      </c>
    </row>
    <row r="83" spans="2:8" ht="12.75" customHeight="1" x14ac:dyDescent="0.2">
      <c r="C83" s="19"/>
      <c r="D83" s="20"/>
      <c r="E83" s="21"/>
      <c r="F83" s="22"/>
      <c r="G83" s="21"/>
      <c r="H83" s="23"/>
    </row>
    <row r="84" spans="2:8" ht="12.75" customHeight="1" x14ac:dyDescent="0.2">
      <c r="C84" s="19"/>
      <c r="D84" s="20"/>
      <c r="E84" s="21"/>
      <c r="F84" s="22"/>
      <c r="G84" s="21"/>
      <c r="H84" s="23"/>
    </row>
    <row r="85" spans="2:8" ht="38.25" customHeight="1" x14ac:dyDescent="0.2">
      <c r="B85" s="18" t="s">
        <v>62</v>
      </c>
      <c r="C85" s="19"/>
      <c r="D85" s="20"/>
      <c r="E85" s="21"/>
      <c r="F85" s="22"/>
      <c r="G85" s="21"/>
      <c r="H85" s="23"/>
    </row>
    <row r="86" spans="2:8" ht="12.75" customHeight="1" x14ac:dyDescent="0.2">
      <c r="C86" s="19" t="s">
        <v>11</v>
      </c>
      <c r="D86" s="20">
        <v>16</v>
      </c>
      <c r="E86" s="21" t="s">
        <v>6</v>
      </c>
      <c r="F86" s="84"/>
      <c r="G86" s="21" t="s">
        <v>4</v>
      </c>
      <c r="H86" s="23">
        <f>(D86*F86)</f>
        <v>0</v>
      </c>
    </row>
    <row r="87" spans="2:8" ht="63.75" customHeight="1" x14ac:dyDescent="0.2">
      <c r="B87" s="18" t="s">
        <v>63</v>
      </c>
      <c r="C87" s="19"/>
      <c r="D87" s="20"/>
      <c r="E87" s="21"/>
      <c r="F87" s="22"/>
      <c r="G87" s="21"/>
      <c r="H87" s="23"/>
    </row>
    <row r="88" spans="2:8" ht="12.75" customHeight="1" x14ac:dyDescent="0.2">
      <c r="C88" s="19" t="s">
        <v>11</v>
      </c>
      <c r="D88" s="20">
        <v>20.5</v>
      </c>
      <c r="E88" s="21" t="s">
        <v>6</v>
      </c>
      <c r="F88" s="84"/>
      <c r="G88" s="21" t="s">
        <v>4</v>
      </c>
      <c r="H88" s="23">
        <f>(D88*F88)</f>
        <v>0</v>
      </c>
    </row>
    <row r="89" spans="2:8" ht="63.75" customHeight="1" x14ac:dyDescent="0.2">
      <c r="B89" s="18" t="s">
        <v>168</v>
      </c>
      <c r="C89" s="19"/>
      <c r="D89" s="20"/>
      <c r="E89" s="21"/>
      <c r="F89" s="22"/>
      <c r="G89" s="21"/>
      <c r="H89" s="23"/>
    </row>
    <row r="90" spans="2:8" ht="12.75" customHeight="1" x14ac:dyDescent="0.2">
      <c r="C90" s="19" t="s">
        <v>11</v>
      </c>
      <c r="D90" s="20">
        <v>8.5</v>
      </c>
      <c r="E90" s="21" t="s">
        <v>6</v>
      </c>
      <c r="F90" s="84"/>
      <c r="G90" s="21" t="s">
        <v>4</v>
      </c>
      <c r="H90" s="23">
        <f>(D90*F90)</f>
        <v>0</v>
      </c>
    </row>
    <row r="91" spans="2:8" ht="38.25" customHeight="1" x14ac:dyDescent="0.2">
      <c r="B91" s="18" t="s">
        <v>169</v>
      </c>
      <c r="C91" s="19"/>
      <c r="D91" s="20"/>
      <c r="E91" s="21"/>
      <c r="F91" s="22"/>
      <c r="G91" s="21"/>
      <c r="H91" s="23"/>
    </row>
    <row r="92" spans="2:8" ht="12.75" customHeight="1" x14ac:dyDescent="0.2">
      <c r="C92" s="19" t="s">
        <v>11</v>
      </c>
      <c r="D92" s="20">
        <v>11.5</v>
      </c>
      <c r="E92" s="21" t="s">
        <v>6</v>
      </c>
      <c r="F92" s="84"/>
      <c r="G92" s="21" t="s">
        <v>4</v>
      </c>
      <c r="H92" s="23">
        <f>(D92*F92)</f>
        <v>0</v>
      </c>
    </row>
    <row r="93" spans="2:8" ht="51" customHeight="1" x14ac:dyDescent="0.2">
      <c r="B93" s="18" t="s">
        <v>64</v>
      </c>
      <c r="C93" s="19"/>
      <c r="D93" s="20"/>
      <c r="E93" s="21"/>
      <c r="F93" s="22"/>
      <c r="G93" s="21"/>
      <c r="H93" s="23"/>
    </row>
    <row r="94" spans="2:8" ht="12.75" customHeight="1" x14ac:dyDescent="0.2">
      <c r="C94" s="19" t="s">
        <v>11</v>
      </c>
      <c r="D94" s="20">
        <v>73.5</v>
      </c>
      <c r="E94" s="21" t="s">
        <v>6</v>
      </c>
      <c r="F94" s="84"/>
      <c r="G94" s="21" t="s">
        <v>4</v>
      </c>
      <c r="H94" s="23">
        <f>(D94*F94)</f>
        <v>0</v>
      </c>
    </row>
    <row r="95" spans="2:8" ht="38.25" customHeight="1" x14ac:dyDescent="0.2">
      <c r="B95" s="18" t="s">
        <v>170</v>
      </c>
      <c r="C95" s="19"/>
      <c r="D95" s="20"/>
      <c r="E95" s="21"/>
      <c r="F95" s="22"/>
      <c r="G95" s="21"/>
      <c r="H95" s="23"/>
    </row>
    <row r="96" spans="2:8" ht="12.75" customHeight="1" x14ac:dyDescent="0.2">
      <c r="C96" s="19" t="s">
        <v>5</v>
      </c>
      <c r="D96" s="24">
        <v>3</v>
      </c>
      <c r="E96" s="21" t="s">
        <v>6</v>
      </c>
      <c r="F96" s="84"/>
      <c r="G96" s="21" t="s">
        <v>4</v>
      </c>
      <c r="H96" s="23">
        <f>(D96*F96)</f>
        <v>0</v>
      </c>
    </row>
    <row r="97" spans="1:8" ht="38.25" customHeight="1" x14ac:dyDescent="0.2">
      <c r="B97" s="18" t="s">
        <v>65</v>
      </c>
      <c r="C97" s="19"/>
      <c r="D97" s="20"/>
      <c r="E97" s="21"/>
      <c r="F97" s="22"/>
      <c r="G97" s="21"/>
      <c r="H97" s="23"/>
    </row>
    <row r="98" spans="1:8" ht="12.75" customHeight="1" x14ac:dyDescent="0.2">
      <c r="C98" s="19" t="s">
        <v>7</v>
      </c>
      <c r="D98" s="20">
        <v>77.599999999999994</v>
      </c>
      <c r="E98" s="21" t="s">
        <v>6</v>
      </c>
      <c r="F98" s="84"/>
      <c r="G98" s="21" t="s">
        <v>4</v>
      </c>
      <c r="H98" s="23">
        <f>(D98*F98)</f>
        <v>0</v>
      </c>
    </row>
    <row r="99" spans="1:8" ht="25.5" customHeight="1" x14ac:dyDescent="0.2">
      <c r="B99" s="18" t="s">
        <v>87</v>
      </c>
      <c r="C99" s="19"/>
      <c r="D99" s="20"/>
      <c r="E99" s="21"/>
      <c r="F99" s="22"/>
      <c r="G99" s="21"/>
      <c r="H99" s="23"/>
    </row>
    <row r="100" spans="1:8" ht="12.75" customHeight="1" x14ac:dyDescent="0.2">
      <c r="C100" s="19"/>
      <c r="D100" s="20"/>
      <c r="E100" s="21"/>
      <c r="F100" s="22"/>
      <c r="G100" s="21"/>
      <c r="H100" s="23"/>
    </row>
    <row r="101" spans="1:8" ht="12.75" customHeight="1" x14ac:dyDescent="0.2">
      <c r="B101" s="18" t="s">
        <v>88</v>
      </c>
      <c r="C101" s="19"/>
      <c r="D101" s="20"/>
      <c r="E101" s="21"/>
      <c r="F101" s="22"/>
      <c r="G101" s="21"/>
      <c r="H101" s="23"/>
    </row>
    <row r="102" spans="1:8" ht="12.75" customHeight="1" x14ac:dyDescent="0.2">
      <c r="C102" s="19" t="s">
        <v>5</v>
      </c>
      <c r="D102" s="24">
        <v>2</v>
      </c>
      <c r="E102" s="21" t="s">
        <v>6</v>
      </c>
      <c r="F102" s="84"/>
      <c r="G102" s="21" t="s">
        <v>4</v>
      </c>
      <c r="H102" s="23">
        <f>(D102*F102)</f>
        <v>0</v>
      </c>
    </row>
    <row r="103" spans="1:8" ht="12.75" customHeight="1" x14ac:dyDescent="0.2">
      <c r="B103" s="18" t="s">
        <v>89</v>
      </c>
      <c r="C103" s="19"/>
      <c r="D103" s="20"/>
      <c r="E103" s="21"/>
      <c r="F103" s="22"/>
      <c r="G103" s="21"/>
      <c r="H103" s="23"/>
    </row>
    <row r="104" spans="1:8" ht="12.75" customHeight="1" x14ac:dyDescent="0.2">
      <c r="C104" s="19" t="s">
        <v>5</v>
      </c>
      <c r="D104" s="24">
        <v>3</v>
      </c>
      <c r="E104" s="21" t="s">
        <v>6</v>
      </c>
      <c r="F104" s="84"/>
      <c r="G104" s="21" t="s">
        <v>4</v>
      </c>
      <c r="H104" s="23">
        <f>(D104*F104)</f>
        <v>0</v>
      </c>
    </row>
    <row r="105" spans="1:8" ht="25.5" customHeight="1" x14ac:dyDescent="0.2">
      <c r="B105" s="18" t="s">
        <v>90</v>
      </c>
      <c r="C105" s="19"/>
      <c r="D105" s="20"/>
      <c r="E105" s="21"/>
      <c r="F105" s="22"/>
      <c r="G105" s="21"/>
      <c r="H105" s="23"/>
    </row>
    <row r="106" spans="1:8" ht="12.75" customHeight="1" x14ac:dyDescent="0.2">
      <c r="C106" s="19" t="s">
        <v>11</v>
      </c>
      <c r="D106" s="20">
        <v>3</v>
      </c>
      <c r="E106" s="21" t="s">
        <v>6</v>
      </c>
      <c r="F106" s="84"/>
      <c r="G106" s="21" t="s">
        <v>4</v>
      </c>
      <c r="H106" s="23">
        <f>(D106*F106)</f>
        <v>0</v>
      </c>
    </row>
    <row r="107" spans="1:8" ht="76.5" x14ac:dyDescent="0.2">
      <c r="A107" s="3" t="s">
        <v>16</v>
      </c>
      <c r="B107" s="18" t="s">
        <v>95</v>
      </c>
      <c r="C107" s="19"/>
      <c r="D107" s="20"/>
      <c r="E107" s="20"/>
      <c r="F107" s="20"/>
      <c r="G107" s="20"/>
      <c r="H107" s="23"/>
    </row>
    <row r="108" spans="1:8" ht="12.75" customHeight="1" x14ac:dyDescent="0.2">
      <c r="C108" s="19"/>
      <c r="D108" s="20"/>
      <c r="E108" s="21"/>
      <c r="F108" s="22"/>
      <c r="G108" s="21"/>
      <c r="H108" s="23"/>
    </row>
    <row r="109" spans="1:8" ht="38.25" customHeight="1" x14ac:dyDescent="0.2">
      <c r="B109" s="18" t="s">
        <v>66</v>
      </c>
      <c r="C109" s="19"/>
      <c r="D109" s="20"/>
      <c r="E109" s="21"/>
      <c r="F109" s="22"/>
      <c r="G109" s="21"/>
      <c r="H109" s="23"/>
    </row>
    <row r="110" spans="1:8" ht="12.75" customHeight="1" x14ac:dyDescent="0.2">
      <c r="C110" s="19" t="s">
        <v>5</v>
      </c>
      <c r="D110" s="24">
        <v>1</v>
      </c>
      <c r="E110" s="21" t="s">
        <v>6</v>
      </c>
      <c r="F110" s="84"/>
      <c r="G110" s="21" t="s">
        <v>4</v>
      </c>
      <c r="H110" s="23">
        <f>(D110*F110)</f>
        <v>0</v>
      </c>
    </row>
    <row r="111" spans="1:8" ht="25.5" customHeight="1" x14ac:dyDescent="0.2">
      <c r="B111" s="18" t="s">
        <v>67</v>
      </c>
      <c r="C111" s="19"/>
      <c r="D111" s="20"/>
      <c r="E111" s="21"/>
      <c r="F111" s="22"/>
      <c r="G111" s="21"/>
      <c r="H111" s="23"/>
    </row>
    <row r="112" spans="1:8" ht="12.75" customHeight="1" x14ac:dyDescent="0.2">
      <c r="C112" s="19" t="s">
        <v>5</v>
      </c>
      <c r="D112" s="24">
        <v>2</v>
      </c>
      <c r="E112" s="21" t="s">
        <v>6</v>
      </c>
      <c r="F112" s="84"/>
      <c r="G112" s="21" t="s">
        <v>4</v>
      </c>
      <c r="H112" s="23">
        <f>(D112*F112)</f>
        <v>0</v>
      </c>
    </row>
    <row r="113" spans="1:8" ht="12.75" customHeight="1" x14ac:dyDescent="0.2">
      <c r="C113" s="19"/>
      <c r="D113" s="24"/>
      <c r="E113" s="21"/>
      <c r="F113" s="22"/>
      <c r="G113" s="21"/>
      <c r="H113" s="23"/>
    </row>
    <row r="114" spans="1:8" ht="12.75" customHeight="1" x14ac:dyDescent="0.2">
      <c r="C114" s="19"/>
      <c r="D114" s="24"/>
      <c r="E114" s="21"/>
      <c r="F114" s="22"/>
      <c r="G114" s="21"/>
      <c r="H114" s="23"/>
    </row>
    <row r="115" spans="1:8" ht="25.5" customHeight="1" x14ac:dyDescent="0.2">
      <c r="B115" s="18" t="s">
        <v>68</v>
      </c>
      <c r="C115" s="19"/>
      <c r="D115" s="20"/>
      <c r="E115" s="21"/>
      <c r="F115" s="22"/>
      <c r="G115" s="21"/>
      <c r="H115" s="23"/>
    </row>
    <row r="116" spans="1:8" ht="12.75" customHeight="1" x14ac:dyDescent="0.2">
      <c r="C116" s="19" t="s">
        <v>5</v>
      </c>
      <c r="D116" s="24">
        <v>3</v>
      </c>
      <c r="E116" s="21" t="s">
        <v>6</v>
      </c>
      <c r="F116" s="84"/>
      <c r="G116" s="21" t="s">
        <v>4</v>
      </c>
      <c r="H116" s="23">
        <f>(D116*F116)</f>
        <v>0</v>
      </c>
    </row>
    <row r="117" spans="1:8" ht="25.5" customHeight="1" x14ac:dyDescent="0.2">
      <c r="B117" s="18" t="s">
        <v>69</v>
      </c>
      <c r="C117" s="19"/>
      <c r="D117" s="20"/>
      <c r="E117" s="21"/>
      <c r="F117" s="22"/>
      <c r="G117" s="21"/>
      <c r="H117" s="23"/>
    </row>
    <row r="118" spans="1:8" ht="12.75" customHeight="1" x14ac:dyDescent="0.2">
      <c r="C118" s="19" t="s">
        <v>5</v>
      </c>
      <c r="D118" s="24">
        <v>2</v>
      </c>
      <c r="E118" s="21" t="s">
        <v>6</v>
      </c>
      <c r="F118" s="84"/>
      <c r="G118" s="21" t="s">
        <v>4</v>
      </c>
      <c r="H118" s="23">
        <f>(D118*F118)</f>
        <v>0</v>
      </c>
    </row>
    <row r="119" spans="1:8" ht="12.75" customHeight="1" x14ac:dyDescent="0.2">
      <c r="C119" s="19"/>
      <c r="D119" s="24"/>
      <c r="E119" s="21"/>
      <c r="F119" s="84"/>
      <c r="G119" s="21"/>
      <c r="H119" s="23"/>
    </row>
    <row r="120" spans="1:8" ht="102" customHeight="1" x14ac:dyDescent="0.2">
      <c r="A120" s="3" t="s">
        <v>10</v>
      </c>
      <c r="B120" s="18" t="s">
        <v>221</v>
      </c>
      <c r="C120" s="19"/>
      <c r="D120" s="20"/>
      <c r="E120" s="21"/>
      <c r="F120" s="22"/>
      <c r="G120" s="21"/>
      <c r="H120" s="23"/>
    </row>
    <row r="121" spans="1:8" ht="12.75" customHeight="1" x14ac:dyDescent="0.2">
      <c r="C121" s="19"/>
      <c r="D121" s="20"/>
      <c r="E121" s="21"/>
      <c r="F121" s="22"/>
      <c r="G121" s="21"/>
      <c r="H121" s="23"/>
    </row>
    <row r="122" spans="1:8" ht="25.5" customHeight="1" x14ac:dyDescent="0.2">
      <c r="B122" s="18" t="s">
        <v>279</v>
      </c>
      <c r="C122" s="19"/>
      <c r="D122" s="20"/>
      <c r="E122" s="21"/>
      <c r="F122" s="22"/>
      <c r="G122" s="21"/>
      <c r="H122" s="23"/>
    </row>
    <row r="123" spans="1:8" ht="12.75" customHeight="1" x14ac:dyDescent="0.2">
      <c r="C123" s="19" t="s">
        <v>7</v>
      </c>
      <c r="D123" s="20">
        <v>232.8</v>
      </c>
      <c r="E123" s="21" t="s">
        <v>6</v>
      </c>
      <c r="F123" s="84"/>
      <c r="G123" s="21" t="s">
        <v>4</v>
      </c>
      <c r="H123" s="23">
        <f>(D123*F123)</f>
        <v>0</v>
      </c>
    </row>
    <row r="124" spans="1:8" ht="12.75" customHeight="1" x14ac:dyDescent="0.2">
      <c r="B124" s="18" t="s">
        <v>222</v>
      </c>
      <c r="C124" s="19"/>
      <c r="D124" s="20"/>
      <c r="E124" s="21"/>
      <c r="F124" s="22"/>
      <c r="G124" s="21"/>
      <c r="H124" s="23"/>
    </row>
    <row r="125" spans="1:8" ht="12.75" customHeight="1" x14ac:dyDescent="0.2">
      <c r="C125" s="19" t="s">
        <v>7</v>
      </c>
      <c r="D125" s="20">
        <v>199.6</v>
      </c>
      <c r="E125" s="21" t="s">
        <v>6</v>
      </c>
      <c r="F125" s="84"/>
      <c r="G125" s="21" t="s">
        <v>4</v>
      </c>
      <c r="H125" s="23">
        <f>(D125*F125)</f>
        <v>0</v>
      </c>
    </row>
    <row r="126" spans="1:8" ht="12.75" customHeight="1" x14ac:dyDescent="0.2">
      <c r="B126" s="18" t="s">
        <v>219</v>
      </c>
      <c r="C126" s="19"/>
      <c r="D126" s="20"/>
      <c r="E126" s="21"/>
      <c r="F126" s="22"/>
      <c r="G126" s="21"/>
      <c r="H126" s="23"/>
    </row>
    <row r="127" spans="1:8" ht="12.75" customHeight="1" x14ac:dyDescent="0.2">
      <c r="C127" s="19" t="s">
        <v>7</v>
      </c>
      <c r="D127" s="20">
        <v>33.5</v>
      </c>
      <c r="E127" s="21" t="s">
        <v>6</v>
      </c>
      <c r="F127" s="84"/>
      <c r="G127" s="21" t="s">
        <v>4</v>
      </c>
      <c r="H127" s="23">
        <f>(D127*F127)</f>
        <v>0</v>
      </c>
    </row>
    <row r="128" spans="1:8" ht="114.75" customHeight="1" x14ac:dyDescent="0.2">
      <c r="A128" s="3" t="s">
        <v>12</v>
      </c>
      <c r="B128" s="18" t="s">
        <v>171</v>
      </c>
      <c r="C128" s="19"/>
      <c r="D128" s="20"/>
      <c r="E128" s="21"/>
      <c r="F128" s="22"/>
      <c r="G128" s="21"/>
      <c r="H128" s="23"/>
    </row>
    <row r="129" spans="2:8" ht="12.75" customHeight="1" x14ac:dyDescent="0.2">
      <c r="C129" s="19"/>
      <c r="D129" s="20"/>
      <c r="E129" s="21"/>
      <c r="F129" s="22"/>
      <c r="G129" s="21"/>
      <c r="H129" s="23"/>
    </row>
    <row r="130" spans="2:8" ht="25.5" customHeight="1" x14ac:dyDescent="0.2">
      <c r="B130" s="18" t="s">
        <v>70</v>
      </c>
      <c r="C130" s="19"/>
      <c r="D130" s="20"/>
      <c r="E130" s="21"/>
      <c r="F130" s="22"/>
      <c r="G130" s="21"/>
      <c r="H130" s="23"/>
    </row>
    <row r="131" spans="2:8" ht="12.75" customHeight="1" x14ac:dyDescent="0.2">
      <c r="C131" s="19" t="s">
        <v>5</v>
      </c>
      <c r="D131" s="24">
        <v>1</v>
      </c>
      <c r="E131" s="21" t="s">
        <v>6</v>
      </c>
      <c r="F131" s="84"/>
      <c r="G131" s="21" t="s">
        <v>4</v>
      </c>
      <c r="H131" s="23">
        <f>(D131*F131)</f>
        <v>0</v>
      </c>
    </row>
    <row r="132" spans="2:8" ht="25.5" customHeight="1" x14ac:dyDescent="0.2">
      <c r="B132" s="18" t="s">
        <v>71</v>
      </c>
      <c r="C132" s="19"/>
      <c r="D132" s="20"/>
      <c r="E132" s="21"/>
      <c r="F132" s="22"/>
      <c r="G132" s="21"/>
      <c r="H132" s="23"/>
    </row>
    <row r="133" spans="2:8" ht="12.75" customHeight="1" x14ac:dyDescent="0.2">
      <c r="C133" s="19" t="s">
        <v>5</v>
      </c>
      <c r="D133" s="24">
        <v>1</v>
      </c>
      <c r="E133" s="21" t="s">
        <v>6</v>
      </c>
      <c r="F133" s="84"/>
      <c r="G133" s="21" t="s">
        <v>4</v>
      </c>
      <c r="H133" s="23">
        <f>(D133*F133)</f>
        <v>0</v>
      </c>
    </row>
    <row r="134" spans="2:8" ht="25.5" customHeight="1" x14ac:dyDescent="0.2">
      <c r="B134" s="18" t="s">
        <v>72</v>
      </c>
      <c r="C134" s="19"/>
      <c r="D134" s="20"/>
      <c r="E134" s="21"/>
      <c r="F134" s="22"/>
      <c r="G134" s="21"/>
      <c r="H134" s="23"/>
    </row>
    <row r="135" spans="2:8" ht="12.75" customHeight="1" x14ac:dyDescent="0.2">
      <c r="C135" s="19" t="s">
        <v>5</v>
      </c>
      <c r="D135" s="24">
        <v>1</v>
      </c>
      <c r="E135" s="21" t="s">
        <v>6</v>
      </c>
      <c r="F135" s="84"/>
      <c r="G135" s="21" t="s">
        <v>4</v>
      </c>
      <c r="H135" s="23">
        <f>(D135*F135)</f>
        <v>0</v>
      </c>
    </row>
    <row r="136" spans="2:8" ht="38.25" customHeight="1" x14ac:dyDescent="0.2">
      <c r="B136" s="18" t="s">
        <v>73</v>
      </c>
      <c r="C136" s="19"/>
      <c r="D136" s="20"/>
      <c r="E136" s="21"/>
      <c r="F136" s="22"/>
      <c r="G136" s="21"/>
      <c r="H136" s="23"/>
    </row>
    <row r="137" spans="2:8" ht="12.75" customHeight="1" x14ac:dyDescent="0.2">
      <c r="C137" s="19" t="s">
        <v>5</v>
      </c>
      <c r="D137" s="24">
        <v>1</v>
      </c>
      <c r="E137" s="21" t="s">
        <v>6</v>
      </c>
      <c r="F137" s="84"/>
      <c r="G137" s="21" t="s">
        <v>4</v>
      </c>
      <c r="H137" s="23">
        <f>(D137*F137)</f>
        <v>0</v>
      </c>
    </row>
    <row r="138" spans="2:8" ht="25.5" customHeight="1" x14ac:dyDescent="0.2">
      <c r="B138" s="18" t="s">
        <v>74</v>
      </c>
      <c r="C138" s="19"/>
      <c r="D138" s="20"/>
      <c r="E138" s="21"/>
      <c r="F138" s="22"/>
      <c r="G138" s="21"/>
      <c r="H138" s="23"/>
    </row>
    <row r="139" spans="2:8" ht="12.75" customHeight="1" x14ac:dyDescent="0.2">
      <c r="C139" s="19" t="s">
        <v>5</v>
      </c>
      <c r="D139" s="24">
        <v>1</v>
      </c>
      <c r="E139" s="21" t="s">
        <v>6</v>
      </c>
      <c r="F139" s="84"/>
      <c r="G139" s="21" t="s">
        <v>4</v>
      </c>
      <c r="H139" s="23">
        <f>(D139*F139)</f>
        <v>0</v>
      </c>
    </row>
    <row r="140" spans="2:8" ht="25.5" customHeight="1" x14ac:dyDescent="0.2">
      <c r="B140" s="18" t="s">
        <v>75</v>
      </c>
      <c r="C140" s="19"/>
      <c r="D140" s="20"/>
      <c r="E140" s="21"/>
      <c r="F140" s="22"/>
      <c r="G140" s="21"/>
      <c r="H140" s="23"/>
    </row>
    <row r="141" spans="2:8" ht="12.75" customHeight="1" x14ac:dyDescent="0.2">
      <c r="C141" s="19" t="s">
        <v>5</v>
      </c>
      <c r="D141" s="24">
        <v>1</v>
      </c>
      <c r="E141" s="21" t="s">
        <v>6</v>
      </c>
      <c r="F141" s="84"/>
      <c r="G141" s="21" t="s">
        <v>4</v>
      </c>
      <c r="H141" s="23">
        <f>(D141*F141)</f>
        <v>0</v>
      </c>
    </row>
    <row r="142" spans="2:8" ht="63.75" customHeight="1" x14ac:dyDescent="0.2">
      <c r="B142" s="18" t="s">
        <v>76</v>
      </c>
      <c r="C142" s="19"/>
      <c r="D142" s="20"/>
      <c r="E142" s="21"/>
      <c r="F142" s="22"/>
      <c r="G142" s="21"/>
      <c r="H142" s="23"/>
    </row>
    <row r="143" spans="2:8" ht="12.75" customHeight="1" x14ac:dyDescent="0.2">
      <c r="C143" s="19" t="s">
        <v>5</v>
      </c>
      <c r="D143" s="24">
        <v>1</v>
      </c>
      <c r="E143" s="21" t="s">
        <v>6</v>
      </c>
      <c r="F143" s="84"/>
      <c r="G143" s="21" t="s">
        <v>4</v>
      </c>
      <c r="H143" s="23">
        <f>(D143*F143)</f>
        <v>0</v>
      </c>
    </row>
    <row r="144" spans="2:8" ht="12.75" customHeight="1" x14ac:dyDescent="0.2">
      <c r="C144" s="19"/>
      <c r="D144" s="24"/>
      <c r="E144" s="21"/>
      <c r="F144" s="22"/>
      <c r="G144" s="21"/>
      <c r="H144" s="23"/>
    </row>
    <row r="145" spans="2:8" ht="12.75" customHeight="1" x14ac:dyDescent="0.2">
      <c r="C145" s="19"/>
      <c r="D145" s="24"/>
      <c r="E145" s="21"/>
      <c r="F145" s="22"/>
      <c r="G145" s="21"/>
      <c r="H145" s="23"/>
    </row>
    <row r="146" spans="2:8" ht="25.5" customHeight="1" x14ac:dyDescent="0.2">
      <c r="B146" s="18" t="s">
        <v>77</v>
      </c>
      <c r="C146" s="19"/>
      <c r="D146" s="20"/>
      <c r="E146" s="21"/>
      <c r="F146" s="22"/>
      <c r="G146" s="21"/>
      <c r="H146" s="23"/>
    </row>
    <row r="147" spans="2:8" ht="12.75" customHeight="1" x14ac:dyDescent="0.2">
      <c r="C147" s="19" t="s">
        <v>5</v>
      </c>
      <c r="D147" s="24">
        <v>1</v>
      </c>
      <c r="E147" s="21" t="s">
        <v>6</v>
      </c>
      <c r="F147" s="84"/>
      <c r="G147" s="21" t="s">
        <v>4</v>
      </c>
      <c r="H147" s="23">
        <f>(D147*F147)</f>
        <v>0</v>
      </c>
    </row>
    <row r="148" spans="2:8" ht="25.5" customHeight="1" x14ac:dyDescent="0.2">
      <c r="B148" s="18" t="s">
        <v>78</v>
      </c>
      <c r="C148" s="19"/>
      <c r="D148" s="20"/>
      <c r="E148" s="21"/>
      <c r="F148" s="22"/>
      <c r="G148" s="21"/>
      <c r="H148" s="23"/>
    </row>
    <row r="149" spans="2:8" ht="12.75" customHeight="1" x14ac:dyDescent="0.2">
      <c r="C149" s="19" t="s">
        <v>5</v>
      </c>
      <c r="D149" s="24">
        <v>1</v>
      </c>
      <c r="E149" s="21" t="s">
        <v>6</v>
      </c>
      <c r="F149" s="84"/>
      <c r="G149" s="21" t="s">
        <v>4</v>
      </c>
      <c r="H149" s="23">
        <f>(D149*F149)</f>
        <v>0</v>
      </c>
    </row>
    <row r="150" spans="2:8" ht="25.5" customHeight="1" x14ac:dyDescent="0.2">
      <c r="B150" s="18" t="s">
        <v>79</v>
      </c>
      <c r="C150" s="19"/>
      <c r="D150" s="20"/>
      <c r="E150" s="21"/>
      <c r="F150" s="22"/>
      <c r="G150" s="21"/>
      <c r="H150" s="23"/>
    </row>
    <row r="151" spans="2:8" ht="12.75" customHeight="1" x14ac:dyDescent="0.2">
      <c r="C151" s="19" t="s">
        <v>5</v>
      </c>
      <c r="D151" s="24">
        <v>3</v>
      </c>
      <c r="E151" s="21" t="s">
        <v>6</v>
      </c>
      <c r="F151" s="84"/>
      <c r="G151" s="21" t="s">
        <v>4</v>
      </c>
      <c r="H151" s="23">
        <f>(D151*F151)</f>
        <v>0</v>
      </c>
    </row>
    <row r="152" spans="2:8" ht="25.5" customHeight="1" x14ac:dyDescent="0.2">
      <c r="B152" s="18" t="s">
        <v>80</v>
      </c>
      <c r="C152" s="19"/>
      <c r="D152" s="20"/>
      <c r="E152" s="21"/>
      <c r="F152" s="22"/>
      <c r="G152" s="21"/>
      <c r="H152" s="23"/>
    </row>
    <row r="153" spans="2:8" ht="12.75" customHeight="1" x14ac:dyDescent="0.2">
      <c r="C153" s="19" t="s">
        <v>5</v>
      </c>
      <c r="D153" s="24">
        <v>2</v>
      </c>
      <c r="E153" s="21" t="s">
        <v>6</v>
      </c>
      <c r="F153" s="84"/>
      <c r="G153" s="21" t="s">
        <v>4</v>
      </c>
      <c r="H153" s="23">
        <f>(D153*F153)</f>
        <v>0</v>
      </c>
    </row>
    <row r="154" spans="2:8" ht="25.5" customHeight="1" x14ac:dyDescent="0.2">
      <c r="B154" s="18" t="s">
        <v>81</v>
      </c>
      <c r="C154" s="19"/>
      <c r="D154" s="20"/>
      <c r="E154" s="21"/>
      <c r="F154" s="22"/>
      <c r="G154" s="21"/>
      <c r="H154" s="23"/>
    </row>
    <row r="155" spans="2:8" ht="12.75" customHeight="1" x14ac:dyDescent="0.2">
      <c r="C155" s="19" t="s">
        <v>5</v>
      </c>
      <c r="D155" s="24">
        <v>1</v>
      </c>
      <c r="E155" s="21" t="s">
        <v>6</v>
      </c>
      <c r="F155" s="84"/>
      <c r="G155" s="21" t="s">
        <v>4</v>
      </c>
      <c r="H155" s="23">
        <f>(D155*F155)</f>
        <v>0</v>
      </c>
    </row>
    <row r="156" spans="2:8" ht="12.75" customHeight="1" x14ac:dyDescent="0.2">
      <c r="B156" s="18" t="s">
        <v>172</v>
      </c>
      <c r="C156" s="19"/>
      <c r="D156" s="24"/>
      <c r="E156" s="21"/>
      <c r="F156" s="22"/>
      <c r="G156" s="21"/>
      <c r="H156" s="23"/>
    </row>
    <row r="157" spans="2:8" ht="12.75" customHeight="1" x14ac:dyDescent="0.2">
      <c r="C157" s="19" t="s">
        <v>5</v>
      </c>
      <c r="D157" s="24">
        <v>1</v>
      </c>
      <c r="E157" s="21" t="s">
        <v>6</v>
      </c>
      <c r="F157" s="84"/>
      <c r="G157" s="21" t="s">
        <v>4</v>
      </c>
      <c r="H157" s="23">
        <f>(D157*F157)</f>
        <v>0</v>
      </c>
    </row>
    <row r="158" spans="2:8" ht="25.5" customHeight="1" x14ac:dyDescent="0.2">
      <c r="B158" s="18" t="s">
        <v>82</v>
      </c>
      <c r="C158" s="19"/>
      <c r="D158" s="24"/>
      <c r="E158" s="21"/>
      <c r="F158" s="22"/>
      <c r="G158" s="21"/>
      <c r="H158" s="23"/>
    </row>
    <row r="159" spans="2:8" ht="12.75" customHeight="1" x14ac:dyDescent="0.2">
      <c r="C159" s="19" t="s">
        <v>5</v>
      </c>
      <c r="D159" s="24">
        <v>1</v>
      </c>
      <c r="E159" s="21" t="s">
        <v>6</v>
      </c>
      <c r="F159" s="84"/>
      <c r="G159" s="21" t="s">
        <v>4</v>
      </c>
      <c r="H159" s="23">
        <f>(D159*F159)</f>
        <v>0</v>
      </c>
    </row>
    <row r="160" spans="2:8" ht="25.5" customHeight="1" x14ac:dyDescent="0.2">
      <c r="B160" s="18" t="s">
        <v>83</v>
      </c>
      <c r="C160" s="19"/>
      <c r="D160" s="24"/>
      <c r="E160" s="21"/>
      <c r="F160" s="22"/>
      <c r="G160" s="21"/>
      <c r="H160" s="23"/>
    </row>
    <row r="161" spans="2:8" ht="12.75" customHeight="1" x14ac:dyDescent="0.2">
      <c r="C161" s="19" t="s">
        <v>5</v>
      </c>
      <c r="D161" s="24">
        <v>1</v>
      </c>
      <c r="E161" s="21" t="s">
        <v>6</v>
      </c>
      <c r="F161" s="84"/>
      <c r="G161" s="21" t="s">
        <v>4</v>
      </c>
      <c r="H161" s="23">
        <f>(D161*F161)</f>
        <v>0</v>
      </c>
    </row>
    <row r="162" spans="2:8" ht="25.5" customHeight="1" x14ac:dyDescent="0.2">
      <c r="B162" s="18" t="s">
        <v>173</v>
      </c>
      <c r="C162" s="19"/>
      <c r="D162" s="24"/>
      <c r="E162" s="21"/>
      <c r="F162" s="22"/>
      <c r="G162" s="21"/>
      <c r="H162" s="23"/>
    </row>
    <row r="163" spans="2:8" ht="12.75" customHeight="1" x14ac:dyDescent="0.2">
      <c r="C163" s="19" t="s">
        <v>5</v>
      </c>
      <c r="D163" s="24">
        <v>1</v>
      </c>
      <c r="E163" s="21" t="s">
        <v>6</v>
      </c>
      <c r="F163" s="84"/>
      <c r="G163" s="21" t="s">
        <v>4</v>
      </c>
      <c r="H163" s="23">
        <f>(D163*F163)</f>
        <v>0</v>
      </c>
    </row>
    <row r="164" spans="2:8" ht="25.5" customHeight="1" x14ac:dyDescent="0.2">
      <c r="B164" s="18" t="s">
        <v>174</v>
      </c>
      <c r="C164" s="19"/>
      <c r="D164" s="24"/>
      <c r="E164" s="21"/>
      <c r="F164" s="22"/>
      <c r="G164" s="21"/>
      <c r="H164" s="23"/>
    </row>
    <row r="165" spans="2:8" ht="12.75" customHeight="1" x14ac:dyDescent="0.2">
      <c r="C165" s="19" t="s">
        <v>5</v>
      </c>
      <c r="D165" s="24">
        <v>1</v>
      </c>
      <c r="E165" s="21" t="s">
        <v>6</v>
      </c>
      <c r="F165" s="84"/>
      <c r="G165" s="21" t="s">
        <v>4</v>
      </c>
      <c r="H165" s="23">
        <f>(D165*F165)</f>
        <v>0</v>
      </c>
    </row>
    <row r="166" spans="2:8" ht="25.5" customHeight="1" x14ac:dyDescent="0.2">
      <c r="B166" s="18" t="s">
        <v>175</v>
      </c>
      <c r="C166" s="19"/>
      <c r="D166" s="24"/>
      <c r="E166" s="21"/>
      <c r="F166" s="22"/>
      <c r="G166" s="21"/>
      <c r="H166" s="23"/>
    </row>
    <row r="167" spans="2:8" ht="12.75" customHeight="1" x14ac:dyDescent="0.2">
      <c r="C167" s="19" t="s">
        <v>5</v>
      </c>
      <c r="D167" s="24">
        <v>1</v>
      </c>
      <c r="E167" s="21" t="s">
        <v>6</v>
      </c>
      <c r="F167" s="84"/>
      <c r="G167" s="21" t="s">
        <v>4</v>
      </c>
      <c r="H167" s="23">
        <f>(D167*F167)</f>
        <v>0</v>
      </c>
    </row>
    <row r="168" spans="2:8" ht="25.5" customHeight="1" x14ac:dyDescent="0.2">
      <c r="B168" s="18" t="s">
        <v>223</v>
      </c>
      <c r="C168" s="19"/>
      <c r="D168" s="24"/>
      <c r="E168" s="21"/>
      <c r="F168" s="22"/>
      <c r="G168" s="21"/>
      <c r="H168" s="23"/>
    </row>
    <row r="169" spans="2:8" ht="12.75" customHeight="1" x14ac:dyDescent="0.2">
      <c r="C169" s="19" t="s">
        <v>5</v>
      </c>
      <c r="D169" s="24">
        <v>1</v>
      </c>
      <c r="E169" s="21" t="s">
        <v>6</v>
      </c>
      <c r="F169" s="84"/>
      <c r="G169" s="21" t="s">
        <v>4</v>
      </c>
      <c r="H169" s="23">
        <f>(D169*F169)</f>
        <v>0</v>
      </c>
    </row>
    <row r="170" spans="2:8" ht="25.5" customHeight="1" x14ac:dyDescent="0.2">
      <c r="B170" s="18" t="s">
        <v>84</v>
      </c>
      <c r="C170" s="19"/>
      <c r="D170" s="24"/>
      <c r="E170" s="21"/>
      <c r="F170" s="22"/>
      <c r="G170" s="21"/>
      <c r="H170" s="23"/>
    </row>
    <row r="171" spans="2:8" ht="12.75" customHeight="1" x14ac:dyDescent="0.2">
      <c r="C171" s="19" t="s">
        <v>5</v>
      </c>
      <c r="D171" s="24">
        <v>1</v>
      </c>
      <c r="E171" s="21" t="s">
        <v>6</v>
      </c>
      <c r="F171" s="84"/>
      <c r="G171" s="21" t="s">
        <v>4</v>
      </c>
      <c r="H171" s="23">
        <f>(D171*F171)</f>
        <v>0</v>
      </c>
    </row>
    <row r="172" spans="2:8" ht="25.5" customHeight="1" x14ac:dyDescent="0.2">
      <c r="B172" s="18" t="s">
        <v>176</v>
      </c>
      <c r="C172" s="19"/>
      <c r="D172" s="24"/>
      <c r="E172" s="21"/>
      <c r="F172" s="22"/>
      <c r="G172" s="21"/>
      <c r="H172" s="23"/>
    </row>
    <row r="173" spans="2:8" ht="12.75" customHeight="1" x14ac:dyDescent="0.2">
      <c r="C173" s="19" t="s">
        <v>5</v>
      </c>
      <c r="D173" s="24">
        <v>1</v>
      </c>
      <c r="E173" s="21" t="s">
        <v>6</v>
      </c>
      <c r="F173" s="84"/>
      <c r="G173" s="21" t="s">
        <v>4</v>
      </c>
      <c r="H173" s="23">
        <f>(D173*F173)</f>
        <v>0</v>
      </c>
    </row>
    <row r="174" spans="2:8" ht="25.5" customHeight="1" x14ac:dyDescent="0.2">
      <c r="B174" s="18" t="s">
        <v>85</v>
      </c>
      <c r="C174" s="19"/>
      <c r="D174" s="20"/>
      <c r="E174" s="21"/>
      <c r="F174" s="22"/>
      <c r="G174" s="21"/>
      <c r="H174" s="23"/>
    </row>
    <row r="175" spans="2:8" ht="12.75" customHeight="1" x14ac:dyDescent="0.2">
      <c r="C175" s="19" t="s">
        <v>5</v>
      </c>
      <c r="D175" s="24">
        <v>2</v>
      </c>
      <c r="E175" s="21" t="s">
        <v>6</v>
      </c>
      <c r="F175" s="84"/>
      <c r="G175" s="21" t="s">
        <v>4</v>
      </c>
      <c r="H175" s="23">
        <f>(D175*F175)</f>
        <v>0</v>
      </c>
    </row>
    <row r="176" spans="2:8" ht="12.75" customHeight="1" x14ac:dyDescent="0.2">
      <c r="B176" s="18" t="s">
        <v>86</v>
      </c>
      <c r="C176" s="19"/>
      <c r="D176" s="24"/>
      <c r="E176" s="21"/>
      <c r="F176" s="22"/>
      <c r="G176" s="21"/>
      <c r="H176" s="23"/>
    </row>
    <row r="177" spans="1:8" ht="12.75" customHeight="1" x14ac:dyDescent="0.2">
      <c r="C177" s="19" t="s">
        <v>5</v>
      </c>
      <c r="D177" s="24">
        <v>5</v>
      </c>
      <c r="E177" s="21" t="s">
        <v>6</v>
      </c>
      <c r="F177" s="84"/>
      <c r="G177" s="21" t="s">
        <v>4</v>
      </c>
      <c r="H177" s="23">
        <f>(D177*F177)</f>
        <v>0</v>
      </c>
    </row>
    <row r="178" spans="1:8" ht="25.5" customHeight="1" x14ac:dyDescent="0.2">
      <c r="A178" s="3" t="s">
        <v>13</v>
      </c>
      <c r="B178" s="18" t="s">
        <v>92</v>
      </c>
      <c r="C178" s="19"/>
      <c r="D178" s="24"/>
      <c r="E178" s="21"/>
      <c r="F178" s="22"/>
      <c r="G178" s="21"/>
      <c r="H178" s="23"/>
    </row>
    <row r="179" spans="1:8" ht="12.75" customHeight="1" x14ac:dyDescent="0.2">
      <c r="C179" s="19" t="s">
        <v>5</v>
      </c>
      <c r="D179" s="24">
        <v>1</v>
      </c>
      <c r="E179" s="21" t="s">
        <v>6</v>
      </c>
      <c r="F179" s="84"/>
      <c r="G179" s="21" t="s">
        <v>4</v>
      </c>
      <c r="H179" s="23">
        <f>(D179*F179)</f>
        <v>0</v>
      </c>
    </row>
    <row r="180" spans="1:8" ht="76.5" x14ac:dyDescent="0.2">
      <c r="A180" s="3" t="s">
        <v>14</v>
      </c>
      <c r="B180" s="18" t="s">
        <v>93</v>
      </c>
      <c r="C180" s="25"/>
      <c r="D180" s="26"/>
      <c r="E180" s="21"/>
      <c r="F180" s="27"/>
      <c r="G180" s="21"/>
      <c r="H180" s="28"/>
    </row>
    <row r="181" spans="1:8" ht="12.75" customHeight="1" x14ac:dyDescent="0.2">
      <c r="C181" s="25"/>
      <c r="D181" s="26"/>
      <c r="E181" s="21"/>
      <c r="F181" s="27"/>
      <c r="G181" s="21"/>
      <c r="H181" s="28"/>
    </row>
    <row r="182" spans="1:8" ht="12.75" customHeight="1" x14ac:dyDescent="0.2">
      <c r="B182" s="18" t="s">
        <v>94</v>
      </c>
      <c r="C182" s="25"/>
      <c r="D182" s="26"/>
      <c r="E182" s="21"/>
      <c r="F182" s="27"/>
      <c r="G182" s="21"/>
      <c r="H182" s="28"/>
    </row>
    <row r="183" spans="1:8" ht="12.75" customHeight="1" x14ac:dyDescent="0.2">
      <c r="B183" s="4"/>
      <c r="C183" s="25" t="s">
        <v>7</v>
      </c>
      <c r="D183" s="26">
        <v>585.6</v>
      </c>
      <c r="E183" s="21" t="s">
        <v>6</v>
      </c>
      <c r="F183" s="84"/>
      <c r="G183" s="21" t="s">
        <v>4</v>
      </c>
      <c r="H183" s="28">
        <f>(D183*F183)</f>
        <v>0</v>
      </c>
    </row>
    <row r="184" spans="1:8" ht="12.75" customHeight="1" x14ac:dyDescent="0.2">
      <c r="B184" s="18" t="s">
        <v>177</v>
      </c>
      <c r="C184" s="25"/>
      <c r="D184" s="26"/>
      <c r="E184" s="21"/>
      <c r="F184" s="27"/>
      <c r="G184" s="21"/>
      <c r="H184" s="28"/>
    </row>
    <row r="185" spans="1:8" ht="12.75" customHeight="1" x14ac:dyDescent="0.2">
      <c r="C185" s="19" t="s">
        <v>7</v>
      </c>
      <c r="D185" s="26">
        <v>325.39999999999998</v>
      </c>
      <c r="E185" s="21" t="s">
        <v>6</v>
      </c>
      <c r="F185" s="84"/>
      <c r="G185" s="21" t="s">
        <v>4</v>
      </c>
      <c r="H185" s="28">
        <f>(D185*F185)</f>
        <v>0</v>
      </c>
    </row>
    <row r="186" spans="1:8" ht="51" x14ac:dyDescent="0.2">
      <c r="A186" s="3" t="s">
        <v>8</v>
      </c>
      <c r="B186" s="18" t="s">
        <v>178</v>
      </c>
      <c r="C186" s="19"/>
      <c r="D186" s="24"/>
      <c r="E186" s="21"/>
      <c r="F186" s="22"/>
      <c r="G186" s="21"/>
      <c r="H186" s="23"/>
    </row>
    <row r="187" spans="1:8" ht="12" customHeight="1" x14ac:dyDescent="0.2">
      <c r="C187" s="25" t="s">
        <v>7</v>
      </c>
      <c r="D187" s="26">
        <v>133.19999999999999</v>
      </c>
      <c r="E187" s="21" t="s">
        <v>6</v>
      </c>
      <c r="F187" s="84"/>
      <c r="G187" s="21" t="s">
        <v>4</v>
      </c>
      <c r="H187" s="28">
        <f>(D187*F187)</f>
        <v>0</v>
      </c>
    </row>
    <row r="188" spans="1:8" ht="38.25" x14ac:dyDescent="0.2">
      <c r="A188" s="3" t="s">
        <v>9</v>
      </c>
      <c r="B188" s="18" t="s">
        <v>108</v>
      </c>
      <c r="C188" s="25"/>
      <c r="D188" s="26"/>
      <c r="E188" s="21"/>
      <c r="F188" s="27"/>
      <c r="G188" s="21"/>
      <c r="H188" s="28"/>
    </row>
    <row r="189" spans="1:8" ht="12" customHeight="1" x14ac:dyDescent="0.2">
      <c r="C189" s="25" t="s">
        <v>7</v>
      </c>
      <c r="D189" s="26">
        <v>40.6</v>
      </c>
      <c r="E189" s="21" t="s">
        <v>6</v>
      </c>
      <c r="F189" s="84"/>
      <c r="G189" s="21" t="s">
        <v>4</v>
      </c>
      <c r="H189" s="28">
        <f>(D189*F189)</f>
        <v>0</v>
      </c>
    </row>
    <row r="190" spans="1:8" ht="25.5" customHeight="1" x14ac:dyDescent="0.2">
      <c r="A190" s="3" t="s">
        <v>44</v>
      </c>
      <c r="B190" s="18" t="s">
        <v>274</v>
      </c>
      <c r="C190" s="25"/>
      <c r="D190" s="26"/>
      <c r="E190" s="21"/>
      <c r="F190" s="27"/>
      <c r="G190" s="21"/>
      <c r="H190" s="28"/>
    </row>
    <row r="191" spans="1:8" ht="12" customHeight="1" x14ac:dyDescent="0.2">
      <c r="C191" s="19" t="s">
        <v>273</v>
      </c>
      <c r="D191" s="29">
        <v>30</v>
      </c>
      <c r="E191" s="21" t="s">
        <v>6</v>
      </c>
      <c r="F191" s="84"/>
      <c r="G191" s="21" t="s">
        <v>4</v>
      </c>
      <c r="H191" s="28">
        <f>(D191*F191)</f>
        <v>0</v>
      </c>
    </row>
    <row r="192" spans="1:8" ht="38.25" customHeight="1" x14ac:dyDescent="0.2">
      <c r="A192" s="3" t="s">
        <v>51</v>
      </c>
      <c r="B192" s="18" t="s">
        <v>179</v>
      </c>
      <c r="D192" s="30"/>
      <c r="F192" s="5"/>
      <c r="H192" s="31"/>
    </row>
    <row r="193" spans="1:8" ht="12" customHeight="1" x14ac:dyDescent="0.2">
      <c r="C193" s="19" t="s">
        <v>5</v>
      </c>
      <c r="D193" s="29">
        <v>6</v>
      </c>
      <c r="E193" s="21" t="s">
        <v>6</v>
      </c>
      <c r="F193" s="84"/>
      <c r="G193" s="21" t="s">
        <v>4</v>
      </c>
      <c r="H193" s="28">
        <f>(D193*F193)</f>
        <v>0</v>
      </c>
    </row>
    <row r="194" spans="1:8" ht="102" customHeight="1" x14ac:dyDescent="0.2">
      <c r="A194" s="3" t="s">
        <v>52</v>
      </c>
      <c r="B194" s="18" t="s">
        <v>220</v>
      </c>
      <c r="C194" s="19"/>
      <c r="D194" s="29"/>
      <c r="E194" s="21"/>
      <c r="F194" s="27"/>
      <c r="G194" s="21"/>
      <c r="H194" s="28"/>
    </row>
    <row r="195" spans="1:8" ht="12" customHeight="1" x14ac:dyDescent="0.2">
      <c r="C195" s="19" t="s">
        <v>5</v>
      </c>
      <c r="D195" s="29">
        <v>2</v>
      </c>
      <c r="E195" s="21" t="s">
        <v>6</v>
      </c>
      <c r="F195" s="84"/>
      <c r="G195" s="21" t="s">
        <v>4</v>
      </c>
      <c r="H195" s="28">
        <f>(D195*F195)</f>
        <v>0</v>
      </c>
    </row>
    <row r="196" spans="1:8" ht="38.25" customHeight="1" x14ac:dyDescent="0.2">
      <c r="A196" s="3" t="s">
        <v>53</v>
      </c>
      <c r="B196" s="32" t="s">
        <v>275</v>
      </c>
      <c r="C196" s="19"/>
      <c r="D196" s="29"/>
      <c r="E196" s="21"/>
      <c r="F196" s="27"/>
      <c r="G196" s="21"/>
      <c r="H196" s="28"/>
    </row>
    <row r="197" spans="1:8" ht="12" customHeight="1" x14ac:dyDescent="0.2">
      <c r="C197" s="25" t="s">
        <v>7</v>
      </c>
      <c r="D197" s="26">
        <v>2</v>
      </c>
      <c r="E197" s="21" t="s">
        <v>6</v>
      </c>
      <c r="F197" s="84"/>
      <c r="G197" s="21" t="s">
        <v>4</v>
      </c>
      <c r="H197" s="28">
        <f>(D197*F197)</f>
        <v>0</v>
      </c>
    </row>
    <row r="198" spans="1:8" ht="89.25" x14ac:dyDescent="0.2">
      <c r="A198" s="3" t="s">
        <v>54</v>
      </c>
      <c r="B198" s="18" t="s">
        <v>276</v>
      </c>
      <c r="C198" s="19"/>
      <c r="D198" s="20"/>
      <c r="E198" s="21"/>
      <c r="F198" s="22"/>
      <c r="G198" s="21"/>
      <c r="H198" s="23"/>
    </row>
    <row r="199" spans="1:8" ht="12.75" customHeight="1" x14ac:dyDescent="0.2">
      <c r="B199" s="33"/>
      <c r="C199" s="34" t="s">
        <v>50</v>
      </c>
      <c r="D199" s="35">
        <v>47.5</v>
      </c>
      <c r="E199" s="36" t="s">
        <v>6</v>
      </c>
      <c r="F199" s="84"/>
      <c r="G199" s="36" t="s">
        <v>4</v>
      </c>
      <c r="H199" s="38">
        <f>(D199*F199)</f>
        <v>0</v>
      </c>
    </row>
    <row r="200" spans="1:8" ht="12.75" customHeight="1" x14ac:dyDescent="0.2">
      <c r="B200" s="39"/>
      <c r="C200" s="19"/>
      <c r="D200" s="20"/>
      <c r="E200" s="21"/>
      <c r="F200" s="22"/>
      <c r="G200" s="21"/>
      <c r="H200" s="23"/>
    </row>
    <row r="201" spans="1:8" ht="12.75" customHeight="1" x14ac:dyDescent="0.2">
      <c r="B201" s="39" t="s">
        <v>96</v>
      </c>
      <c r="C201" s="19"/>
      <c r="D201" s="20"/>
      <c r="E201" s="21"/>
      <c r="F201" s="22"/>
      <c r="G201" s="40" t="s">
        <v>4</v>
      </c>
      <c r="H201" s="23">
        <f>SUM(H70:H200)</f>
        <v>0</v>
      </c>
    </row>
    <row r="202" spans="1:8" ht="12.75" customHeight="1" x14ac:dyDescent="0.2">
      <c r="B202" s="39"/>
      <c r="C202" s="19"/>
      <c r="D202" s="20"/>
      <c r="E202" s="21"/>
      <c r="F202" s="22"/>
      <c r="G202" s="40"/>
      <c r="H202" s="23"/>
    </row>
    <row r="203" spans="1:8" ht="12.75" customHeight="1" x14ac:dyDescent="0.2">
      <c r="B203" s="39"/>
      <c r="C203" s="19"/>
      <c r="D203" s="20"/>
      <c r="E203" s="21"/>
      <c r="F203" s="22"/>
      <c r="G203" s="40"/>
      <c r="H203" s="23"/>
    </row>
    <row r="204" spans="1:8" ht="12.75" customHeight="1" x14ac:dyDescent="0.2">
      <c r="B204" s="39" t="s">
        <v>101</v>
      </c>
      <c r="C204" s="19"/>
      <c r="D204" s="20"/>
      <c r="E204" s="21"/>
      <c r="F204" s="22"/>
      <c r="G204" s="40"/>
      <c r="H204" s="23"/>
    </row>
    <row r="205" spans="1:8" ht="12.75" customHeight="1" x14ac:dyDescent="0.2">
      <c r="B205" s="39"/>
      <c r="C205" s="19"/>
      <c r="D205" s="20"/>
      <c r="E205" s="21"/>
      <c r="F205" s="22"/>
      <c r="G205" s="40"/>
      <c r="H205" s="23"/>
    </row>
    <row r="206" spans="1:8" ht="76.5" customHeight="1" x14ac:dyDescent="0.2">
      <c r="A206" s="3" t="s">
        <v>15</v>
      </c>
      <c r="B206" s="18" t="s">
        <v>280</v>
      </c>
      <c r="D206" s="30"/>
      <c r="F206" s="5"/>
      <c r="H206" s="31"/>
    </row>
    <row r="207" spans="1:8" ht="12.75" customHeight="1" x14ac:dyDescent="0.2">
      <c r="D207" s="30"/>
      <c r="F207" s="5"/>
      <c r="H207" s="31"/>
    </row>
    <row r="208" spans="1:8" ht="25.5" customHeight="1" x14ac:dyDescent="0.2">
      <c r="B208" s="18" t="s">
        <v>97</v>
      </c>
      <c r="D208" s="30"/>
      <c r="F208" s="5"/>
      <c r="H208" s="31"/>
    </row>
    <row r="209" spans="1:8" ht="12.75" customHeight="1" x14ac:dyDescent="0.2">
      <c r="C209" s="19" t="s">
        <v>7</v>
      </c>
      <c r="D209" s="26">
        <v>44.8</v>
      </c>
      <c r="E209" s="21" t="s">
        <v>6</v>
      </c>
      <c r="F209" s="84"/>
      <c r="G209" s="21" t="s">
        <v>4</v>
      </c>
      <c r="H209" s="23">
        <f>(D209*F209)</f>
        <v>0</v>
      </c>
    </row>
    <row r="210" spans="1:8" ht="12.75" customHeight="1" x14ac:dyDescent="0.2">
      <c r="B210" s="18" t="s">
        <v>98</v>
      </c>
      <c r="D210" s="30"/>
      <c r="F210" s="5"/>
      <c r="H210" s="31"/>
    </row>
    <row r="211" spans="1:8" ht="12.75" customHeight="1" x14ac:dyDescent="0.2">
      <c r="D211" s="30"/>
      <c r="F211" s="5"/>
      <c r="H211" s="31"/>
    </row>
    <row r="212" spans="1:8" ht="12.75" customHeight="1" x14ac:dyDescent="0.2">
      <c r="C212" s="19" t="s">
        <v>50</v>
      </c>
      <c r="D212" s="26">
        <v>5.9</v>
      </c>
      <c r="E212" s="21" t="s">
        <v>6</v>
      </c>
      <c r="F212" s="84"/>
      <c r="G212" s="21" t="s">
        <v>4</v>
      </c>
      <c r="H212" s="23">
        <f>(D212*F212)</f>
        <v>0</v>
      </c>
    </row>
    <row r="213" spans="1:8" ht="12.75" customHeight="1" x14ac:dyDescent="0.2">
      <c r="C213" s="19"/>
      <c r="D213" s="26"/>
      <c r="E213" s="21"/>
      <c r="F213" s="22"/>
      <c r="G213" s="21"/>
      <c r="H213" s="23"/>
    </row>
    <row r="214" spans="1:8" ht="114.75" customHeight="1" x14ac:dyDescent="0.2">
      <c r="B214" s="18" t="s">
        <v>99</v>
      </c>
      <c r="D214" s="30"/>
      <c r="F214" s="5"/>
      <c r="H214" s="31"/>
    </row>
    <row r="215" spans="1:8" ht="12.75" customHeight="1" x14ac:dyDescent="0.2">
      <c r="C215" s="19" t="s">
        <v>100</v>
      </c>
      <c r="D215" s="26">
        <v>590</v>
      </c>
      <c r="E215" s="21" t="s">
        <v>6</v>
      </c>
      <c r="F215" s="84"/>
      <c r="G215" s="21" t="s">
        <v>4</v>
      </c>
      <c r="H215" s="23">
        <f>(D215*F215)</f>
        <v>0</v>
      </c>
    </row>
    <row r="216" spans="1:8" ht="76.5" customHeight="1" x14ac:dyDescent="0.2">
      <c r="A216" s="3" t="s">
        <v>16</v>
      </c>
      <c r="B216" s="39" t="s">
        <v>281</v>
      </c>
      <c r="C216" s="19"/>
      <c r="D216" s="20"/>
      <c r="E216" s="21"/>
      <c r="F216" s="22"/>
      <c r="G216" s="40"/>
      <c r="H216" s="23"/>
    </row>
    <row r="217" spans="1:8" ht="12.75" customHeight="1" x14ac:dyDescent="0.2">
      <c r="B217" s="33"/>
      <c r="C217" s="41" t="s">
        <v>7</v>
      </c>
      <c r="D217" s="42">
        <v>2</v>
      </c>
      <c r="E217" s="36" t="s">
        <v>6</v>
      </c>
      <c r="F217" s="84"/>
      <c r="G217" s="36" t="s">
        <v>4</v>
      </c>
      <c r="H217" s="44">
        <f>(D217*F217)</f>
        <v>0</v>
      </c>
    </row>
    <row r="218" spans="1:8" ht="12.75" customHeight="1" x14ac:dyDescent="0.2">
      <c r="B218" s="39"/>
      <c r="C218" s="19"/>
      <c r="D218" s="20"/>
      <c r="E218" s="21"/>
      <c r="F218" s="22"/>
    </row>
    <row r="219" spans="1:8" ht="12.75" customHeight="1" x14ac:dyDescent="0.2">
      <c r="B219" s="39" t="s">
        <v>43</v>
      </c>
      <c r="C219" s="19"/>
      <c r="D219" s="20"/>
      <c r="E219" s="21"/>
      <c r="F219" s="22"/>
      <c r="G219" s="21" t="s">
        <v>4</v>
      </c>
      <c r="H219" s="23">
        <f>SUM(H209:H218)</f>
        <v>0</v>
      </c>
    </row>
    <row r="220" spans="1:8" ht="12.75" customHeight="1" x14ac:dyDescent="0.2">
      <c r="B220" s="39"/>
      <c r="C220" s="19"/>
      <c r="D220" s="20"/>
      <c r="E220" s="21"/>
      <c r="F220" s="22"/>
      <c r="G220" s="40"/>
      <c r="H220" s="23"/>
    </row>
    <row r="221" spans="1:8" ht="12.75" customHeight="1" x14ac:dyDescent="0.2">
      <c r="B221" s="39"/>
      <c r="C221" s="19"/>
      <c r="D221" s="20"/>
      <c r="E221" s="21"/>
      <c r="F221" s="22"/>
      <c r="G221" s="40"/>
      <c r="H221" s="23"/>
    </row>
    <row r="222" spans="1:8" ht="12.75" customHeight="1" x14ac:dyDescent="0.2">
      <c r="B222" s="39" t="s">
        <v>102</v>
      </c>
      <c r="C222" s="19"/>
      <c r="D222" s="20"/>
      <c r="E222" s="21"/>
      <c r="F222" s="22"/>
      <c r="G222" s="40"/>
      <c r="H222" s="23"/>
    </row>
    <row r="223" spans="1:8" ht="12.75" customHeight="1" x14ac:dyDescent="0.2">
      <c r="B223" s="39"/>
      <c r="C223" s="19"/>
      <c r="D223" s="20"/>
      <c r="E223" s="21"/>
      <c r="F223" s="22"/>
      <c r="G223" s="40"/>
      <c r="H223" s="23"/>
    </row>
    <row r="224" spans="1:8" ht="204" customHeight="1" x14ac:dyDescent="0.2">
      <c r="A224" s="3" t="s">
        <v>15</v>
      </c>
      <c r="B224" s="39" t="s">
        <v>282</v>
      </c>
      <c r="C224" s="19"/>
      <c r="D224" s="20"/>
      <c r="E224" s="21"/>
      <c r="F224" s="22"/>
      <c r="G224" s="40"/>
      <c r="H224" s="23"/>
    </row>
    <row r="225" spans="1:8" ht="12.75" customHeight="1" x14ac:dyDescent="0.2">
      <c r="B225" s="39"/>
      <c r="C225" s="19" t="s">
        <v>11</v>
      </c>
      <c r="D225" s="20">
        <v>224.6</v>
      </c>
      <c r="E225" s="21" t="s">
        <v>6</v>
      </c>
      <c r="F225" s="84"/>
      <c r="G225" s="21" t="s">
        <v>4</v>
      </c>
      <c r="H225" s="23">
        <f>(D225*F225)</f>
        <v>0</v>
      </c>
    </row>
    <row r="226" spans="1:8" ht="25.5" customHeight="1" x14ac:dyDescent="0.2">
      <c r="A226" s="3" t="s">
        <v>16</v>
      </c>
      <c r="B226" s="39" t="s">
        <v>277</v>
      </c>
      <c r="C226" s="19"/>
      <c r="D226" s="20"/>
      <c r="E226" s="21"/>
      <c r="F226" s="22"/>
      <c r="G226" s="40"/>
      <c r="H226" s="23"/>
    </row>
    <row r="227" spans="1:8" ht="12.75" customHeight="1" x14ac:dyDescent="0.2">
      <c r="B227" s="39"/>
      <c r="C227" s="19"/>
      <c r="D227" s="20"/>
      <c r="E227" s="21"/>
      <c r="F227" s="22"/>
      <c r="G227" s="40"/>
      <c r="H227" s="23"/>
    </row>
    <row r="228" spans="1:8" ht="12.75" customHeight="1" x14ac:dyDescent="0.2">
      <c r="B228" s="39" t="s">
        <v>283</v>
      </c>
      <c r="C228" s="19"/>
      <c r="D228" s="20"/>
      <c r="E228" s="21"/>
      <c r="F228" s="22"/>
      <c r="G228" s="40"/>
      <c r="H228" s="23"/>
    </row>
    <row r="229" spans="1:8" ht="12.75" customHeight="1" x14ac:dyDescent="0.2">
      <c r="B229" s="39"/>
      <c r="C229" s="19" t="s">
        <v>5</v>
      </c>
      <c r="D229" s="24">
        <v>5</v>
      </c>
      <c r="E229" s="21" t="s">
        <v>6</v>
      </c>
      <c r="F229" s="84"/>
      <c r="G229" s="21" t="s">
        <v>4</v>
      </c>
      <c r="H229" s="23">
        <f>(D229*F229)</f>
        <v>0</v>
      </c>
    </row>
    <row r="230" spans="1:8" ht="12.75" customHeight="1" x14ac:dyDescent="0.2">
      <c r="B230" s="39" t="s">
        <v>103</v>
      </c>
      <c r="C230" s="19"/>
      <c r="D230" s="20"/>
      <c r="E230" s="21"/>
      <c r="F230" s="22"/>
      <c r="G230" s="40"/>
      <c r="H230" s="23"/>
    </row>
    <row r="231" spans="1:8" ht="12.75" customHeight="1" x14ac:dyDescent="0.2">
      <c r="B231" s="39"/>
      <c r="C231" s="19" t="s">
        <v>5</v>
      </c>
      <c r="D231" s="24">
        <v>7</v>
      </c>
      <c r="E231" s="21" t="s">
        <v>6</v>
      </c>
      <c r="F231" s="84"/>
      <c r="G231" s="21" t="s">
        <v>4</v>
      </c>
      <c r="H231" s="23">
        <f>(D231*F231)</f>
        <v>0</v>
      </c>
    </row>
    <row r="232" spans="1:8" ht="12.75" customHeight="1" x14ac:dyDescent="0.2">
      <c r="B232" s="39" t="s">
        <v>104</v>
      </c>
      <c r="C232" s="19"/>
      <c r="D232" s="20"/>
      <c r="E232" s="21"/>
      <c r="F232" s="22"/>
      <c r="G232" s="40"/>
      <c r="H232" s="23"/>
    </row>
    <row r="233" spans="1:8" ht="12.75" customHeight="1" x14ac:dyDescent="0.2">
      <c r="B233" s="39"/>
      <c r="C233" s="19" t="s">
        <v>5</v>
      </c>
      <c r="D233" s="24">
        <v>6</v>
      </c>
      <c r="E233" s="21" t="s">
        <v>6</v>
      </c>
      <c r="F233" s="84"/>
      <c r="G233" s="21" t="s">
        <v>4</v>
      </c>
      <c r="H233" s="23">
        <f>(D233*F233)</f>
        <v>0</v>
      </c>
    </row>
    <row r="234" spans="1:8" ht="12.75" customHeight="1" x14ac:dyDescent="0.2">
      <c r="B234" s="39" t="s">
        <v>105</v>
      </c>
      <c r="C234" s="19"/>
      <c r="D234" s="20"/>
      <c r="E234" s="21"/>
      <c r="F234" s="22"/>
      <c r="G234" s="40"/>
      <c r="H234" s="23"/>
    </row>
    <row r="235" spans="1:8" ht="12.75" customHeight="1" x14ac:dyDescent="0.2">
      <c r="B235" s="39"/>
      <c r="C235" s="19" t="s">
        <v>5</v>
      </c>
      <c r="D235" s="24">
        <v>13</v>
      </c>
      <c r="E235" s="21" t="s">
        <v>6</v>
      </c>
      <c r="F235" s="84"/>
      <c r="G235" s="21" t="s">
        <v>4</v>
      </c>
      <c r="H235" s="23">
        <f>(D235*F235)</f>
        <v>0</v>
      </c>
    </row>
    <row r="236" spans="1:8" ht="12.75" customHeight="1" x14ac:dyDescent="0.2">
      <c r="B236" s="39"/>
      <c r="C236" s="19"/>
      <c r="D236" s="24"/>
      <c r="E236" s="21"/>
      <c r="F236" s="22"/>
      <c r="G236" s="21"/>
      <c r="H236" s="23"/>
    </row>
    <row r="237" spans="1:8" ht="12.75" customHeight="1" x14ac:dyDescent="0.2">
      <c r="B237" s="39"/>
      <c r="C237" s="19"/>
      <c r="D237" s="24"/>
      <c r="E237" s="21"/>
      <c r="F237" s="22"/>
      <c r="G237" s="21"/>
      <c r="H237" s="23"/>
    </row>
    <row r="238" spans="1:8" ht="127.5" customHeight="1" x14ac:dyDescent="0.2">
      <c r="A238" s="3" t="s">
        <v>10</v>
      </c>
      <c r="B238" s="18" t="s">
        <v>253</v>
      </c>
      <c r="C238" s="19"/>
      <c r="D238" s="20"/>
      <c r="E238" s="21"/>
      <c r="F238" s="22"/>
      <c r="G238" s="40"/>
      <c r="H238" s="23"/>
    </row>
    <row r="239" spans="1:8" ht="12.75" customHeight="1" x14ac:dyDescent="0.2">
      <c r="B239" s="39"/>
      <c r="C239" s="19"/>
      <c r="D239" s="20"/>
      <c r="E239" s="21"/>
      <c r="F239" s="22"/>
      <c r="G239" s="40"/>
      <c r="H239" s="23"/>
    </row>
    <row r="240" spans="1:8" ht="12.75" customHeight="1" x14ac:dyDescent="0.2">
      <c r="B240" s="18" t="s">
        <v>94</v>
      </c>
      <c r="C240" s="25"/>
      <c r="D240" s="26"/>
      <c r="E240" s="21"/>
      <c r="F240" s="27"/>
      <c r="G240" s="21"/>
      <c r="H240" s="28"/>
    </row>
    <row r="241" spans="1:8" ht="12.75" customHeight="1" x14ac:dyDescent="0.2">
      <c r="B241" s="4"/>
      <c r="C241" s="25" t="s">
        <v>7</v>
      </c>
      <c r="D241" s="26">
        <v>59</v>
      </c>
      <c r="E241" s="21" t="s">
        <v>6</v>
      </c>
      <c r="F241" s="84"/>
      <c r="G241" s="21" t="s">
        <v>4</v>
      </c>
      <c r="H241" s="28">
        <f>(D241*F241)</f>
        <v>0</v>
      </c>
    </row>
    <row r="242" spans="1:8" ht="12.75" customHeight="1" x14ac:dyDescent="0.2">
      <c r="B242" s="18" t="s">
        <v>106</v>
      </c>
      <c r="C242" s="25"/>
      <c r="D242" s="26"/>
      <c r="E242" s="21"/>
      <c r="F242" s="27"/>
      <c r="G242" s="21"/>
      <c r="H242" s="28"/>
    </row>
    <row r="243" spans="1:8" ht="12.75" customHeight="1" x14ac:dyDescent="0.2">
      <c r="C243" s="19" t="s">
        <v>7</v>
      </c>
      <c r="D243" s="26">
        <v>33</v>
      </c>
      <c r="E243" s="21" t="s">
        <v>6</v>
      </c>
      <c r="F243" s="84"/>
      <c r="G243" s="21" t="s">
        <v>4</v>
      </c>
      <c r="H243" s="28">
        <f>(D243*F243)</f>
        <v>0</v>
      </c>
    </row>
    <row r="244" spans="1:8" ht="156" customHeight="1" x14ac:dyDescent="0.2">
      <c r="A244" s="3" t="s">
        <v>12</v>
      </c>
      <c r="B244" s="91" t="s">
        <v>246</v>
      </c>
      <c r="C244" s="19"/>
      <c r="D244" s="26"/>
      <c r="E244" s="21"/>
      <c r="F244" s="27"/>
      <c r="G244" s="21"/>
      <c r="H244" s="28"/>
    </row>
    <row r="245" spans="1:8" ht="63.75" customHeight="1" x14ac:dyDescent="0.2">
      <c r="B245" s="92" t="s">
        <v>254</v>
      </c>
      <c r="C245" s="19"/>
      <c r="D245" s="26"/>
      <c r="E245" s="21"/>
      <c r="F245" s="27"/>
      <c r="G245" s="21"/>
      <c r="H245" s="28"/>
    </row>
    <row r="246" spans="1:8" ht="76.5" x14ac:dyDescent="0.2">
      <c r="B246" s="92" t="s">
        <v>255</v>
      </c>
      <c r="C246" s="19"/>
      <c r="D246" s="26"/>
      <c r="E246" s="21"/>
      <c r="F246" s="27"/>
      <c r="G246" s="21"/>
      <c r="H246" s="28"/>
    </row>
    <row r="247" spans="1:8" x14ac:dyDescent="0.2">
      <c r="C247" s="19"/>
      <c r="D247" s="26"/>
      <c r="E247" s="21"/>
      <c r="F247" s="27"/>
      <c r="G247" s="21"/>
      <c r="H247" s="28"/>
    </row>
    <row r="248" spans="1:8" ht="12.75" customHeight="1" x14ac:dyDescent="0.2">
      <c r="C248" s="19" t="s">
        <v>7</v>
      </c>
      <c r="D248" s="26">
        <v>149.9</v>
      </c>
      <c r="E248" s="21" t="s">
        <v>6</v>
      </c>
      <c r="F248" s="84"/>
      <c r="G248" s="21" t="s">
        <v>4</v>
      </c>
      <c r="H248" s="28">
        <f>(D248*F248)</f>
        <v>0</v>
      </c>
    </row>
    <row r="249" spans="1:8" ht="76.5" customHeight="1" x14ac:dyDescent="0.2">
      <c r="A249" s="3" t="s">
        <v>13</v>
      </c>
      <c r="B249" s="39" t="s">
        <v>107</v>
      </c>
      <c r="C249" s="19"/>
      <c r="D249" s="20"/>
      <c r="E249" s="21"/>
      <c r="F249" s="22"/>
      <c r="G249" s="40"/>
      <c r="H249" s="23"/>
    </row>
    <row r="250" spans="1:8" ht="12.75" customHeight="1" x14ac:dyDescent="0.2">
      <c r="B250" s="39"/>
      <c r="C250" s="19" t="s">
        <v>11</v>
      </c>
      <c r="D250" s="20">
        <v>166.1</v>
      </c>
      <c r="E250" s="21" t="s">
        <v>6</v>
      </c>
      <c r="F250" s="84"/>
      <c r="G250" s="21" t="s">
        <v>4</v>
      </c>
      <c r="H250" s="23">
        <f>(D250*F250)</f>
        <v>0</v>
      </c>
    </row>
    <row r="251" spans="1:8" ht="38.25" customHeight="1" x14ac:dyDescent="0.2">
      <c r="B251" s="39"/>
      <c r="C251" s="25"/>
      <c r="D251" s="25"/>
      <c r="E251" s="25"/>
      <c r="F251" s="27"/>
      <c r="G251" s="25"/>
      <c r="H251" s="28"/>
    </row>
    <row r="252" spans="1:8" ht="12.75" customHeight="1" x14ac:dyDescent="0.2">
      <c r="B252" s="45"/>
      <c r="C252" s="45"/>
      <c r="D252" s="45"/>
      <c r="E252" s="45"/>
      <c r="F252" s="45"/>
      <c r="G252" s="36"/>
      <c r="H252" s="44"/>
    </row>
    <row r="253" spans="1:8" ht="12.75" customHeight="1" x14ac:dyDescent="0.2">
      <c r="B253" s="39"/>
      <c r="C253" s="19"/>
      <c r="D253" s="20"/>
      <c r="E253" s="21"/>
      <c r="F253" s="22"/>
      <c r="G253" s="40"/>
      <c r="H253" s="23"/>
    </row>
    <row r="254" spans="1:8" ht="12.75" customHeight="1" x14ac:dyDescent="0.2">
      <c r="B254" s="39" t="s">
        <v>0</v>
      </c>
      <c r="C254" s="19"/>
      <c r="D254" s="20"/>
      <c r="E254" s="21"/>
      <c r="F254" s="22"/>
      <c r="G254" s="40" t="s">
        <v>4</v>
      </c>
      <c r="H254" s="23">
        <f>SUM(H225:H253)</f>
        <v>0</v>
      </c>
    </row>
    <row r="255" spans="1:8" ht="12.75" customHeight="1" x14ac:dyDescent="0.2">
      <c r="C255" s="19"/>
      <c r="D255" s="20"/>
      <c r="E255" s="21"/>
      <c r="F255" s="22"/>
      <c r="G255" s="21"/>
      <c r="H255" s="23"/>
    </row>
    <row r="256" spans="1:8" ht="12.75" customHeight="1" x14ac:dyDescent="0.2">
      <c r="C256" s="19"/>
      <c r="D256" s="20"/>
      <c r="E256" s="21"/>
      <c r="F256" s="22"/>
      <c r="G256" s="21"/>
      <c r="H256" s="23"/>
    </row>
    <row r="257" spans="1:8" ht="12.75" customHeight="1" x14ac:dyDescent="0.2">
      <c r="B257" s="18" t="s">
        <v>218</v>
      </c>
      <c r="D257" s="2"/>
      <c r="F257" s="5"/>
      <c r="G257" s="21"/>
      <c r="H257" s="31"/>
    </row>
    <row r="258" spans="1:8" ht="12.75" customHeight="1" x14ac:dyDescent="0.2">
      <c r="D258" s="2"/>
      <c r="F258" s="5"/>
      <c r="G258" s="21"/>
      <c r="H258" s="31"/>
    </row>
    <row r="259" spans="1:8" ht="76.5" customHeight="1" x14ac:dyDescent="0.2">
      <c r="A259" s="3" t="s">
        <v>15</v>
      </c>
      <c r="B259" s="18" t="s">
        <v>45</v>
      </c>
      <c r="D259" s="2"/>
      <c r="F259" s="5"/>
      <c r="G259" s="21"/>
      <c r="H259" s="31"/>
    </row>
    <row r="260" spans="1:8" ht="12.75" customHeight="1" x14ac:dyDescent="0.2">
      <c r="A260" s="46"/>
      <c r="B260" s="47"/>
      <c r="C260" s="26" t="s">
        <v>7</v>
      </c>
      <c r="D260" s="26">
        <v>942.5</v>
      </c>
      <c r="E260" s="48" t="s">
        <v>6</v>
      </c>
      <c r="F260" s="84"/>
      <c r="G260" s="48" t="s">
        <v>4</v>
      </c>
      <c r="H260" s="20">
        <f>(D260*F260)</f>
        <v>0</v>
      </c>
    </row>
    <row r="261" spans="1:8" ht="216.75" customHeight="1" x14ac:dyDescent="0.2">
      <c r="A261" s="3" t="s">
        <v>16</v>
      </c>
      <c r="B261" s="92" t="s">
        <v>285</v>
      </c>
      <c r="C261" s="19"/>
      <c r="D261" s="20"/>
      <c r="E261" s="21"/>
      <c r="F261" s="22"/>
      <c r="G261" s="21"/>
      <c r="H261" s="23"/>
    </row>
    <row r="262" spans="1:8" ht="127.5" customHeight="1" x14ac:dyDescent="0.2">
      <c r="B262" s="18" t="s">
        <v>247</v>
      </c>
      <c r="C262" s="19"/>
      <c r="D262" s="20"/>
      <c r="E262" s="21"/>
      <c r="F262" s="22"/>
      <c r="G262" s="21"/>
      <c r="H262" s="23"/>
    </row>
    <row r="263" spans="1:8" ht="140.25" customHeight="1" x14ac:dyDescent="0.2">
      <c r="B263" s="18" t="s">
        <v>180</v>
      </c>
      <c r="C263" s="19"/>
      <c r="D263" s="20"/>
      <c r="E263" s="21"/>
      <c r="F263" s="22"/>
      <c r="G263" s="21"/>
      <c r="H263" s="23"/>
    </row>
    <row r="264" spans="1:8" ht="89.25" customHeight="1" x14ac:dyDescent="0.2">
      <c r="B264" s="18" t="s">
        <v>181</v>
      </c>
      <c r="C264" s="19"/>
      <c r="D264" s="20"/>
      <c r="E264" s="21"/>
      <c r="F264" s="22"/>
      <c r="G264" s="21"/>
      <c r="H264" s="23"/>
    </row>
    <row r="265" spans="1:8" ht="25.5" customHeight="1" x14ac:dyDescent="0.2">
      <c r="B265" s="18" t="s">
        <v>248</v>
      </c>
      <c r="C265" s="19"/>
      <c r="D265" s="20"/>
      <c r="E265" s="21"/>
      <c r="F265" s="22"/>
      <c r="G265" s="21"/>
      <c r="H265" s="23"/>
    </row>
    <row r="266" spans="1:8" ht="12.75" customHeight="1" x14ac:dyDescent="0.2">
      <c r="C266" s="19"/>
      <c r="D266" s="20"/>
      <c r="E266" s="21"/>
      <c r="F266" s="22"/>
      <c r="G266" s="21"/>
      <c r="H266" s="23"/>
    </row>
    <row r="267" spans="1:8" ht="102" x14ac:dyDescent="0.2">
      <c r="B267" s="18" t="s">
        <v>182</v>
      </c>
      <c r="C267" s="19"/>
      <c r="D267" s="20"/>
      <c r="E267" s="21"/>
      <c r="F267" s="22"/>
      <c r="G267" s="21"/>
      <c r="H267" s="23"/>
    </row>
    <row r="268" spans="1:8" ht="63.75" customHeight="1" x14ac:dyDescent="0.2">
      <c r="B268" s="18" t="s">
        <v>183</v>
      </c>
      <c r="C268" s="19"/>
      <c r="D268" s="20"/>
      <c r="E268" s="21"/>
      <c r="F268" s="22"/>
      <c r="G268" s="21"/>
      <c r="H268" s="23"/>
    </row>
    <row r="269" spans="1:8" ht="12.75" customHeight="1" x14ac:dyDescent="0.2">
      <c r="C269" s="19" t="s">
        <v>7</v>
      </c>
      <c r="D269" s="26">
        <v>576.20000000000005</v>
      </c>
      <c r="E269" s="21" t="s">
        <v>6</v>
      </c>
      <c r="F269" s="84"/>
      <c r="G269" s="21" t="s">
        <v>4</v>
      </c>
      <c r="H269" s="49">
        <f>(D269*F269)</f>
        <v>0</v>
      </c>
    </row>
    <row r="270" spans="1:8" ht="140.25" customHeight="1" x14ac:dyDescent="0.2">
      <c r="A270" s="3" t="s">
        <v>10</v>
      </c>
      <c r="B270" s="18" t="s">
        <v>278</v>
      </c>
      <c r="C270" s="19"/>
      <c r="D270" s="26"/>
      <c r="E270" s="21"/>
      <c r="F270" s="27"/>
      <c r="G270" s="21"/>
      <c r="H270" s="28"/>
    </row>
    <row r="271" spans="1:8" ht="12.75" customHeight="1" x14ac:dyDescent="0.2">
      <c r="C271" s="19" t="s">
        <v>7</v>
      </c>
      <c r="D271" s="26">
        <v>52.5</v>
      </c>
      <c r="E271" s="21" t="s">
        <v>6</v>
      </c>
      <c r="F271" s="84"/>
      <c r="G271" s="21" t="s">
        <v>4</v>
      </c>
      <c r="H271" s="28">
        <f>(D271*F271)</f>
        <v>0</v>
      </c>
    </row>
    <row r="272" spans="1:8" ht="153" customHeight="1" x14ac:dyDescent="0.2">
      <c r="A272" s="3" t="s">
        <v>12</v>
      </c>
      <c r="B272" s="18" t="s">
        <v>109</v>
      </c>
      <c r="C272" s="19"/>
      <c r="D272" s="26"/>
      <c r="E272" s="21"/>
      <c r="F272" s="27"/>
      <c r="G272" s="21"/>
      <c r="H272" s="28"/>
    </row>
    <row r="273" spans="1:8" ht="63.75" customHeight="1" x14ac:dyDescent="0.2">
      <c r="B273" s="18" t="s">
        <v>110</v>
      </c>
      <c r="C273" s="19"/>
      <c r="D273" s="20"/>
      <c r="E273" s="21"/>
      <c r="F273" s="22"/>
      <c r="G273" s="21"/>
      <c r="H273" s="23"/>
    </row>
    <row r="274" spans="1:8" ht="12.75" customHeight="1" x14ac:dyDescent="0.2">
      <c r="C274" s="19" t="s">
        <v>7</v>
      </c>
      <c r="D274" s="26">
        <v>628.70000000000005</v>
      </c>
      <c r="E274" s="21" t="s">
        <v>6</v>
      </c>
      <c r="F274" s="84"/>
      <c r="G274" s="21" t="s">
        <v>4</v>
      </c>
      <c r="H274" s="28">
        <f>(D274*F274)</f>
        <v>0</v>
      </c>
    </row>
    <row r="275" spans="1:8" ht="63.75" customHeight="1" x14ac:dyDescent="0.2">
      <c r="A275" s="3" t="s">
        <v>13</v>
      </c>
      <c r="B275" s="18" t="s">
        <v>184</v>
      </c>
      <c r="C275" s="19"/>
      <c r="D275" s="26"/>
      <c r="E275" s="21"/>
      <c r="F275" s="27"/>
      <c r="G275" s="21"/>
      <c r="H275" s="28"/>
    </row>
    <row r="276" spans="1:8" ht="12.75" customHeight="1" x14ac:dyDescent="0.2">
      <c r="C276" s="19" t="s">
        <v>7</v>
      </c>
      <c r="D276" s="26">
        <v>325.39999999999998</v>
      </c>
      <c r="E276" s="21" t="s">
        <v>6</v>
      </c>
      <c r="F276" s="84"/>
      <c r="G276" s="21" t="s">
        <v>4</v>
      </c>
      <c r="H276" s="28">
        <f>(D276*F276)</f>
        <v>0</v>
      </c>
    </row>
    <row r="277" spans="1:8" ht="70.5" customHeight="1" x14ac:dyDescent="0.2">
      <c r="A277" s="3" t="s">
        <v>14</v>
      </c>
      <c r="B277" s="18" t="s">
        <v>185</v>
      </c>
      <c r="C277" s="19"/>
      <c r="D277" s="20"/>
      <c r="E277" s="21"/>
      <c r="F277" s="22"/>
      <c r="G277" s="21"/>
      <c r="H277" s="23"/>
    </row>
    <row r="278" spans="1:8" ht="12.75" customHeight="1" x14ac:dyDescent="0.2">
      <c r="C278" s="19" t="s">
        <v>7</v>
      </c>
      <c r="D278" s="26">
        <v>325.39999999999998</v>
      </c>
      <c r="E278" s="21" t="s">
        <v>6</v>
      </c>
      <c r="F278" s="84"/>
      <c r="G278" s="21" t="s">
        <v>4</v>
      </c>
      <c r="H278" s="28">
        <f>(D278*F278)</f>
        <v>0</v>
      </c>
    </row>
    <row r="279" spans="1:8" ht="12.75" customHeight="1" x14ac:dyDescent="0.2">
      <c r="C279" s="19"/>
      <c r="D279" s="26"/>
      <c r="E279" s="21"/>
      <c r="F279" s="27"/>
      <c r="G279" s="21"/>
      <c r="H279" s="28"/>
    </row>
    <row r="280" spans="1:8" ht="12.75" customHeight="1" x14ac:dyDescent="0.2">
      <c r="C280" s="19"/>
      <c r="D280" s="26"/>
      <c r="E280" s="21"/>
      <c r="F280" s="27"/>
      <c r="G280" s="21"/>
      <c r="H280" s="28"/>
    </row>
    <row r="281" spans="1:8" ht="12.75" customHeight="1" x14ac:dyDescent="0.2">
      <c r="C281" s="19"/>
      <c r="D281" s="26"/>
      <c r="E281" s="21"/>
      <c r="F281" s="27"/>
      <c r="G281" s="21"/>
      <c r="H281" s="28"/>
    </row>
    <row r="282" spans="1:8" ht="89.25" x14ac:dyDescent="0.2">
      <c r="A282" s="3" t="s">
        <v>8</v>
      </c>
      <c r="B282" s="92" t="s">
        <v>256</v>
      </c>
      <c r="C282" s="19"/>
      <c r="D282" s="26"/>
      <c r="E282" s="21"/>
      <c r="F282" s="27"/>
      <c r="G282" s="21"/>
      <c r="H282" s="28"/>
    </row>
    <row r="283" spans="1:8" ht="12.75" customHeight="1" x14ac:dyDescent="0.2">
      <c r="C283" s="19" t="s">
        <v>7</v>
      </c>
      <c r="D283" s="26">
        <v>25.2</v>
      </c>
      <c r="E283" s="21" t="s">
        <v>6</v>
      </c>
      <c r="F283" s="84"/>
      <c r="G283" s="21" t="s">
        <v>4</v>
      </c>
      <c r="H283" s="28">
        <f>(D283*F283)</f>
        <v>0</v>
      </c>
    </row>
    <row r="284" spans="1:8" ht="51" x14ac:dyDescent="0.2">
      <c r="A284" s="3" t="s">
        <v>9</v>
      </c>
      <c r="B284" s="18" t="s">
        <v>111</v>
      </c>
      <c r="C284" s="19"/>
      <c r="D284" s="26"/>
      <c r="E284" s="21"/>
      <c r="F284" s="27"/>
      <c r="G284" s="21"/>
      <c r="H284" s="28"/>
    </row>
    <row r="285" spans="1:8" ht="12.75" customHeight="1" x14ac:dyDescent="0.2">
      <c r="B285" s="33"/>
      <c r="C285" s="34" t="s">
        <v>11</v>
      </c>
      <c r="D285" s="42">
        <v>144.30000000000001</v>
      </c>
      <c r="E285" s="36" t="s">
        <v>6</v>
      </c>
      <c r="F285" s="84"/>
      <c r="G285" s="36" t="s">
        <v>4</v>
      </c>
      <c r="H285" s="44">
        <f>(D285*F285)</f>
        <v>0</v>
      </c>
    </row>
    <row r="286" spans="1:8" ht="12.75" customHeight="1" x14ac:dyDescent="0.2">
      <c r="C286" s="19"/>
      <c r="D286" s="20"/>
      <c r="E286" s="21"/>
      <c r="F286" s="22"/>
      <c r="G286" s="21"/>
      <c r="H286" s="23"/>
    </row>
    <row r="287" spans="1:8" ht="12.75" customHeight="1" x14ac:dyDescent="0.2">
      <c r="B287" s="18" t="s">
        <v>112</v>
      </c>
      <c r="C287" s="19"/>
      <c r="D287" s="20"/>
      <c r="E287" s="21"/>
      <c r="F287" s="22"/>
      <c r="G287" s="40" t="s">
        <v>4</v>
      </c>
      <c r="H287" s="23">
        <f>SUM(H260:H286)</f>
        <v>0</v>
      </c>
    </row>
    <row r="288" spans="1:8" ht="12.75" customHeight="1" x14ac:dyDescent="0.2">
      <c r="C288" s="19"/>
      <c r="D288" s="20"/>
      <c r="E288" s="21"/>
      <c r="F288" s="22"/>
      <c r="G288" s="21"/>
      <c r="H288" s="23"/>
    </row>
    <row r="289" spans="1:8" ht="12.75" customHeight="1" x14ac:dyDescent="0.2">
      <c r="B289" s="4"/>
      <c r="C289" s="19"/>
      <c r="D289" s="20"/>
      <c r="E289" s="21"/>
      <c r="F289" s="22"/>
      <c r="G289" s="21"/>
      <c r="H289" s="23"/>
    </row>
    <row r="290" spans="1:8" ht="12.75" customHeight="1" x14ac:dyDescent="0.2">
      <c r="B290" s="4" t="s">
        <v>20</v>
      </c>
      <c r="C290" s="19"/>
      <c r="D290" s="20"/>
      <c r="E290" s="21"/>
      <c r="F290" s="22"/>
      <c r="G290" s="21"/>
      <c r="H290" s="23"/>
    </row>
    <row r="291" spans="1:8" ht="12.75" customHeight="1" x14ac:dyDescent="0.2">
      <c r="C291" s="19"/>
      <c r="D291" s="20"/>
      <c r="E291" s="21"/>
      <c r="F291" s="22"/>
      <c r="G291" s="21"/>
      <c r="H291" s="23"/>
    </row>
    <row r="292" spans="1:8" ht="12.75" customHeight="1" x14ac:dyDescent="0.2">
      <c r="C292" s="19"/>
      <c r="D292" s="20"/>
      <c r="E292" s="21"/>
      <c r="F292" s="22"/>
      <c r="G292" s="21"/>
      <c r="H292" s="23"/>
    </row>
    <row r="293" spans="1:8" ht="12.75" customHeight="1" x14ac:dyDescent="0.2">
      <c r="B293" s="18" t="s">
        <v>113</v>
      </c>
      <c r="C293" s="19"/>
      <c r="D293" s="20"/>
      <c r="E293" s="21"/>
      <c r="F293" s="22"/>
      <c r="G293" s="21"/>
      <c r="H293" s="23"/>
    </row>
    <row r="294" spans="1:8" ht="12.75" customHeight="1" x14ac:dyDescent="0.2">
      <c r="C294" s="19"/>
      <c r="D294" s="20"/>
      <c r="E294" s="21"/>
      <c r="F294" s="22"/>
      <c r="G294" s="21"/>
      <c r="H294" s="23"/>
    </row>
    <row r="295" spans="1:8" ht="127.5" customHeight="1" x14ac:dyDescent="0.2">
      <c r="B295" s="18" t="s">
        <v>186</v>
      </c>
      <c r="C295" s="19"/>
      <c r="D295" s="20"/>
      <c r="E295" s="21"/>
      <c r="F295" s="22"/>
      <c r="G295" s="21"/>
      <c r="H295" s="23"/>
    </row>
    <row r="296" spans="1:8" ht="12.75" customHeight="1" x14ac:dyDescent="0.2">
      <c r="C296" s="19"/>
      <c r="D296" s="20"/>
      <c r="E296" s="21"/>
      <c r="F296" s="22"/>
      <c r="G296" s="21"/>
      <c r="H296" s="23"/>
    </row>
    <row r="297" spans="1:8" ht="191.25" customHeight="1" x14ac:dyDescent="0.2">
      <c r="A297" s="3" t="s">
        <v>15</v>
      </c>
      <c r="B297" s="18" t="s">
        <v>187</v>
      </c>
      <c r="C297" s="19"/>
      <c r="D297" s="26"/>
      <c r="E297" s="21"/>
      <c r="F297" s="22"/>
      <c r="G297" s="21"/>
      <c r="H297" s="23"/>
    </row>
    <row r="298" spans="1:8" ht="12.75" customHeight="1" x14ac:dyDescent="0.2">
      <c r="C298" s="19" t="s">
        <v>11</v>
      </c>
      <c r="D298" s="26">
        <v>92.6</v>
      </c>
      <c r="E298" s="21" t="s">
        <v>6</v>
      </c>
      <c r="F298" s="84"/>
      <c r="G298" s="21" t="s">
        <v>4</v>
      </c>
      <c r="H298" s="23">
        <f>(D298*F298)</f>
        <v>0</v>
      </c>
    </row>
    <row r="299" spans="1:8" ht="51" customHeight="1" x14ac:dyDescent="0.2">
      <c r="A299" s="3" t="s">
        <v>16</v>
      </c>
      <c r="B299" s="18" t="s">
        <v>188</v>
      </c>
      <c r="C299" s="19"/>
      <c r="D299" s="20"/>
      <c r="E299" s="21"/>
      <c r="F299" s="22"/>
      <c r="G299" s="21"/>
      <c r="H299" s="23"/>
    </row>
    <row r="300" spans="1:8" ht="12.75" customHeight="1" x14ac:dyDescent="0.2">
      <c r="C300" s="19" t="s">
        <v>11</v>
      </c>
      <c r="D300" s="26">
        <v>65.599999999999994</v>
      </c>
      <c r="E300" s="21" t="s">
        <v>6</v>
      </c>
      <c r="F300" s="84"/>
      <c r="G300" s="21" t="s">
        <v>4</v>
      </c>
      <c r="H300" s="23">
        <f>(D300*F300)</f>
        <v>0</v>
      </c>
    </row>
    <row r="301" spans="1:8" ht="12.75" customHeight="1" x14ac:dyDescent="0.2">
      <c r="C301" s="19"/>
      <c r="D301" s="26"/>
      <c r="E301" s="21"/>
      <c r="F301" s="22"/>
      <c r="G301" s="21"/>
      <c r="H301" s="23"/>
    </row>
    <row r="302" spans="1:8" ht="63.75" customHeight="1" x14ac:dyDescent="0.2">
      <c r="A302" s="3" t="s">
        <v>10</v>
      </c>
      <c r="B302" s="18" t="s">
        <v>155</v>
      </c>
      <c r="C302" s="19"/>
      <c r="D302" s="26"/>
      <c r="E302" s="21"/>
      <c r="F302" s="22"/>
      <c r="G302" s="21"/>
      <c r="H302" s="23"/>
    </row>
    <row r="303" spans="1:8" ht="12.75" customHeight="1" x14ac:dyDescent="0.2">
      <c r="C303" s="19" t="s">
        <v>11</v>
      </c>
      <c r="D303" s="26">
        <v>19.899999999999999</v>
      </c>
      <c r="E303" s="21" t="s">
        <v>6</v>
      </c>
      <c r="F303" s="84"/>
      <c r="G303" s="21" t="s">
        <v>4</v>
      </c>
      <c r="H303" s="23">
        <f>(D303*F303)</f>
        <v>0</v>
      </c>
    </row>
    <row r="304" spans="1:8" ht="63.75" customHeight="1" x14ac:dyDescent="0.2">
      <c r="A304" s="3" t="s">
        <v>12</v>
      </c>
      <c r="B304" s="18" t="s">
        <v>114</v>
      </c>
      <c r="C304" s="19"/>
      <c r="D304" s="20"/>
      <c r="E304" s="21"/>
      <c r="F304" s="22"/>
      <c r="G304" s="21"/>
      <c r="H304" s="23"/>
    </row>
    <row r="305" spans="1:8" ht="12.75" customHeight="1" x14ac:dyDescent="0.2">
      <c r="C305" s="19" t="s">
        <v>11</v>
      </c>
      <c r="D305" s="26">
        <v>28.6</v>
      </c>
      <c r="E305" s="21" t="s">
        <v>6</v>
      </c>
      <c r="F305" s="84"/>
      <c r="G305" s="21" t="s">
        <v>4</v>
      </c>
      <c r="H305" s="23">
        <f>(D305*F305)</f>
        <v>0</v>
      </c>
    </row>
    <row r="306" spans="1:8" ht="25.5" customHeight="1" x14ac:dyDescent="0.2">
      <c r="A306" s="3" t="s">
        <v>13</v>
      </c>
      <c r="B306" s="18" t="s">
        <v>115</v>
      </c>
      <c r="C306" s="19"/>
      <c r="D306" s="20"/>
      <c r="E306" s="21"/>
      <c r="F306" s="22"/>
      <c r="G306" s="21"/>
      <c r="H306" s="23"/>
    </row>
    <row r="307" spans="1:8" ht="12.75" customHeight="1" x14ac:dyDescent="0.2">
      <c r="C307" s="19" t="s">
        <v>11</v>
      </c>
      <c r="D307" s="26">
        <v>20.2</v>
      </c>
      <c r="E307" s="21" t="s">
        <v>6</v>
      </c>
      <c r="F307" s="84"/>
      <c r="G307" s="21" t="s">
        <v>4</v>
      </c>
      <c r="H307" s="23">
        <f>(D307*F307)</f>
        <v>0</v>
      </c>
    </row>
    <row r="308" spans="1:8" ht="38.25" customHeight="1" x14ac:dyDescent="0.2">
      <c r="A308" s="3" t="s">
        <v>14</v>
      </c>
      <c r="B308" s="18" t="s">
        <v>189</v>
      </c>
      <c r="C308" s="19"/>
      <c r="D308" s="20"/>
      <c r="E308" s="21"/>
      <c r="F308" s="22"/>
      <c r="G308" s="21"/>
      <c r="H308" s="23"/>
    </row>
    <row r="309" spans="1:8" ht="12.75" customHeight="1" x14ac:dyDescent="0.2">
      <c r="C309" s="19" t="s">
        <v>11</v>
      </c>
      <c r="D309" s="26">
        <v>10.5</v>
      </c>
      <c r="E309" s="21" t="s">
        <v>6</v>
      </c>
      <c r="F309" s="84"/>
      <c r="G309" s="21" t="s">
        <v>4</v>
      </c>
      <c r="H309" s="23">
        <f>(D309*F309)</f>
        <v>0</v>
      </c>
    </row>
    <row r="310" spans="1:8" ht="38.25" customHeight="1" x14ac:dyDescent="0.2">
      <c r="A310" s="3" t="s">
        <v>8</v>
      </c>
      <c r="B310" s="18" t="s">
        <v>116</v>
      </c>
      <c r="C310" s="19"/>
      <c r="D310" s="20"/>
      <c r="E310" s="21"/>
      <c r="F310" s="22"/>
      <c r="G310" s="21"/>
      <c r="H310" s="23"/>
    </row>
    <row r="311" spans="1:8" ht="12.75" customHeight="1" x14ac:dyDescent="0.2">
      <c r="C311" s="19" t="s">
        <v>11</v>
      </c>
      <c r="D311" s="26">
        <v>12.5</v>
      </c>
      <c r="E311" s="21" t="s">
        <v>6</v>
      </c>
      <c r="F311" s="84"/>
      <c r="G311" s="21" t="s">
        <v>4</v>
      </c>
      <c r="H311" s="23">
        <f>(D311*F311)</f>
        <v>0</v>
      </c>
    </row>
    <row r="312" spans="1:8" ht="63.75" customHeight="1" x14ac:dyDescent="0.2">
      <c r="A312" s="3" t="s">
        <v>9</v>
      </c>
      <c r="B312" s="18" t="s">
        <v>190</v>
      </c>
      <c r="C312" s="19"/>
      <c r="D312" s="26"/>
      <c r="E312" s="21"/>
      <c r="F312" s="22"/>
      <c r="G312" s="21"/>
      <c r="H312" s="23"/>
    </row>
    <row r="313" spans="1:8" ht="12.75" customHeight="1" x14ac:dyDescent="0.2">
      <c r="C313" s="19" t="s">
        <v>5</v>
      </c>
      <c r="D313" s="29">
        <v>1</v>
      </c>
      <c r="E313" s="21" t="s">
        <v>6</v>
      </c>
      <c r="F313" s="84"/>
      <c r="G313" s="21" t="s">
        <v>4</v>
      </c>
      <c r="H313" s="23">
        <f>(D313*F313)</f>
        <v>0</v>
      </c>
    </row>
    <row r="314" spans="1:8" ht="63.75" customHeight="1" x14ac:dyDescent="0.2">
      <c r="A314" s="3" t="s">
        <v>156</v>
      </c>
      <c r="B314" s="18" t="s">
        <v>117</v>
      </c>
      <c r="C314" s="19"/>
      <c r="D314" s="50"/>
      <c r="E314" s="21"/>
      <c r="F314" s="22"/>
      <c r="G314" s="21"/>
      <c r="H314" s="23"/>
    </row>
    <row r="315" spans="1:8" ht="12.75" customHeight="1" x14ac:dyDescent="0.2">
      <c r="C315" s="19" t="s">
        <v>11</v>
      </c>
      <c r="D315" s="26">
        <v>13.5</v>
      </c>
      <c r="E315" s="21" t="s">
        <v>6</v>
      </c>
      <c r="F315" s="84"/>
      <c r="G315" s="21" t="s">
        <v>4</v>
      </c>
      <c r="H315" s="23">
        <f>(D315*F315)</f>
        <v>0</v>
      </c>
    </row>
    <row r="316" spans="1:8" ht="63.75" customHeight="1" x14ac:dyDescent="0.2">
      <c r="A316" s="3" t="s">
        <v>126</v>
      </c>
      <c r="B316" s="18" t="s">
        <v>191</v>
      </c>
      <c r="C316" s="19"/>
      <c r="D316" s="20"/>
      <c r="E316" s="21"/>
      <c r="F316" s="22"/>
      <c r="G316" s="21"/>
      <c r="H316" s="23"/>
    </row>
    <row r="317" spans="1:8" ht="12.75" customHeight="1" x14ac:dyDescent="0.2">
      <c r="C317" s="19" t="s">
        <v>11</v>
      </c>
      <c r="D317" s="26">
        <v>16</v>
      </c>
      <c r="E317" s="21" t="s">
        <v>6</v>
      </c>
      <c r="F317" s="84"/>
      <c r="G317" s="21" t="s">
        <v>4</v>
      </c>
      <c r="H317" s="23">
        <f>(D317*F317)</f>
        <v>0</v>
      </c>
    </row>
    <row r="318" spans="1:8" ht="63.75" customHeight="1" x14ac:dyDescent="0.2">
      <c r="A318" s="3" t="s">
        <v>52</v>
      </c>
      <c r="B318" s="18" t="s">
        <v>192</v>
      </c>
      <c r="C318" s="19"/>
      <c r="D318" s="20"/>
      <c r="E318" s="21"/>
      <c r="F318" s="22"/>
      <c r="G318" s="21"/>
      <c r="H318" s="23"/>
    </row>
    <row r="319" spans="1:8" ht="12.75" customHeight="1" x14ac:dyDescent="0.2">
      <c r="C319" s="19" t="s">
        <v>11</v>
      </c>
      <c r="D319" s="26">
        <v>20.5</v>
      </c>
      <c r="E319" s="21" t="s">
        <v>6</v>
      </c>
      <c r="F319" s="84"/>
      <c r="G319" s="21" t="s">
        <v>4</v>
      </c>
      <c r="H319" s="23">
        <f>(D319*F319)</f>
        <v>0</v>
      </c>
    </row>
    <row r="320" spans="1:8" ht="55.5" customHeight="1" x14ac:dyDescent="0.2">
      <c r="A320" s="3" t="s">
        <v>53</v>
      </c>
      <c r="B320" s="18" t="s">
        <v>286</v>
      </c>
      <c r="C320" s="19"/>
      <c r="D320" s="20"/>
      <c r="E320" s="21"/>
      <c r="F320" s="22"/>
      <c r="G320" s="21"/>
      <c r="H320" s="23"/>
    </row>
    <row r="321" spans="1:8" ht="12.75" customHeight="1" x14ac:dyDescent="0.2">
      <c r="C321" s="19" t="s">
        <v>5</v>
      </c>
      <c r="D321" s="29">
        <v>1</v>
      </c>
      <c r="E321" s="21" t="s">
        <v>6</v>
      </c>
      <c r="F321" s="84"/>
      <c r="G321" s="21" t="s">
        <v>4</v>
      </c>
      <c r="H321" s="23">
        <f>(D321*F321)</f>
        <v>0</v>
      </c>
    </row>
    <row r="322" spans="1:8" ht="25.5" customHeight="1" x14ac:dyDescent="0.2">
      <c r="A322" s="3" t="s">
        <v>53</v>
      </c>
      <c r="B322" s="18" t="s">
        <v>193</v>
      </c>
      <c r="C322" s="19"/>
      <c r="D322" s="20"/>
      <c r="E322" s="21"/>
      <c r="F322" s="22"/>
      <c r="G322" s="21"/>
      <c r="H322" s="23"/>
    </row>
    <row r="323" spans="1:8" ht="12.75" customHeight="1" x14ac:dyDescent="0.2">
      <c r="C323" s="19" t="s">
        <v>5</v>
      </c>
      <c r="D323" s="29">
        <v>1</v>
      </c>
      <c r="E323" s="21" t="s">
        <v>6</v>
      </c>
      <c r="F323" s="84"/>
      <c r="G323" s="21" t="s">
        <v>4</v>
      </c>
      <c r="H323" s="23">
        <f>(D323*F323)</f>
        <v>0</v>
      </c>
    </row>
    <row r="324" spans="1:8" ht="12.75" customHeight="1" x14ac:dyDescent="0.2">
      <c r="C324" s="19"/>
      <c r="D324" s="29"/>
      <c r="E324" s="21"/>
      <c r="F324" s="22"/>
      <c r="G324" s="21"/>
      <c r="H324" s="23"/>
    </row>
    <row r="325" spans="1:8" ht="63.75" x14ac:dyDescent="0.2">
      <c r="A325" s="3" t="s">
        <v>54</v>
      </c>
      <c r="B325" s="18" t="s">
        <v>249</v>
      </c>
      <c r="C325" s="19"/>
      <c r="D325" s="20"/>
      <c r="E325" s="21"/>
      <c r="F325" s="22"/>
      <c r="G325" s="21"/>
      <c r="H325" s="23"/>
    </row>
    <row r="326" spans="1:8" ht="12.75" customHeight="1" x14ac:dyDescent="0.2">
      <c r="C326" s="19"/>
      <c r="D326" s="20"/>
      <c r="E326" s="21"/>
      <c r="F326" s="22"/>
      <c r="G326" s="21"/>
      <c r="H326" s="23"/>
    </row>
    <row r="327" spans="1:8" ht="12.75" customHeight="1" x14ac:dyDescent="0.2">
      <c r="B327" s="18" t="s">
        <v>88</v>
      </c>
      <c r="C327" s="19"/>
      <c r="D327" s="20"/>
      <c r="E327" s="21"/>
      <c r="F327" s="22"/>
      <c r="G327" s="21"/>
      <c r="H327" s="23"/>
    </row>
    <row r="328" spans="1:8" ht="12.75" customHeight="1" x14ac:dyDescent="0.2">
      <c r="C328" s="19" t="s">
        <v>5</v>
      </c>
      <c r="D328" s="24">
        <v>2</v>
      </c>
      <c r="E328" s="21" t="s">
        <v>6</v>
      </c>
      <c r="F328" s="84"/>
      <c r="G328" s="21" t="s">
        <v>4</v>
      </c>
      <c r="H328" s="23">
        <f>(D328*F328)</f>
        <v>0</v>
      </c>
    </row>
    <row r="329" spans="1:8" ht="12.75" customHeight="1" x14ac:dyDescent="0.2">
      <c r="B329" s="18" t="s">
        <v>89</v>
      </c>
      <c r="C329" s="19"/>
      <c r="D329" s="20"/>
      <c r="E329" s="21"/>
      <c r="F329" s="22"/>
      <c r="G329" s="21"/>
      <c r="H329" s="23"/>
    </row>
    <row r="330" spans="1:8" ht="12.75" customHeight="1" x14ac:dyDescent="0.2">
      <c r="C330" s="19" t="s">
        <v>5</v>
      </c>
      <c r="D330" s="24">
        <v>2</v>
      </c>
      <c r="E330" s="21" t="s">
        <v>6</v>
      </c>
      <c r="F330" s="84"/>
      <c r="G330" s="21" t="s">
        <v>4</v>
      </c>
      <c r="H330" s="23">
        <f>(D330*F330)</f>
        <v>0</v>
      </c>
    </row>
    <row r="331" spans="1:8" ht="51" customHeight="1" x14ac:dyDescent="0.2">
      <c r="A331" s="3" t="s">
        <v>56</v>
      </c>
      <c r="B331" s="18" t="s">
        <v>194</v>
      </c>
      <c r="C331" s="19"/>
      <c r="D331" s="20"/>
      <c r="E331" s="21"/>
      <c r="F331" s="22"/>
      <c r="G331" s="21"/>
      <c r="H331" s="23"/>
    </row>
    <row r="332" spans="1:8" ht="12.75" customHeight="1" x14ac:dyDescent="0.2">
      <c r="C332" s="19" t="s">
        <v>11</v>
      </c>
      <c r="D332" s="26">
        <v>3</v>
      </c>
      <c r="E332" s="21" t="s">
        <v>6</v>
      </c>
      <c r="F332" s="84"/>
      <c r="G332" s="21" t="s">
        <v>4</v>
      </c>
      <c r="H332" s="23">
        <f>(D332*F332)</f>
        <v>0</v>
      </c>
    </row>
    <row r="333" spans="1:8" ht="127.5" customHeight="1" x14ac:dyDescent="0.2">
      <c r="A333" s="3" t="s">
        <v>54</v>
      </c>
      <c r="B333" s="18" t="s">
        <v>195</v>
      </c>
      <c r="C333" s="19"/>
      <c r="D333" s="20"/>
      <c r="E333" s="21"/>
      <c r="F333" s="22"/>
      <c r="G333" s="21"/>
      <c r="H333" s="23"/>
    </row>
    <row r="334" spans="1:8" ht="12.75" customHeight="1" x14ac:dyDescent="0.2">
      <c r="B334" s="33"/>
      <c r="C334" s="34" t="s">
        <v>11</v>
      </c>
      <c r="D334" s="42">
        <v>76</v>
      </c>
      <c r="E334" s="36" t="s">
        <v>6</v>
      </c>
      <c r="F334" s="84"/>
      <c r="G334" s="36" t="s">
        <v>4</v>
      </c>
      <c r="H334" s="38">
        <f>(D334*F334)</f>
        <v>0</v>
      </c>
    </row>
    <row r="335" spans="1:8" ht="12.75" customHeight="1" x14ac:dyDescent="0.2">
      <c r="C335" s="19"/>
      <c r="D335" s="20"/>
      <c r="E335" s="21"/>
      <c r="F335" s="22"/>
      <c r="G335" s="21"/>
      <c r="H335" s="23"/>
    </row>
    <row r="336" spans="1:8" ht="12.75" customHeight="1" x14ac:dyDescent="0.2">
      <c r="B336" s="18" t="s">
        <v>118</v>
      </c>
      <c r="C336" s="19"/>
      <c r="D336" s="20"/>
      <c r="E336" s="21"/>
      <c r="F336" s="22"/>
      <c r="G336" s="21" t="s">
        <v>4</v>
      </c>
      <c r="H336" s="23">
        <f>SUM(H298:H335)</f>
        <v>0</v>
      </c>
    </row>
    <row r="337" spans="1:8" ht="12.75" customHeight="1" x14ac:dyDescent="0.2">
      <c r="C337" s="19"/>
      <c r="D337" s="20"/>
      <c r="E337" s="21"/>
      <c r="F337" s="22"/>
      <c r="G337" s="21"/>
      <c r="H337" s="23"/>
    </row>
    <row r="338" spans="1:8" ht="12.75" customHeight="1" x14ac:dyDescent="0.2">
      <c r="C338" s="19"/>
      <c r="D338" s="20"/>
      <c r="E338" s="21"/>
      <c r="F338" s="22"/>
      <c r="G338" s="21"/>
      <c r="H338" s="23"/>
    </row>
    <row r="339" spans="1:8" ht="12.75" customHeight="1" x14ac:dyDescent="0.2">
      <c r="B339" s="18" t="s">
        <v>119</v>
      </c>
      <c r="C339" s="19"/>
      <c r="D339" s="20"/>
      <c r="E339" s="21"/>
      <c r="F339" s="22"/>
      <c r="G339" s="21"/>
      <c r="H339" s="23"/>
    </row>
    <row r="340" spans="1:8" ht="12.75" customHeight="1" x14ac:dyDescent="0.2">
      <c r="C340" s="19"/>
      <c r="D340" s="20"/>
      <c r="E340" s="21"/>
      <c r="F340" s="22"/>
      <c r="G340" s="21"/>
      <c r="H340" s="23"/>
    </row>
    <row r="341" spans="1:8" s="51" customFormat="1" ht="12.75" customHeight="1" x14ac:dyDescent="0.2">
      <c r="B341" s="32" t="s">
        <v>120</v>
      </c>
      <c r="C341" s="52"/>
      <c r="D341" s="52"/>
      <c r="E341" s="53"/>
      <c r="F341" s="53"/>
      <c r="G341" s="53"/>
      <c r="H341" s="52"/>
    </row>
    <row r="342" spans="1:8" s="51" customFormat="1" ht="180.75" customHeight="1" x14ac:dyDescent="0.2">
      <c r="B342" s="1" t="s">
        <v>298</v>
      </c>
      <c r="C342" s="52"/>
      <c r="D342" s="52"/>
      <c r="E342" s="53"/>
      <c r="F342" s="53"/>
      <c r="G342" s="53"/>
      <c r="H342" s="52"/>
    </row>
    <row r="343" spans="1:8" ht="4.5" customHeight="1" x14ac:dyDescent="0.2">
      <c r="C343" s="19"/>
      <c r="D343" s="20"/>
      <c r="E343" s="21"/>
      <c r="F343" s="22"/>
      <c r="G343" s="21"/>
      <c r="H343" s="23"/>
    </row>
    <row r="344" spans="1:8" ht="12.75" customHeight="1" x14ac:dyDescent="0.2">
      <c r="C344" s="19"/>
      <c r="D344" s="20"/>
      <c r="E344" s="21"/>
      <c r="F344" s="22"/>
      <c r="G344" s="21"/>
      <c r="H344" s="23"/>
    </row>
    <row r="345" spans="1:8" ht="258" customHeight="1" x14ac:dyDescent="0.2">
      <c r="A345" s="3" t="s">
        <v>15</v>
      </c>
      <c r="B345" s="18" t="s">
        <v>121</v>
      </c>
      <c r="C345" s="19"/>
      <c r="D345" s="20"/>
      <c r="E345" s="21"/>
      <c r="F345" s="22"/>
      <c r="G345" s="21"/>
      <c r="H345" s="23"/>
    </row>
    <row r="346" spans="1:8" ht="12.75" customHeight="1" x14ac:dyDescent="0.2">
      <c r="C346" s="19" t="s">
        <v>7</v>
      </c>
      <c r="D346" s="20">
        <v>375.7</v>
      </c>
      <c r="E346" s="21" t="s">
        <v>6</v>
      </c>
      <c r="F346" s="84"/>
      <c r="G346" s="21" t="s">
        <v>4</v>
      </c>
      <c r="H346" s="23">
        <f>(D346*F346)</f>
        <v>0</v>
      </c>
    </row>
    <row r="347" spans="1:8" ht="216.75" customHeight="1" x14ac:dyDescent="0.2">
      <c r="A347" s="3" t="s">
        <v>16</v>
      </c>
      <c r="B347" s="92" t="s">
        <v>257</v>
      </c>
      <c r="C347" s="19"/>
      <c r="D347" s="20"/>
      <c r="E347" s="21"/>
      <c r="F347" s="22"/>
      <c r="G347" s="21"/>
      <c r="H347" s="23"/>
    </row>
    <row r="348" spans="1:8" ht="12.75" customHeight="1" x14ac:dyDescent="0.2">
      <c r="C348" s="19" t="s">
        <v>11</v>
      </c>
      <c r="D348" s="26">
        <v>48.9</v>
      </c>
      <c r="E348" s="21" t="s">
        <v>6</v>
      </c>
      <c r="F348" s="84"/>
      <c r="G348" s="21" t="s">
        <v>4</v>
      </c>
      <c r="H348" s="23">
        <f>(D348*F348)</f>
        <v>0</v>
      </c>
    </row>
    <row r="349" spans="1:8" ht="229.5" customHeight="1" x14ac:dyDescent="0.2">
      <c r="A349" s="3" t="s">
        <v>10</v>
      </c>
      <c r="B349" s="92" t="s">
        <v>287</v>
      </c>
      <c r="C349" s="19"/>
      <c r="D349" s="20"/>
      <c r="E349" s="21"/>
      <c r="F349" s="22"/>
      <c r="G349" s="21"/>
      <c r="H349" s="23"/>
    </row>
    <row r="350" spans="1:8" x14ac:dyDescent="0.2">
      <c r="B350" s="18" t="s">
        <v>288</v>
      </c>
      <c r="C350" s="19"/>
      <c r="D350" s="20"/>
      <c r="E350" s="21"/>
      <c r="F350" s="22"/>
      <c r="G350" s="21"/>
      <c r="H350" s="23"/>
    </row>
    <row r="351" spans="1:8" ht="24" customHeight="1" x14ac:dyDescent="0.2">
      <c r="B351" s="54"/>
      <c r="C351" s="19"/>
      <c r="D351" s="20"/>
      <c r="E351" s="21"/>
      <c r="F351" s="22"/>
      <c r="G351" s="21"/>
      <c r="H351" s="23"/>
    </row>
    <row r="352" spans="1:8" ht="12.75" customHeight="1" x14ac:dyDescent="0.2">
      <c r="C352" s="19" t="s">
        <v>7</v>
      </c>
      <c r="D352" s="20">
        <v>369.8</v>
      </c>
      <c r="E352" s="21" t="s">
        <v>6</v>
      </c>
      <c r="F352" s="84"/>
      <c r="G352" s="21" t="s">
        <v>4</v>
      </c>
      <c r="H352" s="23">
        <f>(D352*F352)</f>
        <v>0</v>
      </c>
    </row>
    <row r="353" spans="1:8" ht="8.25" customHeight="1" x14ac:dyDescent="0.2">
      <c r="C353" s="19"/>
      <c r="D353" s="20"/>
      <c r="E353" s="21"/>
      <c r="F353" s="22"/>
      <c r="G353" s="21"/>
      <c r="H353" s="23"/>
    </row>
    <row r="354" spans="1:8" ht="102" customHeight="1" x14ac:dyDescent="0.2">
      <c r="A354" s="3" t="s">
        <v>12</v>
      </c>
      <c r="B354" s="92" t="s">
        <v>258</v>
      </c>
      <c r="C354" s="19"/>
      <c r="D354" s="20"/>
      <c r="E354" s="21"/>
      <c r="F354" s="22"/>
      <c r="G354" s="21"/>
      <c r="H354" s="23"/>
    </row>
    <row r="355" spans="1:8" ht="12.75" customHeight="1" x14ac:dyDescent="0.2">
      <c r="C355" s="19" t="s">
        <v>7</v>
      </c>
      <c r="D355" s="20">
        <v>7</v>
      </c>
      <c r="E355" s="21" t="s">
        <v>6</v>
      </c>
      <c r="F355" s="84"/>
      <c r="G355" s="21" t="s">
        <v>4</v>
      </c>
      <c r="H355" s="23">
        <f>(D355*F355)</f>
        <v>0</v>
      </c>
    </row>
    <row r="356" spans="1:8" ht="38.25" x14ac:dyDescent="0.2">
      <c r="A356" s="3" t="s">
        <v>13</v>
      </c>
      <c r="B356" s="18" t="s">
        <v>122</v>
      </c>
      <c r="C356" s="19"/>
      <c r="D356" s="20"/>
      <c r="E356" s="21"/>
      <c r="F356" s="22"/>
      <c r="G356" s="21"/>
      <c r="H356" s="23"/>
    </row>
    <row r="357" spans="1:8" ht="191.25" customHeight="1" x14ac:dyDescent="0.2">
      <c r="B357" s="18" t="s">
        <v>196</v>
      </c>
      <c r="C357" s="19"/>
      <c r="D357" s="20"/>
      <c r="E357" s="21"/>
      <c r="F357" s="22"/>
      <c r="G357" s="21"/>
      <c r="H357" s="23"/>
    </row>
    <row r="358" spans="1:8" ht="12.75" customHeight="1" x14ac:dyDescent="0.2">
      <c r="B358" s="18" t="s">
        <v>123</v>
      </c>
      <c r="C358" s="19"/>
      <c r="D358" s="20"/>
      <c r="E358" s="21"/>
      <c r="F358" s="22"/>
      <c r="G358" s="21"/>
      <c r="H358" s="23"/>
    </row>
    <row r="359" spans="1:8" ht="12.75" customHeight="1" x14ac:dyDescent="0.2">
      <c r="C359" s="19" t="s">
        <v>7</v>
      </c>
      <c r="D359" s="20">
        <v>369.8</v>
      </c>
      <c r="E359" s="21" t="s">
        <v>6</v>
      </c>
      <c r="F359" s="84"/>
      <c r="G359" s="21" t="s">
        <v>4</v>
      </c>
      <c r="H359" s="23">
        <f>(D359*F359)</f>
        <v>0</v>
      </c>
    </row>
    <row r="360" spans="1:8" ht="12.75" customHeight="1" x14ac:dyDescent="0.2">
      <c r="B360" s="18" t="s">
        <v>49</v>
      </c>
      <c r="C360" s="19"/>
      <c r="D360" s="20"/>
      <c r="E360" s="21"/>
      <c r="F360" s="22"/>
      <c r="G360" s="21"/>
      <c r="H360" s="23"/>
    </row>
    <row r="361" spans="1:8" ht="12.75" customHeight="1" x14ac:dyDescent="0.2">
      <c r="C361" s="19" t="s">
        <v>7</v>
      </c>
      <c r="D361" s="20">
        <v>27.9</v>
      </c>
      <c r="E361" s="21" t="s">
        <v>6</v>
      </c>
      <c r="F361" s="84"/>
      <c r="G361" s="21" t="s">
        <v>4</v>
      </c>
      <c r="H361" s="23">
        <f>(D361*F361)</f>
        <v>0</v>
      </c>
    </row>
    <row r="362" spans="1:8" ht="12.75" customHeight="1" x14ac:dyDescent="0.2">
      <c r="B362" s="18" t="s">
        <v>124</v>
      </c>
      <c r="C362" s="19"/>
      <c r="D362" s="20"/>
      <c r="E362" s="21"/>
      <c r="F362" s="22"/>
      <c r="G362" s="21"/>
      <c r="H362" s="23"/>
    </row>
    <row r="363" spans="1:8" ht="12.75" customHeight="1" x14ac:dyDescent="0.2">
      <c r="C363" s="19" t="s">
        <v>7</v>
      </c>
      <c r="D363" s="20">
        <v>7</v>
      </c>
      <c r="E363" s="21" t="s">
        <v>6</v>
      </c>
      <c r="F363" s="84"/>
      <c r="G363" s="21" t="s">
        <v>4</v>
      </c>
      <c r="H363" s="23">
        <f>(D363*F363)</f>
        <v>0</v>
      </c>
    </row>
    <row r="364" spans="1:8" ht="24" customHeight="1" x14ac:dyDescent="0.2">
      <c r="B364" s="18" t="s">
        <v>125</v>
      </c>
      <c r="C364" s="19"/>
      <c r="D364" s="20"/>
      <c r="E364" s="21"/>
      <c r="F364" s="22"/>
      <c r="G364" s="21"/>
      <c r="H364" s="23"/>
    </row>
    <row r="365" spans="1:8" ht="12.75" customHeight="1" x14ac:dyDescent="0.2">
      <c r="C365" s="19" t="s">
        <v>7</v>
      </c>
      <c r="D365" s="20">
        <v>16.8</v>
      </c>
      <c r="E365" s="21" t="s">
        <v>6</v>
      </c>
      <c r="F365" s="84"/>
      <c r="G365" s="21" t="s">
        <v>4</v>
      </c>
      <c r="H365" s="23">
        <f>(D365*F365)</f>
        <v>0</v>
      </c>
    </row>
    <row r="366" spans="1:8" ht="12.75" customHeight="1" x14ac:dyDescent="0.2">
      <c r="B366" s="18" t="s">
        <v>197</v>
      </c>
      <c r="C366" s="19"/>
      <c r="D366" s="20"/>
      <c r="E366" s="21"/>
      <c r="F366" s="22"/>
      <c r="G366" s="21"/>
      <c r="H366" s="23"/>
    </row>
    <row r="367" spans="1:8" ht="12.75" customHeight="1" x14ac:dyDescent="0.2">
      <c r="C367" s="19" t="s">
        <v>7</v>
      </c>
      <c r="D367" s="20">
        <v>1.9</v>
      </c>
      <c r="E367" s="21" t="s">
        <v>6</v>
      </c>
      <c r="F367" s="84"/>
      <c r="G367" s="21" t="s">
        <v>4</v>
      </c>
      <c r="H367" s="23">
        <f>(D367*F367)</f>
        <v>0</v>
      </c>
    </row>
    <row r="368" spans="1:8" ht="12.75" customHeight="1" x14ac:dyDescent="0.2">
      <c r="B368" s="18" t="s">
        <v>198</v>
      </c>
      <c r="C368" s="19"/>
      <c r="D368" s="20"/>
      <c r="E368" s="21"/>
      <c r="F368" s="22"/>
      <c r="G368" s="21"/>
      <c r="H368" s="23"/>
    </row>
    <row r="369" spans="1:8" ht="12.75" customHeight="1" x14ac:dyDescent="0.2">
      <c r="C369" s="19" t="s">
        <v>7</v>
      </c>
      <c r="D369" s="20">
        <v>1.9</v>
      </c>
      <c r="E369" s="21" t="s">
        <v>6</v>
      </c>
      <c r="F369" s="84"/>
      <c r="G369" s="21" t="s">
        <v>4</v>
      </c>
      <c r="H369" s="23">
        <f>(D369*F369)</f>
        <v>0</v>
      </c>
    </row>
    <row r="370" spans="1:8" ht="191.25" customHeight="1" x14ac:dyDescent="0.2">
      <c r="A370" s="3" t="s">
        <v>14</v>
      </c>
      <c r="B370" s="92" t="s">
        <v>259</v>
      </c>
      <c r="C370" s="19"/>
      <c r="D370" s="20"/>
      <c r="E370" s="21"/>
      <c r="F370" s="22"/>
      <c r="G370" s="21"/>
      <c r="H370" s="23"/>
    </row>
    <row r="371" spans="1:8" ht="12.75" customHeight="1" x14ac:dyDescent="0.2">
      <c r="C371" s="19" t="s">
        <v>11</v>
      </c>
      <c r="D371" s="20">
        <v>92.6</v>
      </c>
      <c r="E371" s="21" t="s">
        <v>6</v>
      </c>
      <c r="F371" s="84"/>
      <c r="G371" s="21" t="s">
        <v>4</v>
      </c>
      <c r="H371" s="23">
        <f>(D371*F371)</f>
        <v>0</v>
      </c>
    </row>
    <row r="372" spans="1:8" ht="12.75" customHeight="1" x14ac:dyDescent="0.2">
      <c r="C372" s="19"/>
      <c r="D372" s="20"/>
      <c r="E372" s="21"/>
      <c r="F372" s="22"/>
      <c r="G372" s="21"/>
      <c r="H372" s="23"/>
    </row>
    <row r="373" spans="1:8" s="60" customFormat="1" ht="195.75" customHeight="1" x14ac:dyDescent="0.2">
      <c r="A373" s="51" t="s">
        <v>8</v>
      </c>
      <c r="B373" s="92" t="s">
        <v>260</v>
      </c>
      <c r="C373" s="55"/>
      <c r="D373" s="56"/>
      <c r="E373" s="57"/>
      <c r="F373" s="58"/>
      <c r="G373" s="57"/>
      <c r="H373" s="59"/>
    </row>
    <row r="374" spans="1:8" ht="12.75" customHeight="1" x14ac:dyDescent="0.2">
      <c r="C374" s="19" t="s">
        <v>11</v>
      </c>
      <c r="D374" s="20">
        <v>45.2</v>
      </c>
      <c r="E374" s="21" t="s">
        <v>6</v>
      </c>
      <c r="F374" s="84"/>
      <c r="G374" s="21" t="s">
        <v>4</v>
      </c>
      <c r="H374" s="23">
        <f>(D374*F374)</f>
        <v>0</v>
      </c>
    </row>
    <row r="375" spans="1:8" ht="12.75" customHeight="1" x14ac:dyDescent="0.2">
      <c r="C375" s="19"/>
      <c r="D375" s="20"/>
      <c r="E375" s="21"/>
      <c r="F375" s="22"/>
      <c r="G375" s="21"/>
      <c r="H375" s="23"/>
    </row>
    <row r="376" spans="1:8" ht="140.25" customHeight="1" x14ac:dyDescent="0.2">
      <c r="A376" s="3" t="s">
        <v>9</v>
      </c>
      <c r="B376" s="92" t="s">
        <v>261</v>
      </c>
      <c r="C376" s="19"/>
      <c r="D376" s="20"/>
      <c r="E376" s="21"/>
      <c r="F376" s="22"/>
      <c r="G376" s="21"/>
      <c r="H376" s="23"/>
    </row>
    <row r="377" spans="1:8" ht="12.75" customHeight="1" x14ac:dyDescent="0.2">
      <c r="C377" s="19" t="s">
        <v>11</v>
      </c>
      <c r="D377" s="20">
        <v>7.3</v>
      </c>
      <c r="E377" s="21" t="s">
        <v>6</v>
      </c>
      <c r="F377" s="84"/>
      <c r="G377" s="21" t="s">
        <v>4</v>
      </c>
      <c r="H377" s="23">
        <f>(D377*F377)</f>
        <v>0</v>
      </c>
    </row>
    <row r="378" spans="1:8" ht="49.5" customHeight="1" x14ac:dyDescent="0.2">
      <c r="A378" s="3" t="s">
        <v>44</v>
      </c>
      <c r="B378" s="18" t="s">
        <v>199</v>
      </c>
      <c r="C378" s="19"/>
      <c r="D378" s="20"/>
      <c r="E378" s="21"/>
      <c r="F378" s="22"/>
      <c r="G378" s="21"/>
      <c r="H378" s="23"/>
    </row>
    <row r="379" spans="1:8" ht="12.75" customHeight="1" x14ac:dyDescent="0.2">
      <c r="C379" s="19" t="s">
        <v>11</v>
      </c>
      <c r="D379" s="26">
        <v>12.5</v>
      </c>
      <c r="E379" s="21" t="s">
        <v>6</v>
      </c>
      <c r="F379" s="84"/>
      <c r="G379" s="21" t="s">
        <v>4</v>
      </c>
      <c r="H379" s="23">
        <f>(D379*F379)</f>
        <v>0</v>
      </c>
    </row>
    <row r="380" spans="1:8" ht="102" customHeight="1" x14ac:dyDescent="0.2">
      <c r="A380" s="3" t="s">
        <v>126</v>
      </c>
      <c r="B380" s="18" t="s">
        <v>250</v>
      </c>
      <c r="C380" s="19"/>
      <c r="D380" s="20"/>
      <c r="E380" s="21"/>
      <c r="F380" s="22"/>
      <c r="G380" s="21"/>
      <c r="H380" s="23"/>
    </row>
    <row r="381" spans="1:8" ht="12.75" customHeight="1" x14ac:dyDescent="0.2">
      <c r="C381" s="19" t="s">
        <v>5</v>
      </c>
      <c r="D381" s="20">
        <v>6</v>
      </c>
      <c r="E381" s="21" t="s">
        <v>6</v>
      </c>
      <c r="F381" s="84"/>
      <c r="G381" s="21" t="s">
        <v>4</v>
      </c>
      <c r="H381" s="23">
        <f>(D381*F381)</f>
        <v>0</v>
      </c>
    </row>
    <row r="382" spans="1:8" ht="102" customHeight="1" x14ac:dyDescent="0.2">
      <c r="A382" s="3" t="s">
        <v>129</v>
      </c>
      <c r="B382" s="92" t="s">
        <v>262</v>
      </c>
      <c r="C382" s="19"/>
      <c r="D382" s="20"/>
      <c r="E382" s="21"/>
      <c r="F382" s="22"/>
      <c r="G382" s="21"/>
      <c r="H382" s="23"/>
    </row>
    <row r="383" spans="1:8" ht="12.75" customHeight="1" x14ac:dyDescent="0.2">
      <c r="C383" s="19" t="s">
        <v>5</v>
      </c>
      <c r="D383" s="24">
        <v>4</v>
      </c>
      <c r="E383" s="21" t="s">
        <v>6</v>
      </c>
      <c r="F383" s="84"/>
      <c r="G383" s="21" t="s">
        <v>4</v>
      </c>
      <c r="H383" s="23">
        <f>(D383*F383)</f>
        <v>0</v>
      </c>
    </row>
    <row r="384" spans="1:8" ht="12.75" customHeight="1" x14ac:dyDescent="0.2">
      <c r="C384" s="19"/>
      <c r="D384" s="24"/>
      <c r="E384" s="21"/>
      <c r="F384" s="22"/>
      <c r="G384" s="21"/>
      <c r="H384" s="23"/>
    </row>
    <row r="385" spans="1:8" ht="114.75" customHeight="1" x14ac:dyDescent="0.2">
      <c r="A385" s="3" t="s">
        <v>130</v>
      </c>
      <c r="B385" s="18" t="s">
        <v>251</v>
      </c>
      <c r="C385" s="19"/>
      <c r="D385" s="20"/>
      <c r="E385" s="21"/>
      <c r="F385" s="22"/>
      <c r="G385" s="21"/>
      <c r="H385" s="23"/>
    </row>
    <row r="386" spans="1:8" ht="12.75" customHeight="1" x14ac:dyDescent="0.2">
      <c r="C386" s="19" t="s">
        <v>5</v>
      </c>
      <c r="D386" s="24">
        <v>14</v>
      </c>
      <c r="E386" s="21" t="s">
        <v>6</v>
      </c>
      <c r="F386" s="84"/>
      <c r="G386" s="21" t="s">
        <v>4</v>
      </c>
      <c r="H386" s="23">
        <f>(D386*F386)</f>
        <v>0</v>
      </c>
    </row>
    <row r="387" spans="1:8" ht="140.25" customHeight="1" x14ac:dyDescent="0.2">
      <c r="A387" s="3" t="s">
        <v>131</v>
      </c>
      <c r="B387" s="18" t="s">
        <v>243</v>
      </c>
      <c r="C387" s="19"/>
      <c r="D387" s="24"/>
      <c r="E387" s="21"/>
      <c r="F387" s="22"/>
      <c r="G387" s="21"/>
      <c r="H387" s="23"/>
    </row>
    <row r="388" spans="1:8" ht="12.75" customHeight="1" x14ac:dyDescent="0.2">
      <c r="B388" s="33"/>
      <c r="C388" s="34" t="s">
        <v>11</v>
      </c>
      <c r="D388" s="42">
        <v>108.9</v>
      </c>
      <c r="E388" s="36" t="s">
        <v>6</v>
      </c>
      <c r="F388" s="84"/>
      <c r="G388" s="36" t="s">
        <v>4</v>
      </c>
      <c r="H388" s="38">
        <f>(D388*F388)</f>
        <v>0</v>
      </c>
    </row>
    <row r="389" spans="1:8" ht="12.75" customHeight="1" x14ac:dyDescent="0.2">
      <c r="C389" s="19"/>
      <c r="D389" s="20"/>
      <c r="E389" s="21"/>
      <c r="F389" s="22"/>
      <c r="G389" s="21"/>
      <c r="H389" s="23"/>
    </row>
    <row r="390" spans="1:8" ht="12.75" customHeight="1" x14ac:dyDescent="0.2">
      <c r="B390" s="18" t="s">
        <v>127</v>
      </c>
      <c r="C390" s="19"/>
      <c r="D390" s="20"/>
      <c r="E390" s="21"/>
      <c r="F390" s="22"/>
      <c r="G390" s="21" t="s">
        <v>4</v>
      </c>
      <c r="H390" s="23">
        <f>SUM(H346:H389)</f>
        <v>0</v>
      </c>
    </row>
    <row r="391" spans="1:8" ht="12.75" customHeight="1" x14ac:dyDescent="0.2">
      <c r="C391" s="19"/>
      <c r="D391" s="20"/>
      <c r="E391" s="21"/>
      <c r="F391" s="22"/>
      <c r="G391" s="21"/>
      <c r="H391" s="23"/>
    </row>
    <row r="392" spans="1:8" ht="12.75" customHeight="1" x14ac:dyDescent="0.2">
      <c r="B392" s="18" t="s">
        <v>230</v>
      </c>
      <c r="C392" s="19"/>
      <c r="D392" s="20"/>
      <c r="E392" s="21"/>
      <c r="F392" s="22"/>
      <c r="G392" s="21"/>
      <c r="H392" s="23"/>
    </row>
    <row r="393" spans="1:8" ht="12.75" customHeight="1" x14ac:dyDescent="0.2">
      <c r="C393" s="19"/>
      <c r="D393" s="20"/>
      <c r="E393" s="21"/>
      <c r="F393" s="22"/>
      <c r="G393" s="21"/>
      <c r="H393" s="23"/>
    </row>
    <row r="394" spans="1:8" ht="51" customHeight="1" x14ac:dyDescent="0.2">
      <c r="A394" s="3" t="s">
        <v>15</v>
      </c>
      <c r="B394" s="18" t="s">
        <v>236</v>
      </c>
      <c r="C394" s="19"/>
      <c r="D394" s="20"/>
      <c r="E394" s="21"/>
      <c r="F394" s="22"/>
      <c r="G394" s="21"/>
      <c r="H394" s="23"/>
    </row>
    <row r="395" spans="1:8" ht="12.75" customHeight="1" x14ac:dyDescent="0.2">
      <c r="C395" s="19"/>
      <c r="D395" s="20"/>
      <c r="E395" s="21"/>
      <c r="F395" s="22"/>
      <c r="G395" s="21"/>
      <c r="H395" s="23"/>
    </row>
    <row r="396" spans="1:8" ht="63.75" x14ac:dyDescent="0.2">
      <c r="B396" s="92" t="s">
        <v>264</v>
      </c>
      <c r="C396" s="19"/>
      <c r="D396" s="20"/>
      <c r="E396" s="21"/>
      <c r="F396" s="22"/>
      <c r="G396" s="21"/>
      <c r="H396" s="23"/>
    </row>
    <row r="397" spans="1:8" x14ac:dyDescent="0.2">
      <c r="C397" s="19"/>
      <c r="D397" s="20"/>
      <c r="E397" s="21"/>
      <c r="F397" s="22"/>
      <c r="G397" s="21"/>
      <c r="H397" s="23"/>
    </row>
    <row r="398" spans="1:8" ht="12.75" customHeight="1" x14ac:dyDescent="0.2">
      <c r="C398" s="19" t="s">
        <v>7</v>
      </c>
      <c r="D398" s="20">
        <v>45.8</v>
      </c>
      <c r="E398" s="21" t="s">
        <v>6</v>
      </c>
      <c r="F398" s="84"/>
      <c r="G398" s="21" t="s">
        <v>4</v>
      </c>
      <c r="H398" s="23">
        <f>(D398*F398)</f>
        <v>0</v>
      </c>
    </row>
    <row r="399" spans="1:8" ht="89.25" x14ac:dyDescent="0.2">
      <c r="B399" s="93" t="s">
        <v>295</v>
      </c>
      <c r="C399" s="19"/>
      <c r="D399" s="20"/>
      <c r="E399" s="21"/>
      <c r="F399" s="22"/>
      <c r="G399" s="21"/>
      <c r="H399" s="23"/>
    </row>
    <row r="400" spans="1:8" ht="12.75" customHeight="1" x14ac:dyDescent="0.2">
      <c r="C400" s="19" t="s">
        <v>7</v>
      </c>
      <c r="D400" s="20">
        <v>45.8</v>
      </c>
      <c r="E400" s="21" t="s">
        <v>6</v>
      </c>
      <c r="F400" s="84"/>
      <c r="G400" s="21" t="s">
        <v>4</v>
      </c>
      <c r="H400" s="23">
        <f>(D400*F400)</f>
        <v>0</v>
      </c>
    </row>
    <row r="401" spans="1:8" ht="63.75" customHeight="1" x14ac:dyDescent="0.2">
      <c r="B401" s="18" t="s">
        <v>238</v>
      </c>
      <c r="C401" s="19"/>
      <c r="D401" s="20"/>
      <c r="E401" s="21"/>
      <c r="F401" s="22"/>
      <c r="G401" s="21"/>
      <c r="H401" s="23"/>
    </row>
    <row r="402" spans="1:8" ht="12.75" customHeight="1" x14ac:dyDescent="0.2">
      <c r="C402" s="19" t="s">
        <v>7</v>
      </c>
      <c r="D402" s="20">
        <v>45.8</v>
      </c>
      <c r="E402" s="21" t="s">
        <v>6</v>
      </c>
      <c r="F402" s="84"/>
      <c r="G402" s="21" t="s">
        <v>4</v>
      </c>
      <c r="H402" s="23">
        <f>(D402*F402)</f>
        <v>0</v>
      </c>
    </row>
    <row r="403" spans="1:8" ht="63.75" customHeight="1" x14ac:dyDescent="0.2">
      <c r="A403" s="3" t="s">
        <v>16</v>
      </c>
      <c r="B403" s="18" t="s">
        <v>237</v>
      </c>
      <c r="C403" s="19"/>
      <c r="D403" s="20"/>
      <c r="E403" s="21"/>
      <c r="F403" s="22"/>
      <c r="G403" s="21"/>
      <c r="H403" s="23"/>
    </row>
    <row r="404" spans="1:8" ht="6.75" customHeight="1" x14ac:dyDescent="0.2">
      <c r="C404" s="19"/>
      <c r="D404" s="20"/>
      <c r="E404" s="21"/>
      <c r="F404" s="22"/>
      <c r="G404" s="21"/>
      <c r="H404" s="23"/>
    </row>
    <row r="405" spans="1:8" ht="63.75" x14ac:dyDescent="0.2">
      <c r="B405" s="92" t="s">
        <v>264</v>
      </c>
      <c r="C405" s="19"/>
      <c r="D405" s="20"/>
      <c r="E405" s="21"/>
      <c r="F405" s="22"/>
      <c r="G405" s="21"/>
      <c r="H405" s="23"/>
    </row>
    <row r="406" spans="1:8" ht="12.75" customHeight="1" x14ac:dyDescent="0.2">
      <c r="C406" s="19" t="s">
        <v>7</v>
      </c>
      <c r="D406" s="20">
        <v>192.8</v>
      </c>
      <c r="E406" s="21" t="s">
        <v>6</v>
      </c>
      <c r="F406" s="84"/>
      <c r="G406" s="21" t="s">
        <v>4</v>
      </c>
      <c r="H406" s="23">
        <f>(D406*F406)</f>
        <v>0</v>
      </c>
    </row>
    <row r="407" spans="1:8" ht="12.75" customHeight="1" x14ac:dyDescent="0.2">
      <c r="C407" s="19"/>
      <c r="D407" s="20"/>
      <c r="E407" s="21"/>
      <c r="F407" s="22"/>
      <c r="G407" s="21"/>
      <c r="H407" s="23"/>
    </row>
    <row r="408" spans="1:8" ht="89.25" x14ac:dyDescent="0.2">
      <c r="B408" s="93" t="s">
        <v>263</v>
      </c>
      <c r="C408" s="19"/>
      <c r="D408" s="20"/>
      <c r="E408" s="21"/>
      <c r="F408" s="22"/>
      <c r="G408" s="21"/>
      <c r="H408" s="23"/>
    </row>
    <row r="409" spans="1:8" ht="12.75" customHeight="1" x14ac:dyDescent="0.2">
      <c r="B409" s="33"/>
      <c r="C409" s="34" t="s">
        <v>7</v>
      </c>
      <c r="D409" s="35">
        <v>192.8</v>
      </c>
      <c r="E409" s="36" t="s">
        <v>6</v>
      </c>
      <c r="F409" s="84"/>
      <c r="G409" s="36" t="s">
        <v>4</v>
      </c>
      <c r="H409" s="38">
        <f>(D409*F409)</f>
        <v>0</v>
      </c>
    </row>
    <row r="410" spans="1:8" ht="12.75" customHeight="1" x14ac:dyDescent="0.2">
      <c r="B410" s="39"/>
      <c r="C410" s="19"/>
      <c r="D410" s="20"/>
      <c r="E410" s="21"/>
      <c r="F410" s="22"/>
      <c r="G410" s="21"/>
      <c r="H410" s="23"/>
    </row>
    <row r="411" spans="1:8" ht="12.75" customHeight="1" x14ac:dyDescent="0.2">
      <c r="B411" s="39" t="s">
        <v>46</v>
      </c>
      <c r="C411" s="19"/>
      <c r="D411" s="20"/>
      <c r="E411" s="21"/>
      <c r="F411" s="22"/>
      <c r="G411" s="21" t="s">
        <v>4</v>
      </c>
      <c r="H411" s="23">
        <f>SUM(H398:H410)</f>
        <v>0</v>
      </c>
    </row>
    <row r="412" spans="1:8" ht="12.75" customHeight="1" x14ac:dyDescent="0.2">
      <c r="C412" s="19"/>
      <c r="D412" s="20"/>
      <c r="E412" s="21"/>
      <c r="F412" s="22"/>
      <c r="G412" s="21"/>
      <c r="H412" s="23"/>
    </row>
    <row r="413" spans="1:8" ht="12.75" customHeight="1" x14ac:dyDescent="0.2">
      <c r="C413" s="19"/>
      <c r="D413" s="20"/>
      <c r="E413" s="21"/>
      <c r="F413" s="22"/>
      <c r="G413" s="21"/>
      <c r="H413" s="23"/>
    </row>
    <row r="414" spans="1:8" ht="12.75" customHeight="1" x14ac:dyDescent="0.2">
      <c r="B414" s="18" t="s">
        <v>225</v>
      </c>
      <c r="C414" s="19"/>
      <c r="D414" s="20"/>
      <c r="E414" s="21"/>
      <c r="F414" s="22"/>
      <c r="G414" s="21"/>
      <c r="H414" s="23"/>
    </row>
    <row r="415" spans="1:8" ht="12.75" customHeight="1" x14ac:dyDescent="0.2">
      <c r="C415" s="19"/>
      <c r="D415" s="20"/>
      <c r="E415" s="21"/>
      <c r="F415" s="22"/>
      <c r="G415" s="21"/>
      <c r="H415" s="23"/>
    </row>
    <row r="416" spans="1:8" ht="89.85" customHeight="1" x14ac:dyDescent="0.2">
      <c r="A416" s="3" t="s">
        <v>15</v>
      </c>
      <c r="B416" s="18" t="s">
        <v>200</v>
      </c>
      <c r="C416" s="19"/>
      <c r="D416" s="20"/>
      <c r="E416" s="21"/>
      <c r="F416" s="22"/>
      <c r="G416" s="21"/>
      <c r="H416" s="23"/>
    </row>
    <row r="417" spans="2:8" ht="12.75" customHeight="1" x14ac:dyDescent="0.2">
      <c r="C417" s="19"/>
      <c r="D417" s="20"/>
      <c r="E417" s="21"/>
      <c r="F417" s="22"/>
      <c r="G417" s="21"/>
      <c r="H417" s="23"/>
    </row>
    <row r="418" spans="2:8" ht="38.25" customHeight="1" x14ac:dyDescent="0.2">
      <c r="B418" s="18" t="s">
        <v>66</v>
      </c>
      <c r="C418" s="19"/>
      <c r="D418" s="20"/>
      <c r="E418" s="21"/>
      <c r="F418" s="22"/>
      <c r="G418" s="21"/>
      <c r="H418" s="23"/>
    </row>
    <row r="419" spans="2:8" ht="12.75" customHeight="1" x14ac:dyDescent="0.2">
      <c r="C419" s="19" t="s">
        <v>5</v>
      </c>
      <c r="D419" s="24">
        <v>1</v>
      </c>
      <c r="E419" s="21" t="s">
        <v>6</v>
      </c>
      <c r="F419" s="84"/>
      <c r="G419" s="21" t="s">
        <v>4</v>
      </c>
      <c r="H419" s="23">
        <f>(D419*F419)</f>
        <v>0</v>
      </c>
    </row>
    <row r="420" spans="2:8" ht="25.5" customHeight="1" x14ac:dyDescent="0.2">
      <c r="B420" s="18" t="s">
        <v>67</v>
      </c>
      <c r="C420" s="19"/>
      <c r="D420" s="20"/>
      <c r="E420" s="21"/>
      <c r="F420" s="22"/>
      <c r="G420" s="21"/>
      <c r="H420" s="23"/>
    </row>
    <row r="421" spans="2:8" ht="12.75" customHeight="1" x14ac:dyDescent="0.2">
      <c r="C421" s="19" t="s">
        <v>5</v>
      </c>
      <c r="D421" s="24">
        <v>2</v>
      </c>
      <c r="E421" s="21" t="s">
        <v>6</v>
      </c>
      <c r="F421" s="84"/>
      <c r="G421" s="21" t="s">
        <v>4</v>
      </c>
      <c r="H421" s="23">
        <f>(D421*F421)</f>
        <v>0</v>
      </c>
    </row>
    <row r="422" spans="2:8" ht="25.5" customHeight="1" x14ac:dyDescent="0.2">
      <c r="B422" s="18" t="s">
        <v>68</v>
      </c>
      <c r="C422" s="19"/>
      <c r="D422" s="20"/>
      <c r="E422" s="21"/>
      <c r="F422" s="22"/>
      <c r="G422" s="21"/>
      <c r="H422" s="23"/>
    </row>
    <row r="423" spans="2:8" ht="12.75" customHeight="1" x14ac:dyDescent="0.2">
      <c r="C423" s="19" t="s">
        <v>5</v>
      </c>
      <c r="D423" s="24">
        <v>3</v>
      </c>
      <c r="E423" s="21" t="s">
        <v>6</v>
      </c>
      <c r="F423" s="84"/>
      <c r="G423" s="21" t="s">
        <v>4</v>
      </c>
      <c r="H423" s="23">
        <f>(D423*F423)</f>
        <v>0</v>
      </c>
    </row>
    <row r="424" spans="2:8" ht="25.5" customHeight="1" x14ac:dyDescent="0.2">
      <c r="B424" s="18" t="s">
        <v>69</v>
      </c>
      <c r="C424" s="19"/>
      <c r="D424" s="20"/>
      <c r="E424" s="21"/>
      <c r="F424" s="22"/>
      <c r="G424" s="21"/>
      <c r="H424" s="23"/>
    </row>
    <row r="425" spans="2:8" ht="12.75" customHeight="1" x14ac:dyDescent="0.2">
      <c r="B425" s="33"/>
      <c r="C425" s="34" t="s">
        <v>5</v>
      </c>
      <c r="D425" s="61">
        <v>2</v>
      </c>
      <c r="E425" s="36" t="s">
        <v>6</v>
      </c>
      <c r="F425" s="84"/>
      <c r="G425" s="36" t="s">
        <v>4</v>
      </c>
      <c r="H425" s="38">
        <f>(D425*F425)</f>
        <v>0</v>
      </c>
    </row>
    <row r="426" spans="2:8" ht="12.75" customHeight="1" x14ac:dyDescent="0.2">
      <c r="C426" s="19"/>
      <c r="D426" s="20"/>
      <c r="E426" s="21"/>
      <c r="F426" s="22"/>
      <c r="G426" s="21"/>
      <c r="H426" s="23"/>
    </row>
    <row r="427" spans="2:8" ht="12.75" customHeight="1" x14ac:dyDescent="0.2">
      <c r="B427" s="18" t="s">
        <v>150</v>
      </c>
      <c r="C427" s="19"/>
      <c r="D427" s="20"/>
      <c r="E427" s="21"/>
      <c r="F427" s="22"/>
      <c r="G427" s="21" t="s">
        <v>4</v>
      </c>
      <c r="H427" s="23">
        <f>SUM(H419:H426)</f>
        <v>0</v>
      </c>
    </row>
    <row r="428" spans="2:8" ht="12.75" customHeight="1" x14ac:dyDescent="0.2">
      <c r="C428" s="19"/>
      <c r="D428" s="20"/>
      <c r="E428" s="21"/>
      <c r="F428" s="22"/>
      <c r="G428" s="21"/>
      <c r="H428" s="23"/>
    </row>
    <row r="429" spans="2:8" ht="12.75" customHeight="1" x14ac:dyDescent="0.2">
      <c r="B429" s="4"/>
      <c r="C429" s="19"/>
      <c r="D429" s="20"/>
      <c r="E429" s="21"/>
      <c r="F429" s="22"/>
      <c r="G429" s="21"/>
      <c r="H429" s="23"/>
    </row>
    <row r="430" spans="2:8" ht="12.75" customHeight="1" x14ac:dyDescent="0.2">
      <c r="B430" s="18" t="s">
        <v>231</v>
      </c>
      <c r="C430" s="19"/>
      <c r="D430" s="20"/>
      <c r="E430" s="21"/>
      <c r="F430" s="22"/>
      <c r="G430" s="21"/>
      <c r="H430" s="23"/>
    </row>
    <row r="431" spans="2:8" ht="13.5" customHeight="1" x14ac:dyDescent="0.2">
      <c r="C431" s="19"/>
      <c r="D431" s="20"/>
      <c r="E431" s="21"/>
      <c r="F431" s="22"/>
      <c r="G431" s="21"/>
      <c r="H431" s="23"/>
    </row>
    <row r="432" spans="2:8" ht="280.5" customHeight="1" x14ac:dyDescent="0.2">
      <c r="B432" s="92" t="s">
        <v>296</v>
      </c>
      <c r="C432" s="19"/>
      <c r="D432" s="20"/>
      <c r="E432" s="21"/>
      <c r="F432" s="22"/>
      <c r="G432" s="21"/>
      <c r="H432" s="23"/>
    </row>
    <row r="433" spans="1:8" ht="14.25" customHeight="1" x14ac:dyDescent="0.2">
      <c r="B433" s="62"/>
      <c r="C433" s="19"/>
      <c r="D433" s="20"/>
      <c r="E433" s="21"/>
      <c r="F433" s="22"/>
      <c r="G433" s="21"/>
      <c r="H433" s="23"/>
    </row>
    <row r="434" spans="1:8" ht="258" customHeight="1" x14ac:dyDescent="0.2">
      <c r="A434" s="3" t="s">
        <v>15</v>
      </c>
      <c r="B434" s="63" t="s">
        <v>289</v>
      </c>
      <c r="C434" s="19"/>
      <c r="D434" s="20"/>
      <c r="E434" s="21"/>
      <c r="F434" s="22"/>
      <c r="G434" s="21"/>
      <c r="H434" s="23"/>
    </row>
    <row r="435" spans="1:8" ht="12.75" customHeight="1" x14ac:dyDescent="0.2">
      <c r="B435" s="9"/>
      <c r="C435" s="19" t="s">
        <v>5</v>
      </c>
      <c r="D435" s="24">
        <v>1</v>
      </c>
      <c r="E435" s="21" t="s">
        <v>6</v>
      </c>
      <c r="F435" s="84"/>
      <c r="G435" s="21" t="s">
        <v>4</v>
      </c>
      <c r="H435" s="23">
        <f>(D435*F435)</f>
        <v>0</v>
      </c>
    </row>
    <row r="436" spans="1:8" ht="38.25" customHeight="1" x14ac:dyDescent="0.2">
      <c r="A436" s="3" t="s">
        <v>16</v>
      </c>
      <c r="B436" s="64" t="s">
        <v>128</v>
      </c>
      <c r="C436" s="19"/>
      <c r="D436" s="20"/>
      <c r="E436" s="21"/>
      <c r="F436" s="22"/>
      <c r="G436" s="21"/>
      <c r="H436" s="23"/>
    </row>
    <row r="437" spans="1:8" ht="12.75" customHeight="1" x14ac:dyDescent="0.2">
      <c r="B437" s="9"/>
      <c r="C437" s="19" t="s">
        <v>5</v>
      </c>
      <c r="D437" s="24">
        <v>1</v>
      </c>
      <c r="E437" s="21" t="s">
        <v>6</v>
      </c>
      <c r="F437" s="84"/>
      <c r="G437" s="21" t="s">
        <v>4</v>
      </c>
      <c r="H437" s="23">
        <f>(D437*F437)</f>
        <v>0</v>
      </c>
    </row>
    <row r="438" spans="1:8" ht="38.25" customHeight="1" x14ac:dyDescent="0.2">
      <c r="A438" s="3" t="s">
        <v>10</v>
      </c>
      <c r="B438" s="64" t="s">
        <v>201</v>
      </c>
      <c r="C438" s="19"/>
      <c r="D438" s="20"/>
      <c r="E438" s="21"/>
      <c r="F438" s="22"/>
      <c r="G438" s="21"/>
      <c r="H438" s="23"/>
    </row>
    <row r="439" spans="1:8" ht="12.75" customHeight="1" x14ac:dyDescent="0.2">
      <c r="B439" s="62"/>
      <c r="C439" s="19" t="s">
        <v>5</v>
      </c>
      <c r="D439" s="24">
        <v>1</v>
      </c>
      <c r="E439" s="21" t="s">
        <v>6</v>
      </c>
      <c r="F439" s="84"/>
      <c r="G439" s="21" t="s">
        <v>4</v>
      </c>
      <c r="H439" s="23">
        <f>(D439*F439)</f>
        <v>0</v>
      </c>
    </row>
    <row r="440" spans="1:8" ht="12.75" customHeight="1" x14ac:dyDescent="0.2">
      <c r="B440" s="62"/>
      <c r="C440" s="19"/>
      <c r="D440" s="24"/>
      <c r="E440" s="21"/>
      <c r="F440" s="84"/>
      <c r="G440" s="21"/>
      <c r="H440" s="23"/>
    </row>
    <row r="441" spans="1:8" ht="76.5" customHeight="1" x14ac:dyDescent="0.2">
      <c r="A441" s="3" t="s">
        <v>12</v>
      </c>
      <c r="B441" s="18" t="s">
        <v>202</v>
      </c>
      <c r="C441" s="19"/>
      <c r="D441" s="20"/>
      <c r="E441" s="21"/>
      <c r="F441" s="22"/>
      <c r="G441" s="21"/>
      <c r="H441" s="23"/>
    </row>
    <row r="442" spans="1:8" ht="12.75" customHeight="1" x14ac:dyDescent="0.2">
      <c r="B442" s="62"/>
      <c r="C442" s="19" t="s">
        <v>5</v>
      </c>
      <c r="D442" s="24">
        <v>1</v>
      </c>
      <c r="E442" s="21" t="s">
        <v>6</v>
      </c>
      <c r="F442" s="84"/>
      <c r="G442" s="21" t="s">
        <v>4</v>
      </c>
      <c r="H442" s="23">
        <f>(D442*F442)</f>
        <v>0</v>
      </c>
    </row>
    <row r="443" spans="1:8" ht="51" customHeight="1" x14ac:dyDescent="0.2">
      <c r="A443" s="3" t="s">
        <v>13</v>
      </c>
      <c r="B443" s="18" t="s">
        <v>132</v>
      </c>
      <c r="C443" s="19"/>
      <c r="D443" s="20"/>
      <c r="E443" s="21"/>
      <c r="F443" s="22"/>
      <c r="G443" s="21"/>
      <c r="H443" s="23"/>
    </row>
    <row r="444" spans="1:8" ht="12.75" customHeight="1" x14ac:dyDescent="0.2">
      <c r="C444" s="19" t="s">
        <v>5</v>
      </c>
      <c r="D444" s="24">
        <v>1</v>
      </c>
      <c r="E444" s="21" t="s">
        <v>6</v>
      </c>
      <c r="F444" s="84"/>
      <c r="G444" s="21" t="s">
        <v>4</v>
      </c>
      <c r="H444" s="23">
        <f>(D444*F444)</f>
        <v>0</v>
      </c>
    </row>
    <row r="445" spans="1:8" ht="51" customHeight="1" x14ac:dyDescent="0.2">
      <c r="A445" s="3" t="s">
        <v>14</v>
      </c>
      <c r="B445" s="18" t="s">
        <v>203</v>
      </c>
      <c r="C445" s="19"/>
      <c r="D445" s="20"/>
      <c r="E445" s="21"/>
      <c r="F445" s="22"/>
      <c r="G445" s="21"/>
      <c r="H445" s="23"/>
    </row>
    <row r="446" spans="1:8" ht="12.75" customHeight="1" x14ac:dyDescent="0.2">
      <c r="C446" s="19" t="s">
        <v>5</v>
      </c>
      <c r="D446" s="24">
        <v>1</v>
      </c>
      <c r="E446" s="21" t="s">
        <v>6</v>
      </c>
      <c r="F446" s="84"/>
      <c r="G446" s="21" t="s">
        <v>4</v>
      </c>
      <c r="H446" s="23">
        <f>(D446*F446)</f>
        <v>0</v>
      </c>
    </row>
    <row r="447" spans="1:8" ht="63.75" customHeight="1" x14ac:dyDescent="0.2">
      <c r="A447" s="3" t="s">
        <v>8</v>
      </c>
      <c r="B447" s="18" t="s">
        <v>204</v>
      </c>
      <c r="C447" s="19"/>
      <c r="D447" s="20"/>
      <c r="E447" s="21"/>
      <c r="F447" s="22"/>
      <c r="G447" s="21"/>
      <c r="H447" s="23"/>
    </row>
    <row r="448" spans="1:8" ht="12.75" customHeight="1" x14ac:dyDescent="0.2">
      <c r="C448" s="19" t="s">
        <v>5</v>
      </c>
      <c r="D448" s="24">
        <v>1</v>
      </c>
      <c r="E448" s="21" t="s">
        <v>6</v>
      </c>
      <c r="F448" s="84"/>
      <c r="G448" s="21" t="s">
        <v>4</v>
      </c>
      <c r="H448" s="23">
        <f>(D448*F448)</f>
        <v>0</v>
      </c>
    </row>
    <row r="449" spans="1:8" ht="51" customHeight="1" x14ac:dyDescent="0.2">
      <c r="A449" s="3" t="s">
        <v>9</v>
      </c>
      <c r="B449" s="18" t="s">
        <v>133</v>
      </c>
      <c r="C449" s="19"/>
      <c r="D449" s="20"/>
      <c r="E449" s="21"/>
      <c r="F449" s="22"/>
      <c r="G449" s="21"/>
      <c r="H449" s="23"/>
    </row>
    <row r="450" spans="1:8" ht="12.75" customHeight="1" x14ac:dyDescent="0.2">
      <c r="C450" s="19" t="s">
        <v>5</v>
      </c>
      <c r="D450" s="24">
        <v>1</v>
      </c>
      <c r="E450" s="21" t="s">
        <v>6</v>
      </c>
      <c r="F450" s="84"/>
      <c r="G450" s="21" t="s">
        <v>4</v>
      </c>
      <c r="H450" s="23">
        <f>(D450*F450)</f>
        <v>0</v>
      </c>
    </row>
    <row r="451" spans="1:8" ht="38.25" customHeight="1" x14ac:dyDescent="0.2">
      <c r="A451" s="3" t="s">
        <v>44</v>
      </c>
      <c r="B451" s="18" t="s">
        <v>134</v>
      </c>
      <c r="C451" s="19"/>
      <c r="D451" s="20"/>
      <c r="E451" s="21"/>
      <c r="F451" s="22"/>
      <c r="G451" s="21"/>
      <c r="H451" s="23"/>
    </row>
    <row r="452" spans="1:8" ht="12.75" customHeight="1" x14ac:dyDescent="0.2">
      <c r="C452" s="19" t="s">
        <v>5</v>
      </c>
      <c r="D452" s="24">
        <v>1</v>
      </c>
      <c r="E452" s="21" t="s">
        <v>6</v>
      </c>
      <c r="F452" s="84"/>
      <c r="G452" s="21" t="s">
        <v>4</v>
      </c>
      <c r="H452" s="23">
        <f>(D452*F452)</f>
        <v>0</v>
      </c>
    </row>
    <row r="453" spans="1:8" ht="51" customHeight="1" x14ac:dyDescent="0.2">
      <c r="A453" s="3" t="s">
        <v>51</v>
      </c>
      <c r="B453" s="18" t="s">
        <v>205</v>
      </c>
      <c r="C453" s="19"/>
      <c r="D453" s="20"/>
      <c r="E453" s="21"/>
      <c r="F453" s="22"/>
      <c r="G453" s="21"/>
      <c r="H453" s="23"/>
    </row>
    <row r="454" spans="1:8" ht="12.75" customHeight="1" x14ac:dyDescent="0.2">
      <c r="C454" s="19" t="s">
        <v>5</v>
      </c>
      <c r="D454" s="24">
        <v>2</v>
      </c>
      <c r="E454" s="21" t="s">
        <v>6</v>
      </c>
      <c r="F454" s="84"/>
      <c r="G454" s="21" t="s">
        <v>4</v>
      </c>
      <c r="H454" s="23">
        <f>(D454*F454)</f>
        <v>0</v>
      </c>
    </row>
    <row r="455" spans="1:8" ht="38.25" customHeight="1" x14ac:dyDescent="0.2">
      <c r="A455" s="3" t="s">
        <v>52</v>
      </c>
      <c r="B455" s="18" t="s">
        <v>206</v>
      </c>
      <c r="C455" s="19"/>
      <c r="D455" s="24"/>
      <c r="E455" s="21"/>
      <c r="F455" s="22"/>
      <c r="G455" s="21"/>
      <c r="H455" s="23"/>
    </row>
    <row r="456" spans="1:8" ht="12.75" customHeight="1" x14ac:dyDescent="0.2">
      <c r="C456" s="19" t="s">
        <v>5</v>
      </c>
      <c r="D456" s="24">
        <v>1</v>
      </c>
      <c r="E456" s="21" t="s">
        <v>6</v>
      </c>
      <c r="F456" s="84"/>
      <c r="G456" s="21" t="s">
        <v>4</v>
      </c>
      <c r="H456" s="23">
        <f>(D456*F456)</f>
        <v>0</v>
      </c>
    </row>
    <row r="457" spans="1:8" ht="51" customHeight="1" x14ac:dyDescent="0.2">
      <c r="A457" s="3" t="s">
        <v>53</v>
      </c>
      <c r="B457" s="18" t="s">
        <v>135</v>
      </c>
      <c r="C457" s="19"/>
      <c r="D457" s="20"/>
      <c r="E457" s="21"/>
      <c r="F457" s="22"/>
      <c r="G457" s="21"/>
      <c r="H457" s="23"/>
    </row>
    <row r="458" spans="1:8" ht="12.75" customHeight="1" x14ac:dyDescent="0.2">
      <c r="C458" s="19" t="s">
        <v>5</v>
      </c>
      <c r="D458" s="24">
        <v>2</v>
      </c>
      <c r="E458" s="21" t="s">
        <v>6</v>
      </c>
      <c r="F458" s="84"/>
      <c r="G458" s="21" t="s">
        <v>4</v>
      </c>
      <c r="H458" s="23">
        <f>(D458*F458)</f>
        <v>0</v>
      </c>
    </row>
    <row r="459" spans="1:8" ht="38.25" customHeight="1" x14ac:dyDescent="0.2">
      <c r="A459" s="3" t="s">
        <v>54</v>
      </c>
      <c r="B459" s="18" t="s">
        <v>136</v>
      </c>
      <c r="C459" s="19"/>
      <c r="D459" s="20"/>
      <c r="E459" s="21"/>
      <c r="F459" s="22"/>
      <c r="G459" s="21"/>
      <c r="H459" s="23"/>
    </row>
    <row r="460" spans="1:8" ht="12.75" customHeight="1" x14ac:dyDescent="0.2">
      <c r="C460" s="19" t="s">
        <v>5</v>
      </c>
      <c r="D460" s="24">
        <v>1</v>
      </c>
      <c r="E460" s="21" t="s">
        <v>6</v>
      </c>
      <c r="F460" s="84"/>
      <c r="G460" s="21" t="s">
        <v>4</v>
      </c>
      <c r="H460" s="23">
        <f>(D460*F460)</f>
        <v>0</v>
      </c>
    </row>
    <row r="461" spans="1:8" ht="38.25" customHeight="1" x14ac:dyDescent="0.2">
      <c r="A461" s="3" t="s">
        <v>56</v>
      </c>
      <c r="B461" s="18" t="s">
        <v>207</v>
      </c>
      <c r="C461" s="19"/>
      <c r="D461" s="24"/>
      <c r="E461" s="21"/>
      <c r="F461" s="22"/>
      <c r="G461" s="21"/>
      <c r="H461" s="23"/>
    </row>
    <row r="462" spans="1:8" ht="12.75" customHeight="1" x14ac:dyDescent="0.2">
      <c r="C462" s="19" t="s">
        <v>5</v>
      </c>
      <c r="D462" s="24">
        <v>1</v>
      </c>
      <c r="E462" s="21" t="s">
        <v>6</v>
      </c>
      <c r="F462" s="84"/>
      <c r="G462" s="21" t="s">
        <v>4</v>
      </c>
      <c r="H462" s="23">
        <f>(D462*F462)</f>
        <v>0</v>
      </c>
    </row>
    <row r="463" spans="1:8" ht="12.75" customHeight="1" x14ac:dyDescent="0.2">
      <c r="C463" s="19"/>
      <c r="D463" s="24"/>
      <c r="E463" s="21"/>
      <c r="F463" s="22"/>
      <c r="G463" s="21"/>
      <c r="H463" s="23"/>
    </row>
    <row r="464" spans="1:8" ht="51" customHeight="1" x14ac:dyDescent="0.2">
      <c r="A464" s="3" t="s">
        <v>55</v>
      </c>
      <c r="B464" s="18" t="s">
        <v>208</v>
      </c>
      <c r="C464" s="19"/>
      <c r="D464" s="24"/>
      <c r="E464" s="21"/>
      <c r="F464" s="22"/>
      <c r="G464" s="21"/>
      <c r="H464" s="23"/>
    </row>
    <row r="465" spans="1:8" ht="12.75" customHeight="1" x14ac:dyDescent="0.2">
      <c r="C465" s="19" t="s">
        <v>5</v>
      </c>
      <c r="D465" s="24">
        <v>1</v>
      </c>
      <c r="E465" s="21" t="s">
        <v>6</v>
      </c>
      <c r="F465" s="84"/>
      <c r="G465" s="21" t="s">
        <v>4</v>
      </c>
      <c r="H465" s="23">
        <f>(D465*F465)</f>
        <v>0</v>
      </c>
    </row>
    <row r="466" spans="1:8" ht="51" customHeight="1" x14ac:dyDescent="0.2">
      <c r="A466" s="3" t="s">
        <v>57</v>
      </c>
      <c r="B466" s="18" t="s">
        <v>137</v>
      </c>
      <c r="C466" s="19"/>
      <c r="D466" s="24"/>
      <c r="E466" s="21"/>
      <c r="F466" s="22"/>
      <c r="G466" s="21"/>
      <c r="H466" s="23"/>
    </row>
    <row r="467" spans="1:8" ht="12.75" customHeight="1" x14ac:dyDescent="0.2">
      <c r="C467" s="19" t="s">
        <v>5</v>
      </c>
      <c r="D467" s="24">
        <v>1</v>
      </c>
      <c r="E467" s="21" t="s">
        <v>6</v>
      </c>
      <c r="F467" s="84"/>
      <c r="G467" s="21" t="s">
        <v>4</v>
      </c>
      <c r="H467" s="23">
        <f>(D467*F467)</f>
        <v>0</v>
      </c>
    </row>
    <row r="468" spans="1:8" ht="51" customHeight="1" x14ac:dyDescent="0.2">
      <c r="A468" s="3" t="s">
        <v>138</v>
      </c>
      <c r="B468" s="18" t="s">
        <v>139</v>
      </c>
      <c r="C468" s="19"/>
      <c r="D468" s="24"/>
      <c r="E468" s="21"/>
      <c r="F468" s="22"/>
      <c r="G468" s="21"/>
      <c r="H468" s="23"/>
    </row>
    <row r="469" spans="1:8" ht="12.75" customHeight="1" x14ac:dyDescent="0.2">
      <c r="C469" s="19" t="s">
        <v>5</v>
      </c>
      <c r="D469" s="24">
        <v>1</v>
      </c>
      <c r="E469" s="21" t="s">
        <v>6</v>
      </c>
      <c r="F469" s="84"/>
      <c r="G469" s="21" t="s">
        <v>4</v>
      </c>
      <c r="H469" s="23">
        <f>(D469*F469)</f>
        <v>0</v>
      </c>
    </row>
    <row r="470" spans="1:8" ht="38.25" customHeight="1" x14ac:dyDescent="0.2">
      <c r="A470" s="3" t="s">
        <v>140</v>
      </c>
      <c r="B470" s="18" t="s">
        <v>209</v>
      </c>
      <c r="C470" s="19"/>
      <c r="D470" s="24"/>
      <c r="E470" s="21"/>
      <c r="F470" s="22"/>
      <c r="G470" s="21"/>
      <c r="H470" s="23"/>
    </row>
    <row r="471" spans="1:8" ht="12.75" customHeight="1" x14ac:dyDescent="0.2">
      <c r="C471" s="19" t="s">
        <v>5</v>
      </c>
      <c r="D471" s="24">
        <v>1</v>
      </c>
      <c r="E471" s="21" t="s">
        <v>6</v>
      </c>
      <c r="F471" s="84"/>
      <c r="G471" s="21" t="s">
        <v>4</v>
      </c>
      <c r="H471" s="23">
        <f>(D471*F471)</f>
        <v>0</v>
      </c>
    </row>
    <row r="472" spans="1:8" ht="51" customHeight="1" x14ac:dyDescent="0.2">
      <c r="A472" s="3" t="s">
        <v>141</v>
      </c>
      <c r="B472" s="18" t="s">
        <v>210</v>
      </c>
      <c r="C472" s="19"/>
      <c r="D472" s="24"/>
      <c r="E472" s="21"/>
      <c r="F472" s="22"/>
      <c r="G472" s="21"/>
      <c r="H472" s="23"/>
    </row>
    <row r="473" spans="1:8" ht="12.75" customHeight="1" x14ac:dyDescent="0.2">
      <c r="C473" s="19" t="s">
        <v>5</v>
      </c>
      <c r="D473" s="24">
        <v>1</v>
      </c>
      <c r="E473" s="21" t="s">
        <v>6</v>
      </c>
      <c r="F473" s="84"/>
      <c r="G473" s="21" t="s">
        <v>4</v>
      </c>
      <c r="H473" s="23">
        <f>(D473*F473)</f>
        <v>0</v>
      </c>
    </row>
    <row r="474" spans="1:8" ht="38.25" customHeight="1" x14ac:dyDescent="0.2">
      <c r="A474" s="3" t="s">
        <v>142</v>
      </c>
      <c r="B474" s="18" t="s">
        <v>143</v>
      </c>
      <c r="C474" s="19"/>
      <c r="D474" s="24"/>
      <c r="E474" s="21"/>
      <c r="F474" s="22"/>
      <c r="G474" s="21"/>
      <c r="H474" s="23"/>
    </row>
    <row r="475" spans="1:8" ht="12.75" customHeight="1" x14ac:dyDescent="0.2">
      <c r="C475" s="19" t="s">
        <v>5</v>
      </c>
      <c r="D475" s="24">
        <v>1</v>
      </c>
      <c r="E475" s="21" t="s">
        <v>6</v>
      </c>
      <c r="F475" s="84"/>
      <c r="G475" s="21" t="s">
        <v>4</v>
      </c>
      <c r="H475" s="23">
        <f>(D475*F475)</f>
        <v>0</v>
      </c>
    </row>
    <row r="476" spans="1:8" ht="51" customHeight="1" x14ac:dyDescent="0.2">
      <c r="A476" s="3" t="s">
        <v>144</v>
      </c>
      <c r="B476" s="18" t="s">
        <v>211</v>
      </c>
      <c r="C476" s="19"/>
      <c r="D476" s="24"/>
      <c r="E476" s="21"/>
      <c r="F476" s="22"/>
      <c r="G476" s="21"/>
      <c r="H476" s="23"/>
    </row>
    <row r="477" spans="1:8" ht="12.75" customHeight="1" x14ac:dyDescent="0.2">
      <c r="C477" s="19" t="s">
        <v>5</v>
      </c>
      <c r="D477" s="24">
        <v>1</v>
      </c>
      <c r="E477" s="21" t="s">
        <v>6</v>
      </c>
      <c r="F477" s="84"/>
      <c r="G477" s="21" t="s">
        <v>4</v>
      </c>
      <c r="H477" s="23">
        <f>(D477*F477)</f>
        <v>0</v>
      </c>
    </row>
    <row r="478" spans="1:8" ht="38.25" customHeight="1" x14ac:dyDescent="0.2">
      <c r="A478" s="3" t="s">
        <v>145</v>
      </c>
      <c r="B478" s="18" t="s">
        <v>146</v>
      </c>
      <c r="C478" s="19"/>
      <c r="D478" s="24"/>
      <c r="E478" s="21"/>
      <c r="F478" s="22"/>
      <c r="G478" s="21"/>
      <c r="H478" s="23"/>
    </row>
    <row r="479" spans="1:8" ht="12.75" customHeight="1" x14ac:dyDescent="0.2">
      <c r="C479" s="19" t="s">
        <v>5</v>
      </c>
      <c r="D479" s="24">
        <v>1</v>
      </c>
      <c r="E479" s="21" t="s">
        <v>6</v>
      </c>
      <c r="F479" s="84"/>
      <c r="G479" s="21" t="s">
        <v>4</v>
      </c>
      <c r="H479" s="23">
        <f>(D479*F479)</f>
        <v>0</v>
      </c>
    </row>
    <row r="480" spans="1:8" ht="38.25" customHeight="1" x14ac:dyDescent="0.2">
      <c r="A480" s="3" t="s">
        <v>147</v>
      </c>
      <c r="B480" s="18" t="s">
        <v>212</v>
      </c>
      <c r="C480" s="19"/>
      <c r="D480" s="20"/>
      <c r="E480" s="21"/>
      <c r="F480" s="22"/>
      <c r="G480" s="21"/>
      <c r="H480" s="23"/>
    </row>
    <row r="481" spans="1:8" ht="12.75" customHeight="1" x14ac:dyDescent="0.2">
      <c r="C481" s="19" t="s">
        <v>5</v>
      </c>
      <c r="D481" s="24">
        <v>2</v>
      </c>
      <c r="E481" s="21" t="s">
        <v>6</v>
      </c>
      <c r="F481" s="84"/>
      <c r="G481" s="21" t="s">
        <v>4</v>
      </c>
      <c r="H481" s="23">
        <f>(D481*F481)</f>
        <v>0</v>
      </c>
    </row>
    <row r="482" spans="1:8" ht="38.25" x14ac:dyDescent="0.2">
      <c r="A482" s="3" t="s">
        <v>148</v>
      </c>
      <c r="B482" s="18" t="s">
        <v>213</v>
      </c>
      <c r="C482" s="19"/>
      <c r="D482" s="24"/>
      <c r="E482" s="21"/>
      <c r="F482" s="22"/>
      <c r="G482" s="21"/>
      <c r="H482" s="23"/>
    </row>
    <row r="483" spans="1:8" ht="12.75" customHeight="1" x14ac:dyDescent="0.2">
      <c r="C483" s="19" t="s">
        <v>5</v>
      </c>
      <c r="D483" s="24">
        <v>5</v>
      </c>
      <c r="E483" s="21" t="s">
        <v>6</v>
      </c>
      <c r="F483" s="84"/>
      <c r="G483" s="21" t="s">
        <v>4</v>
      </c>
      <c r="H483" s="23">
        <f>(D483*F483)</f>
        <v>0</v>
      </c>
    </row>
    <row r="484" spans="1:8" ht="51" x14ac:dyDescent="0.2">
      <c r="A484" s="3" t="s">
        <v>149</v>
      </c>
      <c r="B484" s="18" t="s">
        <v>214</v>
      </c>
      <c r="C484" s="19"/>
      <c r="D484" s="20"/>
      <c r="E484" s="21"/>
      <c r="F484" s="22"/>
      <c r="G484" s="21"/>
      <c r="H484" s="23"/>
    </row>
    <row r="485" spans="1:8" ht="12.75" customHeight="1" x14ac:dyDescent="0.2">
      <c r="B485" s="45"/>
      <c r="C485" s="34" t="s">
        <v>11</v>
      </c>
      <c r="D485" s="35">
        <v>76</v>
      </c>
      <c r="E485" s="36" t="s">
        <v>6</v>
      </c>
      <c r="F485" s="84"/>
      <c r="G485" s="36" t="s">
        <v>4</v>
      </c>
      <c r="H485" s="38">
        <f>(D485*F485)</f>
        <v>0</v>
      </c>
    </row>
    <row r="486" spans="1:8" ht="12.75" customHeight="1" x14ac:dyDescent="0.2">
      <c r="B486" s="62"/>
      <c r="C486" s="19"/>
      <c r="D486" s="20"/>
      <c r="E486" s="21"/>
      <c r="F486" s="22"/>
      <c r="G486" s="21"/>
      <c r="H486" s="23"/>
    </row>
    <row r="487" spans="1:8" ht="12.75" customHeight="1" x14ac:dyDescent="0.2">
      <c r="B487" s="18" t="s">
        <v>154</v>
      </c>
      <c r="C487" s="19"/>
      <c r="D487" s="20"/>
      <c r="E487" s="21"/>
      <c r="F487" s="22"/>
      <c r="G487" s="21" t="s">
        <v>4</v>
      </c>
      <c r="H487" s="23">
        <f>SUM(H435:H486)</f>
        <v>0</v>
      </c>
    </row>
    <row r="488" spans="1:8" ht="12.75" customHeight="1" x14ac:dyDescent="0.2">
      <c r="B488" s="62"/>
      <c r="C488" s="19"/>
      <c r="D488" s="20"/>
      <c r="E488" s="21"/>
      <c r="F488" s="22"/>
      <c r="G488" s="21"/>
      <c r="H488" s="23"/>
    </row>
    <row r="489" spans="1:8" ht="12.75" customHeight="1" x14ac:dyDescent="0.2">
      <c r="B489" s="18" t="s">
        <v>232</v>
      </c>
      <c r="C489" s="19"/>
      <c r="D489" s="20"/>
      <c r="E489" s="21"/>
      <c r="F489" s="22"/>
      <c r="G489" s="21"/>
      <c r="H489" s="23"/>
    </row>
    <row r="490" spans="1:8" ht="12.75" customHeight="1" x14ac:dyDescent="0.2">
      <c r="B490" s="62"/>
      <c r="C490" s="19"/>
      <c r="D490" s="20"/>
      <c r="E490" s="21"/>
      <c r="F490" s="22"/>
      <c r="G490" s="21"/>
      <c r="H490" s="23"/>
    </row>
    <row r="491" spans="1:8" ht="102" x14ac:dyDescent="0.2">
      <c r="A491" s="3" t="s">
        <v>15</v>
      </c>
      <c r="B491" s="92" t="s">
        <v>290</v>
      </c>
      <c r="C491" s="19"/>
      <c r="D491" s="20"/>
      <c r="E491" s="21"/>
      <c r="F491" s="22"/>
      <c r="G491" s="21"/>
      <c r="H491" s="23"/>
    </row>
    <row r="492" spans="1:8" ht="12.75" customHeight="1" x14ac:dyDescent="0.2">
      <c r="B492" s="62"/>
      <c r="C492" s="19" t="s">
        <v>7</v>
      </c>
      <c r="D492" s="26">
        <v>133.19999999999999</v>
      </c>
      <c r="E492" s="21" t="s">
        <v>6</v>
      </c>
      <c r="F492" s="84"/>
      <c r="G492" s="21" t="s">
        <v>4</v>
      </c>
      <c r="H492" s="23">
        <f>(D492*F492)</f>
        <v>0</v>
      </c>
    </row>
    <row r="493" spans="1:8" ht="63.75" x14ac:dyDescent="0.2">
      <c r="A493" s="3" t="s">
        <v>16</v>
      </c>
      <c r="B493" s="18" t="s">
        <v>215</v>
      </c>
      <c r="C493" s="19"/>
      <c r="D493" s="20"/>
      <c r="E493" s="21"/>
      <c r="F493" s="22"/>
      <c r="G493" s="21"/>
      <c r="H493" s="23"/>
    </row>
    <row r="494" spans="1:8" ht="12.75" customHeight="1" x14ac:dyDescent="0.2">
      <c r="B494" s="45"/>
      <c r="C494" s="34" t="s">
        <v>7</v>
      </c>
      <c r="D494" s="42">
        <v>40.6</v>
      </c>
      <c r="E494" s="36" t="s">
        <v>6</v>
      </c>
      <c r="F494" s="84"/>
      <c r="G494" s="36" t="s">
        <v>4</v>
      </c>
      <c r="H494" s="38">
        <f>(D494*F494)</f>
        <v>0</v>
      </c>
    </row>
    <row r="495" spans="1:8" ht="12.75" customHeight="1" x14ac:dyDescent="0.2">
      <c r="B495" s="62"/>
      <c r="C495" s="19"/>
      <c r="D495" s="20"/>
      <c r="E495" s="21"/>
      <c r="F495" s="22"/>
      <c r="G495" s="21"/>
      <c r="H495" s="23"/>
    </row>
    <row r="496" spans="1:8" ht="12.75" customHeight="1" x14ac:dyDescent="0.2">
      <c r="B496" s="18" t="s">
        <v>233</v>
      </c>
      <c r="C496" s="19"/>
      <c r="D496" s="20"/>
      <c r="E496" s="21"/>
      <c r="F496" s="22"/>
      <c r="G496" s="21" t="s">
        <v>4</v>
      </c>
      <c r="H496" s="23">
        <f>SUM(H492:H495)</f>
        <v>0</v>
      </c>
    </row>
    <row r="497" spans="1:8" ht="12.75" customHeight="1" x14ac:dyDescent="0.2">
      <c r="B497" s="62"/>
      <c r="C497" s="19"/>
      <c r="D497" s="20"/>
      <c r="E497" s="21"/>
      <c r="F497" s="22"/>
      <c r="G497" s="21"/>
      <c r="H497" s="23"/>
    </row>
    <row r="498" spans="1:8" ht="12.75" customHeight="1" x14ac:dyDescent="0.2">
      <c r="B498" s="18" t="s">
        <v>228</v>
      </c>
      <c r="C498" s="19"/>
      <c r="D498" s="20"/>
      <c r="E498" s="21"/>
      <c r="F498" s="22"/>
      <c r="G498" s="21"/>
      <c r="H498" s="23"/>
    </row>
    <row r="499" spans="1:8" ht="12.75" customHeight="1" x14ac:dyDescent="0.2">
      <c r="C499" s="19"/>
      <c r="D499" s="20"/>
      <c r="E499" s="21"/>
      <c r="F499" s="22"/>
      <c r="G499" s="21"/>
      <c r="H499" s="23"/>
    </row>
    <row r="500" spans="1:8" ht="114.75" customHeight="1" x14ac:dyDescent="0.2">
      <c r="A500" s="3" t="s">
        <v>15</v>
      </c>
      <c r="B500" s="92" t="s">
        <v>291</v>
      </c>
      <c r="C500" s="19"/>
      <c r="D500" s="20"/>
      <c r="E500" s="21"/>
      <c r="F500" s="22"/>
      <c r="G500" s="21"/>
      <c r="H500" s="23"/>
    </row>
    <row r="501" spans="1:8" ht="12.75" customHeight="1" x14ac:dyDescent="0.2">
      <c r="C501" s="19" t="s">
        <v>7</v>
      </c>
      <c r="D501" s="26">
        <v>223.8</v>
      </c>
      <c r="E501" s="21" t="s">
        <v>6</v>
      </c>
      <c r="F501" s="84"/>
      <c r="G501" s="21" t="s">
        <v>4</v>
      </c>
      <c r="H501" s="23">
        <f>(D501*F501)</f>
        <v>0</v>
      </c>
    </row>
    <row r="502" spans="1:8" ht="38.25" customHeight="1" x14ac:dyDescent="0.2">
      <c r="A502" s="3" t="s">
        <v>16</v>
      </c>
      <c r="B502" s="94" t="s">
        <v>265</v>
      </c>
      <c r="C502" s="19"/>
      <c r="D502" s="20"/>
      <c r="E502" s="21"/>
      <c r="F502" s="22"/>
      <c r="G502" s="21"/>
      <c r="H502" s="23"/>
    </row>
    <row r="503" spans="1:8" ht="140.25" customHeight="1" x14ac:dyDescent="0.2">
      <c r="B503" s="92" t="s">
        <v>292</v>
      </c>
      <c r="C503" s="19"/>
      <c r="D503" s="20"/>
      <c r="E503" s="21"/>
      <c r="F503" s="22"/>
      <c r="G503" s="21"/>
      <c r="H503" s="23"/>
    </row>
    <row r="504" spans="1:8" ht="108.75" customHeight="1" x14ac:dyDescent="0.2">
      <c r="B504" s="95" t="s">
        <v>266</v>
      </c>
      <c r="C504" s="19"/>
      <c r="D504" s="20"/>
      <c r="E504" s="21"/>
      <c r="F504" s="22"/>
      <c r="G504" s="21"/>
      <c r="H504" s="23"/>
    </row>
    <row r="505" spans="1:8" ht="127.5" customHeight="1" x14ac:dyDescent="0.2">
      <c r="B505" s="96" t="s">
        <v>267</v>
      </c>
      <c r="C505" s="19"/>
      <c r="D505" s="20"/>
      <c r="E505" s="21"/>
      <c r="F505" s="22"/>
      <c r="G505" s="21"/>
      <c r="H505" s="23"/>
    </row>
    <row r="506" spans="1:8" ht="63.75" customHeight="1" x14ac:dyDescent="0.2">
      <c r="B506" s="18" t="s">
        <v>151</v>
      </c>
      <c r="C506" s="19"/>
      <c r="D506" s="20"/>
      <c r="E506" s="21"/>
      <c r="F506" s="22"/>
      <c r="G506" s="21"/>
      <c r="H506" s="23"/>
    </row>
    <row r="507" spans="1:8" ht="12.75" customHeight="1" x14ac:dyDescent="0.2">
      <c r="B507" s="62"/>
    </row>
    <row r="508" spans="1:8" ht="12.75" customHeight="1" x14ac:dyDescent="0.2">
      <c r="B508" s="18" t="s">
        <v>152</v>
      </c>
      <c r="C508" s="19"/>
      <c r="D508" s="20"/>
      <c r="E508" s="21"/>
      <c r="F508" s="22"/>
      <c r="G508" s="21"/>
      <c r="H508" s="23"/>
    </row>
    <row r="509" spans="1:8" ht="12.75" customHeight="1" x14ac:dyDescent="0.2">
      <c r="B509" s="62"/>
      <c r="C509" s="19" t="s">
        <v>7</v>
      </c>
      <c r="D509" s="26">
        <v>199.6</v>
      </c>
      <c r="E509" s="21" t="s">
        <v>6</v>
      </c>
      <c r="F509" s="84"/>
      <c r="G509" s="21" t="s">
        <v>4</v>
      </c>
      <c r="H509" s="23">
        <f>(D509*F509)</f>
        <v>0</v>
      </c>
    </row>
    <row r="510" spans="1:8" ht="12.75" customHeight="1" x14ac:dyDescent="0.2">
      <c r="B510" s="18" t="s">
        <v>91</v>
      </c>
      <c r="C510" s="19"/>
      <c r="D510" s="20"/>
      <c r="E510" s="21"/>
      <c r="F510" s="22"/>
      <c r="G510" s="21"/>
      <c r="H510" s="23"/>
    </row>
    <row r="511" spans="1:8" ht="12.75" customHeight="1" x14ac:dyDescent="0.2">
      <c r="B511" s="45"/>
      <c r="C511" s="34" t="s">
        <v>7</v>
      </c>
      <c r="D511" s="42">
        <v>33.5</v>
      </c>
      <c r="E511" s="36" t="s">
        <v>6</v>
      </c>
      <c r="F511" s="84"/>
      <c r="G511" s="36" t="s">
        <v>4</v>
      </c>
      <c r="H511" s="38">
        <f>(D511*F511)</f>
        <v>0</v>
      </c>
    </row>
    <row r="512" spans="1:8" ht="12.75" customHeight="1" x14ac:dyDescent="0.2">
      <c r="B512" s="62"/>
      <c r="C512" s="19"/>
      <c r="D512" s="20"/>
      <c r="E512" s="21"/>
      <c r="F512" s="22"/>
      <c r="G512" s="21"/>
      <c r="H512" s="23"/>
    </row>
    <row r="513" spans="1:8" ht="12.75" customHeight="1" x14ac:dyDescent="0.2">
      <c r="B513" s="18" t="s">
        <v>234</v>
      </c>
      <c r="C513" s="19"/>
      <c r="D513" s="20"/>
      <c r="E513" s="21"/>
      <c r="F513" s="22"/>
      <c r="G513" s="21" t="s">
        <v>4</v>
      </c>
      <c r="H513" s="23">
        <f>SUM(H501:H512)</f>
        <v>0</v>
      </c>
    </row>
    <row r="514" spans="1:8" ht="12.75" customHeight="1" x14ac:dyDescent="0.2">
      <c r="B514" s="62"/>
      <c r="C514" s="19"/>
      <c r="D514" s="20"/>
      <c r="E514" s="21"/>
      <c r="F514" s="22"/>
      <c r="G514" s="21"/>
      <c r="H514" s="23"/>
    </row>
    <row r="515" spans="1:8" ht="12.75" customHeight="1" x14ac:dyDescent="0.2">
      <c r="B515" s="62"/>
      <c r="C515" s="19"/>
      <c r="D515" s="20"/>
      <c r="E515" s="21"/>
      <c r="F515" s="22"/>
      <c r="G515" s="21"/>
      <c r="H515" s="23"/>
    </row>
    <row r="516" spans="1:8" ht="12.75" customHeight="1" x14ac:dyDescent="0.2">
      <c r="B516" s="18" t="s">
        <v>239</v>
      </c>
      <c r="C516" s="19"/>
      <c r="D516" s="20"/>
      <c r="E516" s="21"/>
      <c r="F516" s="22"/>
      <c r="G516" s="21"/>
      <c r="H516" s="23"/>
    </row>
    <row r="517" spans="1:8" ht="12.75" customHeight="1" x14ac:dyDescent="0.2">
      <c r="C517" s="19"/>
      <c r="D517" s="20"/>
      <c r="E517" s="21"/>
      <c r="F517" s="22"/>
      <c r="G517" s="21"/>
      <c r="H517" s="23"/>
    </row>
    <row r="518" spans="1:8" ht="38.25" customHeight="1" x14ac:dyDescent="0.2">
      <c r="A518" s="3" t="s">
        <v>240</v>
      </c>
      <c r="B518" s="18" t="s">
        <v>241</v>
      </c>
      <c r="C518" s="19"/>
      <c r="D518" s="20"/>
      <c r="E518" s="21"/>
      <c r="F518" s="22"/>
      <c r="G518" s="21"/>
      <c r="H518" s="23"/>
    </row>
    <row r="519" spans="1:8" ht="12.75" customHeight="1" x14ac:dyDescent="0.2">
      <c r="C519" s="19" t="s">
        <v>7</v>
      </c>
      <c r="D519" s="26">
        <v>46.9</v>
      </c>
      <c r="E519" s="21" t="s">
        <v>6</v>
      </c>
      <c r="F519" s="84"/>
      <c r="G519" s="21" t="s">
        <v>4</v>
      </c>
      <c r="H519" s="23">
        <f>(D519*F519)</f>
        <v>0</v>
      </c>
    </row>
    <row r="520" spans="1:8" ht="51" customHeight="1" x14ac:dyDescent="0.2">
      <c r="A520" s="3" t="s">
        <v>16</v>
      </c>
      <c r="B520" s="18" t="s">
        <v>242</v>
      </c>
      <c r="C520" s="19"/>
      <c r="D520" s="20"/>
      <c r="E520" s="21"/>
      <c r="F520" s="22"/>
      <c r="G520" s="21"/>
      <c r="H520" s="23"/>
    </row>
    <row r="521" spans="1:8" ht="12.75" customHeight="1" x14ac:dyDescent="0.2">
      <c r="B521" s="62"/>
      <c r="C521" s="19" t="s">
        <v>7</v>
      </c>
      <c r="D521" s="26">
        <v>223.8</v>
      </c>
      <c r="E521" s="21" t="s">
        <v>6</v>
      </c>
      <c r="F521" s="84"/>
      <c r="G521" s="21" t="s">
        <v>4</v>
      </c>
      <c r="H521" s="23">
        <f>(D521*F521)</f>
        <v>0</v>
      </c>
    </row>
    <row r="522" spans="1:8" ht="89.25" customHeight="1" x14ac:dyDescent="0.2">
      <c r="A522" s="3" t="s">
        <v>10</v>
      </c>
      <c r="B522" s="18" t="s">
        <v>293</v>
      </c>
      <c r="C522" s="19"/>
      <c r="D522" s="20"/>
      <c r="E522" s="21"/>
      <c r="F522" s="22"/>
      <c r="G522" s="21"/>
      <c r="H522" s="23"/>
    </row>
    <row r="523" spans="1:8" ht="12.75" customHeight="1" x14ac:dyDescent="0.2">
      <c r="B523" s="62"/>
      <c r="C523" s="19" t="s">
        <v>7</v>
      </c>
      <c r="D523" s="26">
        <v>233.1</v>
      </c>
      <c r="E523" s="21" t="s">
        <v>6</v>
      </c>
      <c r="F523" s="84"/>
      <c r="G523" s="21" t="s">
        <v>4</v>
      </c>
      <c r="H523" s="23">
        <f>(D523*F523)</f>
        <v>0</v>
      </c>
    </row>
    <row r="524" spans="1:8" ht="142.5" customHeight="1" x14ac:dyDescent="0.2">
      <c r="A524" s="3" t="s">
        <v>12</v>
      </c>
      <c r="B524" s="18" t="s">
        <v>297</v>
      </c>
      <c r="C524" s="19"/>
      <c r="D524" s="20"/>
      <c r="E524" s="21"/>
      <c r="F524" s="22"/>
      <c r="G524" s="21"/>
      <c r="H524" s="23"/>
    </row>
    <row r="525" spans="1:8" ht="12.75" customHeight="1" x14ac:dyDescent="0.2">
      <c r="B525" s="18" t="s">
        <v>153</v>
      </c>
      <c r="C525" s="19"/>
      <c r="D525" s="20"/>
      <c r="E525" s="21"/>
      <c r="F525" s="22"/>
      <c r="G525" s="21"/>
      <c r="H525" s="23"/>
    </row>
    <row r="526" spans="1:8" ht="12.75" customHeight="1" x14ac:dyDescent="0.2">
      <c r="B526" s="62"/>
      <c r="C526" s="19" t="s">
        <v>7</v>
      </c>
      <c r="D526" s="26">
        <v>25.8</v>
      </c>
      <c r="E526" s="21" t="s">
        <v>6</v>
      </c>
      <c r="F526" s="84"/>
      <c r="G526" s="21" t="s">
        <v>4</v>
      </c>
      <c r="H526" s="23">
        <f>(D526*F526)</f>
        <v>0</v>
      </c>
    </row>
    <row r="527" spans="1:8" ht="12.75" customHeight="1" x14ac:dyDescent="0.2">
      <c r="B527" s="18" t="s">
        <v>157</v>
      </c>
      <c r="C527" s="19"/>
      <c r="D527" s="20"/>
      <c r="E527" s="21"/>
      <c r="F527" s="22"/>
      <c r="G527" s="21"/>
      <c r="H527" s="23"/>
    </row>
    <row r="528" spans="1:8" ht="12.75" customHeight="1" x14ac:dyDescent="0.2">
      <c r="B528" s="45"/>
      <c r="C528" s="34" t="s">
        <v>7</v>
      </c>
      <c r="D528" s="42">
        <v>156.80000000000001</v>
      </c>
      <c r="E528" s="36" t="s">
        <v>6</v>
      </c>
      <c r="F528" s="84"/>
      <c r="G528" s="36" t="s">
        <v>4</v>
      </c>
      <c r="H528" s="38">
        <f>(D528*F528)</f>
        <v>0</v>
      </c>
    </row>
    <row r="529" spans="1:8" ht="12.75" customHeight="1" x14ac:dyDescent="0.2">
      <c r="B529" s="62"/>
      <c r="C529" s="19"/>
      <c r="D529" s="20"/>
      <c r="E529" s="21"/>
      <c r="F529" s="22"/>
      <c r="G529" s="21"/>
      <c r="H529" s="23"/>
    </row>
    <row r="530" spans="1:8" ht="12.75" customHeight="1" x14ac:dyDescent="0.2">
      <c r="B530" s="18" t="s">
        <v>158</v>
      </c>
      <c r="C530" s="19"/>
      <c r="D530" s="20"/>
      <c r="E530" s="21"/>
      <c r="F530" s="22"/>
      <c r="G530" s="21" t="s">
        <v>4</v>
      </c>
      <c r="H530" s="23">
        <f>SUM(H519:H528)</f>
        <v>0</v>
      </c>
    </row>
    <row r="531" spans="1:8" ht="12.75" customHeight="1" x14ac:dyDescent="0.2">
      <c r="B531" s="62"/>
      <c r="C531" s="19"/>
      <c r="D531" s="20"/>
      <c r="E531" s="21"/>
      <c r="F531" s="22"/>
      <c r="G531" s="21"/>
      <c r="H531" s="23"/>
    </row>
    <row r="532" spans="1:8" ht="12.75" customHeight="1" x14ac:dyDescent="0.2">
      <c r="B532" s="18" t="s">
        <v>229</v>
      </c>
      <c r="C532" s="19"/>
      <c r="D532" s="20"/>
      <c r="E532" s="21"/>
      <c r="F532" s="22"/>
      <c r="G532" s="21"/>
      <c r="H532" s="23"/>
    </row>
    <row r="533" spans="1:8" ht="12.75" customHeight="1" x14ac:dyDescent="0.2">
      <c r="B533" s="62"/>
      <c r="C533" s="19"/>
      <c r="D533" s="20"/>
      <c r="E533" s="21"/>
      <c r="F533" s="22"/>
      <c r="G533" s="21"/>
      <c r="H533" s="23"/>
    </row>
    <row r="534" spans="1:8" ht="178.5" x14ac:dyDescent="0.2">
      <c r="A534" s="3" t="s">
        <v>15</v>
      </c>
      <c r="B534" s="18" t="s">
        <v>252</v>
      </c>
      <c r="C534" s="19"/>
      <c r="D534" s="20"/>
      <c r="E534" s="21"/>
      <c r="F534" s="22"/>
      <c r="G534" s="21"/>
      <c r="H534" s="23"/>
    </row>
    <row r="535" spans="1:8" ht="12.75" customHeight="1" x14ac:dyDescent="0.2">
      <c r="B535" s="62"/>
      <c r="C535" s="19" t="s">
        <v>5</v>
      </c>
      <c r="D535" s="29">
        <v>6</v>
      </c>
      <c r="E535" s="21" t="s">
        <v>6</v>
      </c>
      <c r="F535" s="84"/>
      <c r="G535" s="21" t="s">
        <v>4</v>
      </c>
      <c r="H535" s="23">
        <f>(D535*F535)</f>
        <v>0</v>
      </c>
    </row>
    <row r="536" spans="1:8" ht="58.5" customHeight="1" x14ac:dyDescent="0.2">
      <c r="A536" s="3" t="s">
        <v>16</v>
      </c>
      <c r="B536" s="18" t="s">
        <v>216</v>
      </c>
      <c r="C536" s="19"/>
      <c r="D536" s="20"/>
      <c r="E536" s="21"/>
      <c r="F536" s="22"/>
      <c r="G536" s="21"/>
      <c r="H536" s="23"/>
    </row>
    <row r="537" spans="1:8" ht="12.75" customHeight="1" x14ac:dyDescent="0.2">
      <c r="B537" s="62"/>
      <c r="C537" s="19" t="s">
        <v>5</v>
      </c>
      <c r="D537" s="29">
        <v>1</v>
      </c>
      <c r="E537" s="21" t="s">
        <v>6</v>
      </c>
      <c r="F537" s="84"/>
      <c r="G537" s="21" t="s">
        <v>4</v>
      </c>
      <c r="H537" s="23">
        <f>(D537*F537)</f>
        <v>0</v>
      </c>
    </row>
    <row r="538" spans="1:8" ht="38.25" x14ac:dyDescent="0.2">
      <c r="A538" s="3" t="s">
        <v>10</v>
      </c>
      <c r="B538" s="18" t="s">
        <v>217</v>
      </c>
      <c r="C538" s="19"/>
      <c r="D538" s="20"/>
      <c r="E538" s="21"/>
      <c r="F538" s="22"/>
      <c r="G538" s="21"/>
      <c r="H538" s="23"/>
    </row>
    <row r="539" spans="1:8" ht="12.75" customHeight="1" x14ac:dyDescent="0.2">
      <c r="B539" s="62"/>
      <c r="C539" s="19" t="s">
        <v>5</v>
      </c>
      <c r="D539" s="29">
        <v>1</v>
      </c>
      <c r="E539" s="21" t="s">
        <v>6</v>
      </c>
      <c r="F539" s="84"/>
      <c r="G539" s="21" t="s">
        <v>4</v>
      </c>
      <c r="H539" s="23">
        <f>(D539*F539)</f>
        <v>0</v>
      </c>
    </row>
    <row r="540" spans="1:8" ht="78.75" customHeight="1" x14ac:dyDescent="0.2">
      <c r="A540" s="3" t="s">
        <v>12</v>
      </c>
      <c r="B540" s="92" t="s">
        <v>294</v>
      </c>
      <c r="C540" s="19"/>
      <c r="D540" s="20"/>
      <c r="E540" s="21"/>
      <c r="F540" s="22"/>
      <c r="G540" s="21"/>
      <c r="H540" s="23"/>
    </row>
    <row r="541" spans="1:8" ht="12.75" customHeight="1" x14ac:dyDescent="0.2">
      <c r="B541" s="62"/>
      <c r="C541" s="19" t="s">
        <v>5</v>
      </c>
      <c r="D541" s="29">
        <v>18</v>
      </c>
      <c r="E541" s="21" t="s">
        <v>6</v>
      </c>
      <c r="F541" s="84"/>
      <c r="G541" s="21" t="s">
        <v>4</v>
      </c>
      <c r="H541" s="23">
        <f>(D541*F541)</f>
        <v>0</v>
      </c>
    </row>
    <row r="542" spans="1:8" ht="12.75" customHeight="1" x14ac:dyDescent="0.2">
      <c r="B542" s="45"/>
      <c r="C542" s="45"/>
      <c r="D542" s="45"/>
      <c r="E542" s="45"/>
      <c r="F542" s="45"/>
      <c r="G542" s="45"/>
      <c r="H542" s="38"/>
    </row>
    <row r="543" spans="1:8" ht="12.75" customHeight="1" x14ac:dyDescent="0.2">
      <c r="B543" s="62"/>
      <c r="C543" s="19"/>
      <c r="D543" s="20"/>
      <c r="E543" s="21"/>
      <c r="F543" s="22"/>
      <c r="G543" s="21"/>
      <c r="H543" s="23"/>
    </row>
    <row r="544" spans="1:8" ht="12.75" customHeight="1" x14ac:dyDescent="0.2">
      <c r="B544" s="18" t="s">
        <v>235</v>
      </c>
      <c r="C544" s="19"/>
      <c r="D544" s="20"/>
      <c r="E544" s="21"/>
      <c r="F544" s="22"/>
      <c r="G544" s="21" t="s">
        <v>4</v>
      </c>
      <c r="H544" s="23">
        <f>SUM(H535:H542)</f>
        <v>0</v>
      </c>
    </row>
    <row r="545" spans="2:11" ht="12.75" customHeight="1" x14ac:dyDescent="0.2">
      <c r="B545" s="62"/>
      <c r="C545" s="19"/>
      <c r="D545" s="20"/>
      <c r="E545" s="21"/>
      <c r="F545" s="22"/>
      <c r="G545" s="21"/>
      <c r="H545" s="23"/>
    </row>
    <row r="547" spans="2:11" ht="15.75" x14ac:dyDescent="0.2">
      <c r="B547" s="65" t="s">
        <v>17</v>
      </c>
    </row>
    <row r="548" spans="2:11" ht="15.75" x14ac:dyDescent="0.2">
      <c r="B548" s="65"/>
    </row>
    <row r="550" spans="2:11" x14ac:dyDescent="0.2">
      <c r="B550" s="62" t="s">
        <v>3</v>
      </c>
      <c r="C550" s="66"/>
      <c r="D550" s="67"/>
      <c r="E550" s="66"/>
      <c r="F550" s="68"/>
      <c r="G550" s="66"/>
      <c r="H550" s="69"/>
    </row>
    <row r="551" spans="2:11" x14ac:dyDescent="0.2">
      <c r="B551" s="45"/>
      <c r="C551" s="41"/>
      <c r="D551" s="43"/>
      <c r="E551" s="41"/>
      <c r="F551" s="37"/>
      <c r="G551" s="41"/>
      <c r="H551" s="70"/>
    </row>
    <row r="552" spans="2:11" ht="12.75" customHeight="1" x14ac:dyDescent="0.2">
      <c r="B552" s="62" t="s">
        <v>18</v>
      </c>
      <c r="C552" s="25"/>
      <c r="D552" s="27"/>
      <c r="E552" s="25"/>
      <c r="F552" s="22" t="s">
        <v>4</v>
      </c>
      <c r="G552" s="25"/>
      <c r="H552" s="71">
        <f>(H201)</f>
        <v>0</v>
      </c>
    </row>
    <row r="553" spans="2:11" ht="12.75" customHeight="1" x14ac:dyDescent="0.2">
      <c r="B553" s="18" t="s">
        <v>159</v>
      </c>
      <c r="C553" s="25"/>
      <c r="D553" s="27"/>
      <c r="E553" s="25"/>
      <c r="F553" s="22" t="s">
        <v>4</v>
      </c>
      <c r="G553" s="25"/>
      <c r="H553" s="23">
        <f>(H219)</f>
        <v>0</v>
      </c>
    </row>
    <row r="554" spans="2:11" x14ac:dyDescent="0.2">
      <c r="B554" s="39" t="s">
        <v>160</v>
      </c>
      <c r="C554" s="25"/>
      <c r="D554" s="27"/>
      <c r="E554" s="25"/>
      <c r="F554" s="22" t="s">
        <v>4</v>
      </c>
      <c r="G554" s="25"/>
      <c r="H554" s="71">
        <f>(H254)</f>
        <v>0</v>
      </c>
    </row>
    <row r="555" spans="2:11" x14ac:dyDescent="0.2">
      <c r="B555" s="33" t="s">
        <v>161</v>
      </c>
      <c r="C555" s="41"/>
      <c r="D555" s="43"/>
      <c r="E555" s="41"/>
      <c r="F555" s="37" t="s">
        <v>4</v>
      </c>
      <c r="G555" s="41"/>
      <c r="H555" s="70">
        <f>(H287)</f>
        <v>0</v>
      </c>
    </row>
    <row r="556" spans="2:11" x14ac:dyDescent="0.2">
      <c r="B556" s="62" t="s">
        <v>19</v>
      </c>
      <c r="C556" s="25"/>
      <c r="D556" s="27"/>
      <c r="E556" s="25"/>
      <c r="F556" s="68" t="s">
        <v>4</v>
      </c>
      <c r="G556" s="27"/>
      <c r="H556" s="27">
        <f>SUM(H552:H555)</f>
        <v>0</v>
      </c>
    </row>
    <row r="557" spans="2:11" x14ac:dyDescent="0.2">
      <c r="B557" s="62"/>
      <c r="C557" s="66"/>
      <c r="D557" s="67"/>
      <c r="E557" s="66"/>
      <c r="F557" s="68"/>
      <c r="G557" s="66"/>
      <c r="H557" s="69"/>
    </row>
    <row r="558" spans="2:11" x14ac:dyDescent="0.2">
      <c r="B558" s="62" t="s">
        <v>20</v>
      </c>
      <c r="C558" s="66"/>
      <c r="D558" s="67"/>
      <c r="E558" s="66"/>
      <c r="F558" s="68"/>
      <c r="G558" s="66"/>
      <c r="H558" s="69"/>
    </row>
    <row r="559" spans="2:11" x14ac:dyDescent="0.2">
      <c r="B559" s="45"/>
      <c r="C559" s="41"/>
      <c r="D559" s="43"/>
      <c r="E559" s="41"/>
      <c r="F559" s="37"/>
      <c r="G559" s="41"/>
      <c r="H559" s="70"/>
      <c r="K559" s="23"/>
    </row>
    <row r="560" spans="2:11" x14ac:dyDescent="0.2">
      <c r="B560" s="62" t="s">
        <v>1</v>
      </c>
      <c r="C560" s="25"/>
      <c r="D560" s="27"/>
      <c r="E560" s="25"/>
      <c r="F560" s="22" t="s">
        <v>4</v>
      </c>
      <c r="G560" s="25"/>
      <c r="H560" s="71">
        <f>(H336)</f>
        <v>0</v>
      </c>
    </row>
    <row r="561" spans="2:8" x14ac:dyDescent="0.2">
      <c r="B561" s="18" t="s">
        <v>162</v>
      </c>
      <c r="C561" s="25"/>
      <c r="D561" s="27"/>
      <c r="E561" s="25"/>
      <c r="F561" s="24" t="s">
        <v>4</v>
      </c>
      <c r="G561" s="25"/>
      <c r="H561" s="71">
        <f>(H390)</f>
        <v>0</v>
      </c>
    </row>
    <row r="562" spans="2:8" x14ac:dyDescent="0.2">
      <c r="B562" s="18" t="s">
        <v>224</v>
      </c>
      <c r="C562" s="25"/>
      <c r="D562" s="27"/>
      <c r="E562" s="25"/>
      <c r="F562" s="24" t="s">
        <v>4</v>
      </c>
      <c r="G562" s="25"/>
      <c r="H562" s="71">
        <f>H411</f>
        <v>0</v>
      </c>
    </row>
    <row r="563" spans="2:8" x14ac:dyDescent="0.2">
      <c r="B563" s="18" t="s">
        <v>225</v>
      </c>
      <c r="C563" s="25"/>
      <c r="D563" s="27"/>
      <c r="E563" s="25"/>
      <c r="F563" s="22" t="s">
        <v>4</v>
      </c>
      <c r="G563" s="25"/>
      <c r="H563" s="71">
        <f>H427</f>
        <v>0</v>
      </c>
    </row>
    <row r="564" spans="2:8" x14ac:dyDescent="0.2">
      <c r="B564" s="18" t="s">
        <v>226</v>
      </c>
      <c r="C564" s="25"/>
      <c r="D564" s="27"/>
      <c r="E564" s="25"/>
      <c r="F564" s="22" t="s">
        <v>4</v>
      </c>
      <c r="G564" s="25"/>
      <c r="H564" s="71">
        <f>(H487)</f>
        <v>0</v>
      </c>
    </row>
    <row r="565" spans="2:8" x14ac:dyDescent="0.2">
      <c r="B565" s="18" t="s">
        <v>227</v>
      </c>
      <c r="C565" s="25"/>
      <c r="D565" s="27"/>
      <c r="E565" s="25"/>
      <c r="F565" s="24" t="s">
        <v>4</v>
      </c>
      <c r="G565" s="25"/>
      <c r="H565" s="71">
        <f>(H496)</f>
        <v>0</v>
      </c>
    </row>
    <row r="566" spans="2:8" x14ac:dyDescent="0.2">
      <c r="B566" s="18" t="s">
        <v>228</v>
      </c>
      <c r="C566" s="25"/>
      <c r="D566" s="27"/>
      <c r="E566" s="25"/>
      <c r="F566" s="24" t="s">
        <v>4</v>
      </c>
      <c r="G566" s="25"/>
      <c r="H566" s="71">
        <f>(H513)</f>
        <v>0</v>
      </c>
    </row>
    <row r="567" spans="2:8" x14ac:dyDescent="0.2">
      <c r="B567" s="18" t="s">
        <v>239</v>
      </c>
      <c r="C567" s="25"/>
      <c r="D567" s="27"/>
      <c r="E567" s="25"/>
      <c r="F567" s="24" t="s">
        <v>4</v>
      </c>
      <c r="G567" s="25"/>
      <c r="H567" s="71">
        <f>(H530)</f>
        <v>0</v>
      </c>
    </row>
    <row r="568" spans="2:8" ht="14.25" customHeight="1" x14ac:dyDescent="0.2">
      <c r="B568" s="33" t="s">
        <v>229</v>
      </c>
      <c r="C568" s="41"/>
      <c r="D568" s="43"/>
      <c r="E568" s="41"/>
      <c r="F568" s="37" t="s">
        <v>4</v>
      </c>
      <c r="G568" s="41"/>
      <c r="H568" s="70">
        <f>(H544)</f>
        <v>0</v>
      </c>
    </row>
    <row r="569" spans="2:8" x14ac:dyDescent="0.2">
      <c r="B569" s="62" t="s">
        <v>21</v>
      </c>
      <c r="C569" s="25"/>
      <c r="D569" s="27"/>
      <c r="E569" s="25"/>
      <c r="F569" s="22" t="s">
        <v>4</v>
      </c>
      <c r="G569" s="25"/>
      <c r="H569" s="71">
        <f>SUM(H560:H568)</f>
        <v>0</v>
      </c>
    </row>
    <row r="570" spans="2:8" x14ac:dyDescent="0.2">
      <c r="B570" s="72"/>
      <c r="C570" s="41"/>
      <c r="D570" s="43"/>
      <c r="E570" s="41"/>
      <c r="F570" s="37"/>
      <c r="G570" s="41"/>
      <c r="H570" s="70"/>
    </row>
    <row r="571" spans="2:8" x14ac:dyDescent="0.2">
      <c r="B571" s="62"/>
      <c r="C571" s="25"/>
      <c r="D571" s="27"/>
      <c r="E571" s="25"/>
      <c r="F571" s="68"/>
      <c r="G571" s="66"/>
      <c r="H571" s="69"/>
    </row>
    <row r="572" spans="2:8" x14ac:dyDescent="0.2">
      <c r="B572" s="62" t="s">
        <v>47</v>
      </c>
      <c r="C572" s="66"/>
      <c r="D572" s="67"/>
      <c r="E572" s="66"/>
      <c r="F572" s="68" t="s">
        <v>4</v>
      </c>
      <c r="G572" s="73"/>
      <c r="H572" s="73">
        <f>(H556+H569)</f>
        <v>0</v>
      </c>
    </row>
    <row r="573" spans="2:8" ht="12" customHeight="1" x14ac:dyDescent="0.2">
      <c r="B573" s="74"/>
      <c r="C573" s="75"/>
      <c r="D573" s="76"/>
      <c r="E573" s="75"/>
      <c r="F573" s="77"/>
      <c r="G573" s="31"/>
      <c r="H573" s="73"/>
    </row>
    <row r="574" spans="2:8" ht="12" customHeight="1" x14ac:dyDescent="0.2">
      <c r="B574" s="78" t="s">
        <v>163</v>
      </c>
      <c r="C574" s="79"/>
      <c r="D574" s="80"/>
      <c r="E574" s="79"/>
      <c r="F574" s="81" t="s">
        <v>4</v>
      </c>
      <c r="G574" s="44"/>
      <c r="H574" s="82">
        <f>(H572*0.25)</f>
        <v>0</v>
      </c>
    </row>
    <row r="575" spans="2:8" ht="12" customHeight="1" x14ac:dyDescent="0.2">
      <c r="B575" s="74"/>
      <c r="C575" s="75"/>
      <c r="D575" s="76"/>
      <c r="E575" s="75"/>
      <c r="F575" s="77"/>
      <c r="G575" s="31"/>
      <c r="H575" s="73"/>
    </row>
    <row r="576" spans="2:8" ht="12" customHeight="1" x14ac:dyDescent="0.2">
      <c r="B576" s="74" t="s">
        <v>164</v>
      </c>
      <c r="C576" s="75"/>
      <c r="D576" s="76"/>
      <c r="E576" s="75"/>
      <c r="F576" s="77" t="s">
        <v>4</v>
      </c>
      <c r="G576" s="31"/>
      <c r="H576" s="73">
        <f>SUM(H572:H574)</f>
        <v>0</v>
      </c>
    </row>
    <row r="577" spans="2:8" ht="12" customHeight="1" x14ac:dyDescent="0.2">
      <c r="B577" s="74"/>
      <c r="C577" s="75"/>
      <c r="D577" s="76"/>
      <c r="E577" s="75"/>
      <c r="F577" s="77"/>
      <c r="G577" s="31"/>
      <c r="H577" s="73"/>
    </row>
    <row r="578" spans="2:8" ht="12" customHeight="1" x14ac:dyDescent="0.2">
      <c r="B578" s="74"/>
      <c r="C578" s="75"/>
      <c r="D578" s="76"/>
      <c r="E578" s="75"/>
      <c r="F578" s="77"/>
      <c r="G578" s="31"/>
      <c r="H578" s="73"/>
    </row>
    <row r="579" spans="2:8" ht="12" customHeight="1" x14ac:dyDescent="0.2">
      <c r="B579" s="74"/>
      <c r="C579" s="75"/>
      <c r="D579" s="76"/>
      <c r="E579" s="75"/>
      <c r="F579" s="77"/>
      <c r="G579" s="31"/>
      <c r="H579" s="73"/>
    </row>
    <row r="580" spans="2:8" ht="20.25" customHeight="1" x14ac:dyDescent="0.2">
      <c r="B580" s="97" t="s">
        <v>244</v>
      </c>
      <c r="C580" s="98"/>
      <c r="D580" s="99"/>
      <c r="E580" s="100" t="s">
        <v>245</v>
      </c>
      <c r="F580" s="100"/>
      <c r="G580" s="101"/>
      <c r="H580" s="102"/>
    </row>
    <row r="581" spans="2:8" ht="12" customHeight="1" x14ac:dyDescent="0.2">
      <c r="B581" s="97"/>
      <c r="C581" s="98"/>
      <c r="D581" s="99"/>
      <c r="E581" s="98"/>
      <c r="F581" s="103"/>
      <c r="G581" s="101"/>
      <c r="H581" s="102"/>
    </row>
    <row r="582" spans="2:8" ht="12" customHeight="1" x14ac:dyDescent="0.2">
      <c r="B582" s="97"/>
      <c r="C582" s="98"/>
      <c r="D582" s="99"/>
      <c r="E582" s="98"/>
      <c r="F582" s="100"/>
      <c r="G582" s="101"/>
      <c r="H582" s="102"/>
    </row>
    <row r="583" spans="2:8" ht="12" customHeight="1" x14ac:dyDescent="0.2">
      <c r="B583" s="97"/>
      <c r="C583" s="98"/>
      <c r="D583" s="99"/>
      <c r="E583" s="98"/>
      <c r="F583" s="100"/>
      <c r="G583" s="101"/>
      <c r="H583" s="102"/>
    </row>
    <row r="584" spans="2:8" ht="12" customHeight="1" x14ac:dyDescent="0.2">
      <c r="B584" s="97"/>
      <c r="C584" s="98"/>
      <c r="D584" s="99"/>
      <c r="E584" s="98"/>
      <c r="F584" s="100"/>
      <c r="G584" s="101"/>
      <c r="H584" s="102"/>
    </row>
    <row r="585" spans="2:8" ht="12" customHeight="1" x14ac:dyDescent="0.2">
      <c r="B585" s="97"/>
      <c r="C585" s="98"/>
      <c r="D585" s="99"/>
      <c r="E585" s="98"/>
      <c r="F585" s="100"/>
      <c r="G585" s="101"/>
      <c r="H585" s="102"/>
    </row>
    <row r="586" spans="2:8" ht="12" customHeight="1" x14ac:dyDescent="0.2">
      <c r="B586" s="97"/>
      <c r="C586" s="98"/>
      <c r="D586" s="99"/>
      <c r="E586" s="98"/>
      <c r="F586" s="100"/>
      <c r="G586" s="101"/>
      <c r="H586" s="102"/>
    </row>
    <row r="587" spans="2:8" ht="12" customHeight="1" x14ac:dyDescent="0.2">
      <c r="B587" s="97"/>
      <c r="C587" s="98"/>
      <c r="D587" s="99"/>
      <c r="E587" s="98"/>
      <c r="F587" s="100"/>
      <c r="G587" s="101"/>
      <c r="H587" s="102"/>
    </row>
    <row r="588" spans="2:8" ht="12" customHeight="1" x14ac:dyDescent="0.2">
      <c r="B588" s="97"/>
      <c r="C588" s="98"/>
      <c r="D588" s="99"/>
      <c r="E588" s="98"/>
      <c r="F588" s="100"/>
      <c r="G588" s="101"/>
      <c r="H588" s="102"/>
    </row>
    <row r="589" spans="2:8" ht="9.75" customHeight="1" x14ac:dyDescent="0.2">
      <c r="B589" s="97"/>
      <c r="C589" s="98"/>
      <c r="D589" s="99"/>
      <c r="E589" s="98"/>
      <c r="F589" s="100"/>
      <c r="G589" s="101"/>
      <c r="H589" s="102"/>
    </row>
    <row r="590" spans="2:8" ht="14.25" x14ac:dyDescent="0.2">
      <c r="B590" s="97"/>
      <c r="C590" s="98"/>
      <c r="D590" s="99"/>
      <c r="E590" s="98"/>
      <c r="F590" s="100"/>
      <c r="G590" s="101"/>
      <c r="H590" s="102"/>
    </row>
    <row r="591" spans="2:8" ht="14.25" x14ac:dyDescent="0.2">
      <c r="B591" s="74"/>
      <c r="C591" s="75"/>
      <c r="D591" s="76"/>
      <c r="E591" s="75"/>
      <c r="F591" s="77"/>
      <c r="G591" s="75"/>
      <c r="H591" s="83"/>
    </row>
    <row r="592" spans="2:8" ht="14.25" x14ac:dyDescent="0.2">
      <c r="B592" s="74"/>
      <c r="C592" s="75"/>
      <c r="D592" s="76"/>
      <c r="E592" s="75"/>
      <c r="F592" s="77"/>
      <c r="G592" s="75"/>
      <c r="H592" s="83"/>
    </row>
    <row r="593" spans="2:8" ht="14.25" x14ac:dyDescent="0.2">
      <c r="B593" s="74"/>
      <c r="C593" s="75"/>
      <c r="D593" s="76"/>
      <c r="E593" s="75"/>
      <c r="F593" s="77"/>
      <c r="G593" s="75"/>
      <c r="H593" s="83"/>
    </row>
    <row r="594" spans="2:8" ht="14.25" x14ac:dyDescent="0.2">
      <c r="B594" s="74"/>
      <c r="C594" s="75"/>
      <c r="D594" s="76"/>
      <c r="E594" s="75"/>
      <c r="F594" s="77"/>
      <c r="G594" s="75"/>
      <c r="H594" s="83"/>
    </row>
    <row r="595" spans="2:8" ht="14.25" x14ac:dyDescent="0.2">
      <c r="B595" s="74"/>
      <c r="C595" s="75"/>
      <c r="D595" s="76"/>
      <c r="E595" s="75"/>
      <c r="F595" s="77"/>
      <c r="G595" s="75"/>
      <c r="H595" s="83"/>
    </row>
    <row r="596" spans="2:8" ht="14.25" x14ac:dyDescent="0.2">
      <c r="B596" s="74"/>
      <c r="C596" s="75"/>
      <c r="D596" s="76"/>
      <c r="E596" s="75"/>
      <c r="F596" s="77"/>
      <c r="G596" s="75"/>
      <c r="H596" s="83"/>
    </row>
    <row r="597" spans="2:8" ht="14.25" x14ac:dyDescent="0.2">
      <c r="B597" s="74"/>
      <c r="C597" s="75"/>
      <c r="D597" s="76"/>
      <c r="E597" s="75"/>
      <c r="F597" s="77"/>
      <c r="G597" s="75"/>
      <c r="H597" s="83"/>
    </row>
    <row r="598" spans="2:8" ht="14.25" x14ac:dyDescent="0.2">
      <c r="B598" s="74"/>
      <c r="C598" s="75"/>
      <c r="D598" s="76"/>
      <c r="E598" s="75"/>
      <c r="F598" s="77"/>
      <c r="G598" s="75"/>
      <c r="H598" s="83"/>
    </row>
    <row r="599" spans="2:8" ht="14.25" x14ac:dyDescent="0.2">
      <c r="B599" s="74"/>
      <c r="C599" s="75"/>
      <c r="D599" s="76"/>
      <c r="E599" s="75"/>
      <c r="F599" s="77"/>
      <c r="G599" s="75"/>
      <c r="H599" s="83"/>
    </row>
    <row r="600" spans="2:8" ht="14.25" x14ac:dyDescent="0.2">
      <c r="B600" s="74"/>
      <c r="C600" s="75"/>
      <c r="D600" s="76"/>
      <c r="E600" s="75"/>
      <c r="F600" s="77"/>
      <c r="G600" s="75"/>
      <c r="H600" s="83"/>
    </row>
    <row r="601" spans="2:8" ht="14.25" x14ac:dyDescent="0.2">
      <c r="B601" s="74"/>
      <c r="C601" s="75"/>
      <c r="D601" s="76"/>
      <c r="E601" s="75"/>
      <c r="F601" s="77"/>
      <c r="G601" s="75"/>
      <c r="H601" s="83"/>
    </row>
    <row r="602" spans="2:8" ht="14.25" x14ac:dyDescent="0.2">
      <c r="B602" s="74"/>
      <c r="C602" s="75"/>
      <c r="D602" s="76"/>
      <c r="E602" s="75"/>
      <c r="F602" s="77"/>
      <c r="G602" s="75"/>
      <c r="H602" s="83"/>
    </row>
    <row r="603" spans="2:8" ht="14.25" x14ac:dyDescent="0.2">
      <c r="B603" s="74"/>
      <c r="C603" s="75"/>
      <c r="D603" s="76"/>
      <c r="E603" s="75"/>
      <c r="F603" s="77"/>
      <c r="G603" s="75"/>
      <c r="H603" s="83"/>
    </row>
    <row r="604" spans="2:8" ht="14.25" x14ac:dyDescent="0.2">
      <c r="B604" s="74"/>
      <c r="C604" s="75"/>
      <c r="D604" s="76"/>
      <c r="E604" s="75"/>
      <c r="F604" s="77"/>
      <c r="G604" s="75"/>
      <c r="H604" s="83"/>
    </row>
    <row r="605" spans="2:8" ht="14.25" x14ac:dyDescent="0.2">
      <c r="B605" s="74"/>
      <c r="C605" s="75"/>
      <c r="D605" s="76"/>
      <c r="E605" s="75"/>
      <c r="F605" s="77"/>
      <c r="G605" s="75"/>
      <c r="H605" s="83"/>
    </row>
    <row r="606" spans="2:8" ht="14.25" x14ac:dyDescent="0.2">
      <c r="B606" s="74"/>
      <c r="C606" s="75"/>
      <c r="D606" s="76"/>
      <c r="E606" s="75"/>
      <c r="F606" s="77"/>
      <c r="G606" s="75"/>
      <c r="H606" s="83"/>
    </row>
    <row r="607" spans="2:8" ht="14.25" x14ac:dyDescent="0.2">
      <c r="B607" s="74"/>
      <c r="C607" s="75"/>
      <c r="D607" s="76"/>
      <c r="E607" s="75"/>
      <c r="F607" s="77"/>
      <c r="G607" s="75"/>
      <c r="H607" s="83"/>
    </row>
    <row r="608" spans="2:8" ht="14.25" x14ac:dyDescent="0.2">
      <c r="B608" s="74"/>
      <c r="C608" s="75"/>
      <c r="D608" s="76"/>
      <c r="E608" s="75"/>
      <c r="F608" s="77"/>
      <c r="G608" s="75"/>
      <c r="H608" s="83"/>
    </row>
    <row r="609" spans="2:8" ht="14.25" x14ac:dyDescent="0.2">
      <c r="B609" s="74"/>
      <c r="C609" s="75"/>
      <c r="D609" s="76"/>
      <c r="E609" s="75"/>
      <c r="F609" s="77"/>
      <c r="G609" s="75"/>
      <c r="H609" s="83"/>
    </row>
    <row r="610" spans="2:8" ht="14.25" x14ac:dyDescent="0.2">
      <c r="B610" s="74"/>
      <c r="C610" s="75"/>
      <c r="D610" s="76"/>
      <c r="E610" s="75"/>
      <c r="F610" s="77"/>
      <c r="G610" s="75"/>
      <c r="H610" s="83"/>
    </row>
    <row r="611" spans="2:8" ht="14.25" x14ac:dyDescent="0.2">
      <c r="B611" s="74"/>
      <c r="C611" s="75"/>
      <c r="D611" s="76"/>
      <c r="E611" s="75"/>
      <c r="F611" s="77"/>
      <c r="G611" s="75"/>
      <c r="H611" s="83"/>
    </row>
    <row r="612" spans="2:8" ht="14.25" x14ac:dyDescent="0.2">
      <c r="B612" s="74"/>
      <c r="C612" s="75"/>
      <c r="D612" s="76"/>
      <c r="E612" s="75"/>
      <c r="F612" s="77"/>
      <c r="G612" s="75"/>
      <c r="H612" s="83"/>
    </row>
    <row r="613" spans="2:8" ht="14.25" x14ac:dyDescent="0.2">
      <c r="B613" s="74"/>
      <c r="C613" s="75"/>
      <c r="D613" s="76"/>
      <c r="E613" s="75"/>
      <c r="F613" s="77"/>
      <c r="G613" s="75"/>
      <c r="H613" s="83"/>
    </row>
    <row r="614" spans="2:8" ht="14.25" x14ac:dyDescent="0.2">
      <c r="B614" s="74"/>
      <c r="C614" s="75"/>
      <c r="D614" s="76"/>
      <c r="E614" s="75"/>
      <c r="F614" s="77"/>
      <c r="G614" s="75"/>
      <c r="H614" s="83"/>
    </row>
    <row r="615" spans="2:8" ht="14.25" x14ac:dyDescent="0.2">
      <c r="B615" s="74"/>
      <c r="C615" s="75"/>
      <c r="D615" s="76"/>
      <c r="E615" s="75"/>
      <c r="F615" s="77"/>
      <c r="G615" s="75"/>
      <c r="H615" s="83"/>
    </row>
    <row r="616" spans="2:8" ht="14.25" x14ac:dyDescent="0.2">
      <c r="B616" s="74"/>
      <c r="C616" s="75"/>
      <c r="D616" s="76"/>
      <c r="E616" s="75"/>
      <c r="F616" s="77"/>
      <c r="G616" s="75"/>
      <c r="H616" s="83"/>
    </row>
    <row r="617" spans="2:8" ht="14.25" x14ac:dyDescent="0.2">
      <c r="B617" s="74"/>
      <c r="C617" s="75"/>
      <c r="D617" s="76"/>
      <c r="E617" s="75"/>
      <c r="F617" s="77"/>
      <c r="G617" s="75"/>
      <c r="H617" s="83"/>
    </row>
    <row r="618" spans="2:8" ht="14.25" x14ac:dyDescent="0.2">
      <c r="B618" s="74"/>
      <c r="C618" s="75"/>
      <c r="D618" s="76"/>
      <c r="E618" s="75"/>
      <c r="F618" s="77"/>
      <c r="G618" s="75"/>
      <c r="H618" s="83"/>
    </row>
    <row r="619" spans="2:8" ht="14.25" x14ac:dyDescent="0.2">
      <c r="B619" s="74"/>
      <c r="C619" s="75"/>
      <c r="D619" s="76"/>
      <c r="E619" s="75"/>
      <c r="F619" s="77"/>
      <c r="G619" s="75"/>
      <c r="H619" s="83"/>
    </row>
    <row r="620" spans="2:8" ht="14.25" x14ac:dyDescent="0.2">
      <c r="B620" s="74"/>
      <c r="C620" s="75"/>
      <c r="D620" s="76"/>
      <c r="E620" s="75"/>
      <c r="F620" s="77"/>
      <c r="G620" s="75"/>
      <c r="H620" s="83"/>
    </row>
    <row r="621" spans="2:8" ht="14.25" x14ac:dyDescent="0.2">
      <c r="C621" s="75"/>
      <c r="D621" s="76"/>
      <c r="E621" s="75"/>
      <c r="F621" s="77"/>
      <c r="G621" s="75"/>
      <c r="H621" s="83"/>
    </row>
  </sheetData>
  <sheetProtection password="DD2E" sheet="1" objects="1" scenarios="1"/>
  <mergeCells count="16">
    <mergeCell ref="A1:H1"/>
    <mergeCell ref="B3:H3"/>
    <mergeCell ref="B50:H50"/>
    <mergeCell ref="B52:H52"/>
    <mergeCell ref="B54:H54"/>
    <mergeCell ref="B29:H29"/>
    <mergeCell ref="B45:H45"/>
    <mergeCell ref="B41:H41"/>
    <mergeCell ref="B37:H37"/>
    <mergeCell ref="B33:H33"/>
    <mergeCell ref="B8:H8"/>
    <mergeCell ref="B56:H56"/>
    <mergeCell ref="B24:H24"/>
    <mergeCell ref="B20:H20"/>
    <mergeCell ref="B16:H16"/>
    <mergeCell ref="B12:H12"/>
  </mergeCells>
  <phoneticPr fontId="4" type="noConversion"/>
  <pageMargins left="0.82677165354330717" right="0.23622047244094491" top="0.98425196850393704" bottom="0.55118110236220474" header="0.51181102362204722" footer="0.31496062992125984"/>
  <pageSetup paperSize="9" orientation="portrait" useFirstPageNumber="1" r:id="rId1"/>
  <headerFooter alignWithMargins="0">
    <oddHeader>&amp;L&amp;9&amp;K00-044        JADRANPROJEKT           
             R  i  j  e  k  a &amp;C&amp;9&amp;K00-044TROŠKOVNIK&amp;R&amp;9&amp;K00-044El.br; 2581
Str.  &amp;P</oddHeader>
    <oddFooter>&amp;L&amp;9&amp;K00-031       GRAĐEVINA:&amp;C&amp;9&amp;K00-032      PPO "KVARNER" ENERGETSKA OBNOVA      &amp;R&amp;9&amp;K00-044V.2015.</oddFooter>
  </headerFooter>
  <rowBreaks count="20" manualBreakCount="20">
    <brk id="26" max="7" man="1"/>
    <brk id="58" max="7" man="1"/>
    <brk id="119" max="7" man="1"/>
    <brk id="149" max="7" man="1"/>
    <brk id="187" max="7" man="1"/>
    <brk id="213" max="7" man="1"/>
    <brk id="255" max="7" man="1"/>
    <brk id="301" max="7" man="1"/>
    <brk id="324" max="7" man="1"/>
    <brk id="348" max="7" man="1"/>
    <brk id="365" max="7" man="1"/>
    <brk id="379" max="7" man="1"/>
    <brk id="390" max="7" man="1"/>
    <brk id="412" max="7" man="1"/>
    <brk id="432" max="7" man="1"/>
    <brk id="449" max="7" man="1"/>
    <brk id="475" max="7" man="1"/>
    <brk id="514" max="7" man="1"/>
    <brk id="531" max="16383" man="1"/>
    <brk id="5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dc:creator>
  <cp:lastModifiedBy>Smokrović Koludrović Mirjana</cp:lastModifiedBy>
  <cp:lastPrinted>2017-12-04T10:08:53Z</cp:lastPrinted>
  <dcterms:created xsi:type="dcterms:W3CDTF">2010-01-22T16:56:34Z</dcterms:created>
  <dcterms:modified xsi:type="dcterms:W3CDTF">2017-12-07T09:34:47Z</dcterms:modified>
</cp:coreProperties>
</file>