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briks_goran\Documents\2017\Predmeti u 2017\Javna nabava\10 - OŠ-SE Gelsi-energetska obnova\"/>
    </mc:Choice>
  </mc:AlternateContent>
  <bookViews>
    <workbookView xWindow="0" yWindow="0" windowWidth="28800" windowHeight="12135"/>
  </bookViews>
  <sheets>
    <sheet name="OPĆI UVJETI" sheetId="2" r:id="rId1"/>
    <sheet name="Građ-obrt radovi i sveuk.rekapi" sheetId="1" r:id="rId2"/>
    <sheet name="elektro" sheetId="3" r:id="rId3"/>
    <sheet name="strojarski" sheetId="4" r:id="rId4"/>
  </sheets>
  <definedNames>
    <definedName name="_xlnm.Print_Area" localSheetId="1">'Građ-obrt radovi i sveuk.rekapi'!$A$1:$G$464</definedName>
    <definedName name="_xlnm.Print_Area" localSheetId="3">strojarski!$A$1:$L$455</definedName>
  </definedNames>
  <calcPr calcId="152511" fullPrecision="0"/>
</workbook>
</file>

<file path=xl/calcChain.xml><?xml version="1.0" encoding="utf-8"?>
<calcChain xmlns="http://schemas.openxmlformats.org/spreadsheetml/2006/main">
  <c r="G380" i="1" l="1"/>
  <c r="G377" i="1"/>
  <c r="G374" i="1"/>
  <c r="L426" i="4" l="1"/>
  <c r="L421" i="4"/>
  <c r="L415" i="4"/>
  <c r="L409" i="4"/>
  <c r="L404" i="4"/>
  <c r="L397" i="4"/>
  <c r="L389" i="4"/>
  <c r="L383" i="4"/>
  <c r="L329" i="4"/>
  <c r="L317" i="4"/>
  <c r="L310" i="4"/>
  <c r="L302" i="4"/>
  <c r="L300" i="4"/>
  <c r="L289" i="4"/>
  <c r="L281" i="4"/>
  <c r="L231" i="4"/>
  <c r="L228" i="4"/>
  <c r="L205" i="4"/>
  <c r="L202" i="4"/>
  <c r="L185" i="4"/>
  <c r="L171" i="4"/>
  <c r="L159" i="4"/>
  <c r="L150" i="4"/>
  <c r="L147" i="4"/>
  <c r="L134" i="4"/>
  <c r="L96" i="4"/>
  <c r="L87" i="4"/>
  <c r="L79" i="4"/>
  <c r="L72" i="4"/>
  <c r="L64" i="4"/>
  <c r="H631" i="3"/>
  <c r="H625" i="3"/>
  <c r="H633" i="3" s="1"/>
  <c r="H647" i="3" s="1"/>
  <c r="H615" i="3"/>
  <c r="H609" i="3"/>
  <c r="H605" i="3"/>
  <c r="H617" i="3" s="1"/>
  <c r="H645" i="3" s="1"/>
  <c r="H587" i="3"/>
  <c r="H581" i="3"/>
  <c r="H575" i="3"/>
  <c r="H563" i="3"/>
  <c r="H555" i="3"/>
  <c r="H549" i="3"/>
  <c r="H514" i="3"/>
  <c r="H467" i="3"/>
  <c r="H423" i="3"/>
  <c r="H367" i="3"/>
  <c r="H344" i="3"/>
  <c r="H339" i="3"/>
  <c r="H334" i="3"/>
  <c r="H330" i="3"/>
  <c r="H326" i="3"/>
  <c r="H322" i="3"/>
  <c r="H318" i="3"/>
  <c r="H314" i="3"/>
  <c r="H310" i="3"/>
  <c r="H298" i="3"/>
  <c r="H294" i="3"/>
  <c r="H290" i="3"/>
  <c r="H283" i="3"/>
  <c r="H272" i="3"/>
  <c r="H251" i="3"/>
  <c r="H230" i="3"/>
  <c r="H211" i="3"/>
  <c r="H189" i="3"/>
  <c r="H168" i="3"/>
  <c r="H147" i="3"/>
  <c r="G317" i="1"/>
  <c r="G383" i="1"/>
  <c r="G101" i="1"/>
  <c r="G303" i="1"/>
  <c r="B373" i="1"/>
  <c r="B376" i="1" s="1"/>
  <c r="B379" i="1" s="1"/>
  <c r="B382" i="1" s="1"/>
  <c r="G13" i="1"/>
  <c r="G356" i="1"/>
  <c r="B354" i="1"/>
  <c r="B358" i="1" s="1"/>
  <c r="B361" i="1" s="1"/>
  <c r="G359" i="1"/>
  <c r="G362" i="1"/>
  <c r="G363" i="1"/>
  <c r="G154" i="1"/>
  <c r="G153" i="1"/>
  <c r="G98" i="1"/>
  <c r="B320" i="1"/>
  <c r="B323" i="1" s="1"/>
  <c r="G95" i="1"/>
  <c r="G300" i="1"/>
  <c r="G74" i="1"/>
  <c r="G297" i="1"/>
  <c r="G324" i="1"/>
  <c r="G296" i="1"/>
  <c r="G295" i="1"/>
  <c r="G294" i="1"/>
  <c r="B293" i="1"/>
  <c r="B299" i="1" s="1"/>
  <c r="B302" i="1" s="1"/>
  <c r="B181" i="1"/>
  <c r="G347" i="1"/>
  <c r="G114" i="1"/>
  <c r="B113" i="1"/>
  <c r="B116" i="1" s="1"/>
  <c r="B120" i="1" s="1"/>
  <c r="G344" i="1"/>
  <c r="B343" i="1"/>
  <c r="B346" i="1" s="1"/>
  <c r="G46" i="1"/>
  <c r="G45" i="1"/>
  <c r="G44" i="1"/>
  <c r="G43" i="1"/>
  <c r="G42" i="1"/>
  <c r="G41" i="1"/>
  <c r="G40" i="1"/>
  <c r="G39" i="1"/>
  <c r="G38" i="1"/>
  <c r="G37" i="1"/>
  <c r="G36" i="1"/>
  <c r="G35" i="1"/>
  <c r="G34" i="1"/>
  <c r="G33" i="1"/>
  <c r="G32" i="1"/>
  <c r="G31" i="1"/>
  <c r="G279" i="1"/>
  <c r="G145" i="1"/>
  <c r="G92" i="1"/>
  <c r="G118" i="1"/>
  <c r="G117" i="1"/>
  <c r="G80" i="1"/>
  <c r="G276" i="1"/>
  <c r="G254" i="1"/>
  <c r="G272" i="1"/>
  <c r="G269" i="1"/>
  <c r="G266" i="1"/>
  <c r="G260" i="1"/>
  <c r="G263" i="1"/>
  <c r="G257" i="1"/>
  <c r="G251" i="1"/>
  <c r="G248" i="1"/>
  <c r="G245" i="1"/>
  <c r="G242" i="1"/>
  <c r="G239" i="1"/>
  <c r="G236" i="1"/>
  <c r="G233" i="1"/>
  <c r="B232" i="1"/>
  <c r="B235" i="1" s="1"/>
  <c r="B238" i="1" s="1"/>
  <c r="B241" i="1" s="1"/>
  <c r="B244" i="1" s="1"/>
  <c r="B247" i="1" s="1"/>
  <c r="B250" i="1" s="1"/>
  <c r="B253" i="1" s="1"/>
  <c r="B256" i="1" s="1"/>
  <c r="B259" i="1" s="1"/>
  <c r="B262" i="1" s="1"/>
  <c r="B265" i="1" s="1"/>
  <c r="B268" i="1" s="1"/>
  <c r="B271" i="1" s="1"/>
  <c r="B275" i="1" s="1"/>
  <c r="B278" i="1" s="1"/>
  <c r="B281" i="1" s="1"/>
  <c r="G230" i="1"/>
  <c r="G291" i="1"/>
  <c r="G316" i="1"/>
  <c r="G221" i="1"/>
  <c r="G282" i="1"/>
  <c r="G169" i="1"/>
  <c r="G155" i="1"/>
  <c r="G152" i="1"/>
  <c r="G151" i="1"/>
  <c r="G166" i="1"/>
  <c r="G160" i="1"/>
  <c r="G86" i="1"/>
  <c r="G27" i="1"/>
  <c r="G26" i="1"/>
  <c r="G25" i="1"/>
  <c r="G24" i="1"/>
  <c r="G73" i="1"/>
  <c r="G72" i="1"/>
  <c r="G71" i="1"/>
  <c r="G321" i="1"/>
  <c r="G89" i="1"/>
  <c r="G371" i="1"/>
  <c r="G218" i="1"/>
  <c r="G215" i="1"/>
  <c r="G212" i="1"/>
  <c r="G209" i="1"/>
  <c r="G206" i="1"/>
  <c r="G203" i="1"/>
  <c r="G200" i="1"/>
  <c r="G197" i="1"/>
  <c r="G194" i="1"/>
  <c r="G191" i="1"/>
  <c r="G182" i="1"/>
  <c r="G179" i="1"/>
  <c r="G178" i="1"/>
  <c r="G136" i="1"/>
  <c r="G131" i="1"/>
  <c r="G121" i="1"/>
  <c r="G111" i="1"/>
  <c r="G83" i="1"/>
  <c r="G77" i="1"/>
  <c r="G68" i="1"/>
  <c r="G65" i="1"/>
  <c r="G62" i="1"/>
  <c r="G59" i="1"/>
  <c r="G10" i="1"/>
  <c r="B193" i="1"/>
  <c r="B196" i="1" s="1"/>
  <c r="B199" i="1" s="1"/>
  <c r="B202" i="1" s="1"/>
  <c r="B205" i="1" s="1"/>
  <c r="B208" i="1" s="1"/>
  <c r="B211" i="1" s="1"/>
  <c r="B214" i="1" s="1"/>
  <c r="B217" i="1" s="1"/>
  <c r="B220" i="1" s="1"/>
  <c r="B147" i="1"/>
  <c r="B157" i="1" s="1"/>
  <c r="B162" i="1" s="1"/>
  <c r="B168" i="1" s="1"/>
  <c r="B133" i="1"/>
  <c r="B30" i="1"/>
  <c r="B50" i="1" s="1"/>
  <c r="B61" i="1" s="1"/>
  <c r="B64" i="1" s="1"/>
  <c r="B67" i="1" s="1"/>
  <c r="B70" i="1" s="1"/>
  <c r="B76" i="1" s="1"/>
  <c r="B79" i="1" s="1"/>
  <c r="B82" i="1" s="1"/>
  <c r="B85" i="1" s="1"/>
  <c r="B88" i="1" s="1"/>
  <c r="B91" i="1" s="1"/>
  <c r="B94" i="1" s="1"/>
  <c r="B97" i="1" s="1"/>
  <c r="B100" i="1" s="1"/>
  <c r="B9" i="1"/>
  <c r="B12" i="1" s="1"/>
  <c r="G326" i="1"/>
  <c r="G23" i="1"/>
  <c r="G7" i="1"/>
  <c r="G201" i="1"/>
  <c r="H346" i="3" l="1"/>
  <c r="H639" i="3" s="1"/>
  <c r="H300" i="3"/>
  <c r="H637" i="3" s="1"/>
  <c r="G327" i="1"/>
  <c r="G410" i="1" s="1"/>
  <c r="G305" i="1"/>
  <c r="G408" i="1" s="1"/>
  <c r="H589" i="3"/>
  <c r="H643" i="3" s="1"/>
  <c r="H565" i="3"/>
  <c r="H641" i="3" s="1"/>
  <c r="L99" i="4"/>
  <c r="L436" i="4" s="1"/>
  <c r="L234" i="4"/>
  <c r="L437" i="4" s="1"/>
  <c r="L332" i="4"/>
  <c r="L438" i="4" s="1"/>
  <c r="L429" i="4"/>
  <c r="L440" i="4" s="1"/>
  <c r="G349" i="1"/>
  <c r="G412" i="1" s="1"/>
  <c r="G138" i="1"/>
  <c r="G398" i="1" s="1"/>
  <c r="G172" i="1"/>
  <c r="G400" i="1" s="1"/>
  <c r="G15" i="1"/>
  <c r="G392" i="1" s="1"/>
  <c r="G123" i="1"/>
  <c r="G396" i="1" s="1"/>
  <c r="G28" i="1"/>
  <c r="G285" i="1"/>
  <c r="G406" i="1" s="1"/>
  <c r="G184" i="1"/>
  <c r="G402" i="1" s="1"/>
  <c r="G47" i="1"/>
  <c r="G222" i="1"/>
  <c r="G404" i="1" s="1"/>
  <c r="G386" i="1"/>
  <c r="G416" i="1" s="1"/>
  <c r="G365" i="1"/>
  <c r="G414" i="1" s="1"/>
  <c r="L439" i="4" l="1"/>
  <c r="L441" i="4" s="1"/>
  <c r="G444" i="1" s="1"/>
  <c r="H649" i="3"/>
  <c r="G442" i="1" s="1"/>
  <c r="G103" i="1"/>
  <c r="G394" i="1" s="1"/>
  <c r="G419" i="1" s="1"/>
  <c r="G440" i="1" s="1"/>
  <c r="L334" i="4"/>
  <c r="G446" i="1" l="1"/>
  <c r="G448" i="1" s="1"/>
  <c r="G450" i="1" s="1"/>
</calcChain>
</file>

<file path=xl/sharedStrings.xml><?xml version="1.0" encoding="utf-8"?>
<sst xmlns="http://schemas.openxmlformats.org/spreadsheetml/2006/main" count="1439" uniqueCount="764">
  <si>
    <t>1.</t>
  </si>
  <si>
    <t>Obračun po m2 postavljene skele.</t>
  </si>
  <si>
    <t>m2</t>
  </si>
  <si>
    <t>PRIPREMNI RADOVI</t>
  </si>
  <si>
    <t>2.</t>
  </si>
  <si>
    <t>3.</t>
  </si>
  <si>
    <t>ZIDARSKI RADOVI</t>
  </si>
  <si>
    <t>RUŠENJA, ČIŠĆENJE I DEMONTAŽA</t>
  </si>
  <si>
    <t>m'</t>
  </si>
  <si>
    <t>Obračun po komadu.</t>
  </si>
  <si>
    <t>kom.</t>
  </si>
  <si>
    <t>4.</t>
  </si>
  <si>
    <t>IZOLATERSKI RADOVI</t>
  </si>
  <si>
    <t>5.</t>
  </si>
  <si>
    <t>6.</t>
  </si>
  <si>
    <t>LIMARSKI RADOVI</t>
  </si>
  <si>
    <t>7.</t>
  </si>
  <si>
    <t>8.</t>
  </si>
  <si>
    <t>9.</t>
  </si>
  <si>
    <t>LIČILAČKI RADOVI</t>
  </si>
  <si>
    <t>10.</t>
  </si>
  <si>
    <t>OSTALI RADOVI</t>
  </si>
  <si>
    <t>kom</t>
  </si>
  <si>
    <t>UKUPNO PRIPREMNI RADOVI:</t>
  </si>
  <si>
    <t>Obračun po m2 sanirane površine.</t>
  </si>
  <si>
    <t>BR.</t>
  </si>
  <si>
    <t>OPIS RADOVA</t>
  </si>
  <si>
    <t>JED. MJERA</t>
  </si>
  <si>
    <t>KOLIČINA</t>
  </si>
  <si>
    <t>JED. CIJENA</t>
  </si>
  <si>
    <t>UKUPNO</t>
  </si>
  <si>
    <t>UKUPNO RUŠENJE, ČIŠĆENJA I DEMONTAŽA:</t>
  </si>
  <si>
    <t>UKUPNO ZIDARSKI RADOVI:</t>
  </si>
  <si>
    <t>UKUPNO LIMARSKI RADOVI:</t>
  </si>
  <si>
    <t>UKUPNO LIČILAČKI RADOVI:</t>
  </si>
  <si>
    <t>UKUPNO OSTALI RADOVI:</t>
  </si>
  <si>
    <t>UKUPNO:</t>
  </si>
  <si>
    <t>SADRŽAJ</t>
  </si>
  <si>
    <t>O</t>
  </si>
  <si>
    <t>PREDOPISI GRAĐEVINSKO OBRTNIČKIH RADOVA</t>
  </si>
  <si>
    <t>O.I.</t>
  </si>
  <si>
    <t>OPĆI UVJETI UZ TROŠKOVNIK GRAĐEVINSKO-OBRTNIČKIH RADOVA</t>
  </si>
  <si>
    <t>RUŠENJA, ČIŠĆENJA, DEMONTAŽE</t>
  </si>
  <si>
    <t>GRAĐEVINSKI RADOVI</t>
  </si>
  <si>
    <t>OBRTNIČKI RADOVI</t>
  </si>
  <si>
    <t>REKAPITULACIJA</t>
  </si>
  <si>
    <t>O        PREDOPISI GRAĐEVINSKO OBRTNIČKIH RADOVA</t>
  </si>
  <si>
    <t>O.I.           OPĆI UVJETI UZ TROŠKOVNIK GRAĐEVINSKO-OBRTNIČKIH RADOVA</t>
  </si>
  <si>
    <t xml:space="preserve">Sve radove izvesti prema opisima pojedinih stavki troškovnika, općim smjernicama iz pojedinih grupa radova, detaljima, i svim važećim tehničkim propisima i standardima, kao i uputstvima proizvođača materijala, te pravilima struke i građevinskim normama. Za izvođenje svih radova uvjetuje se rad sa stručno osposobljenom radnom snagom za pojedine vrste radova prema Zakonu o gradnji, sa propisanom kvalitetom materijala koja mora odgovarati postojećim tehničkim propisima i važećim Hrvatskim standardima. Ako neke stavke imaju nejasan i nedovoljan opis, onda svaki "započeti" opis pojedine stavke znači cjelokupnu izradu te stavke, to jest nabavu, dopremu materijala, sve prijenose i prijevoze, izradu, skidanje oplate, zaštitu, njegovanje pojedinih elemenata po izradi i nakon ugradbe, odvoz viška materijala na gradski deponij, kao i ostalo. Bez posebne nadoplate potrebno je obuhvatiti sve elemente navedene kako slijedi:     </t>
  </si>
  <si>
    <t xml:space="preserve">a) izvođač radova dužan je prije početka radova provjeriti kote postojećeg stanja terena u odnosu na relativnu kotu (+/-0,00) kod svih ulaza i kod svih unutrašnjih podnih ploča kao i za ulazne instalacije,                               </t>
  </si>
  <si>
    <t>b) utvrditi kotu 0,00 i obilježiti je na gradilištu kao referentnu točku,</t>
  </si>
  <si>
    <t>c) ukoliko se ukažu eventualne nejednakosti između projekta i stanja na gradilištu izvođač radova dužan je pravovremeno o tome izvjestiti investitora, projektanta i nadzornog inženjera te shodno tome zatražiti potrebna objašnjenja,</t>
  </si>
  <si>
    <t xml:space="preserve">d) sve mjere u projektima provjeriti na gradilištu prije narudžbe materijala ili gotovih proizvoda,                                        </t>
  </si>
  <si>
    <t xml:space="preserve">e) provjera količina troškovnika obaveza je Izvođača radova, kao i izrada dokaznice izvedenih radova unutar građevinske knjige     </t>
  </si>
  <si>
    <t>MATERIJAL</t>
  </si>
  <si>
    <t>Pod stavkom materijal podrazumijeva se dobavna cijena materijala, to jest cijena glavnih i pomoćnih materijala potrebnog za ugradnju do kompletne gotovosti. U tu cijenu potrebno je uključiti i cijenu prijevoza bez obzira na vrstu prijevoznog sredstva, udaljenost, te eventualne potrebne utovare, istovare i prijenose do skladišta i do mjesta ugradbe. U cijeni materijala je i cijena čuvanja, zaštite i skladištenja materijala do ugradnje. Prema Zakonu o prostornom uređenju i gradnji NN RH 76/07, 38/09, 55/11, 90/11, 50/12 potrebna je ugradnja samo onih materijala koji imaju važeće ateste. Svu dokumentaciju o dokazu kvalitete materijala prikuplja izvođač radova i po završetku predaje Investitoru.</t>
  </si>
  <si>
    <t>RAD</t>
  </si>
  <si>
    <t xml:space="preserve">U kalkulaciji rada treba uključiti sav potreban rad, kako glavni tako i pomoćni, te kompletan unutarnji prijenos bilo ručni bilo pomoću strojeva. Ujedno treba uključiti rad oko zaštite gotovih elemenata konstrukcije, zidova, podova i ostalih dijelova građevine od štetnih utjecaja vrućine i hladnoće kao i pohranu sa čuvanjem elemenata skinutih sa građevine koji će se naknadno ugraditi na građevini. </t>
  </si>
  <si>
    <t>SKELA</t>
  </si>
  <si>
    <t xml:space="preserve">Sve vrste pomoćnih skela bez obzira na visinu, ulaze u jediničnu cijenu dotične stavke troškovnika dok se fasadna skela posebno obračunava u tesarskim ili fasaderskim radovima. Sva potrebna skela mora biti postavljena na vrijeme kako ne bi nastao nepotrebni zastoj u radu na građevini. Pod pojmom skela podrazumijeva se i prilaz istoj te ograda do skidanja skele. Ujedno su tu uključeni prilazi i mostovi za betoniranje konstrukcija i slično. Fasadnu skelu potrebno je obavezno uzemljiti na temeljni uzemljivač građevine.  </t>
  </si>
  <si>
    <t>OPLATA</t>
  </si>
  <si>
    <t>Kod izrade oplate predvidjeti podupiranja, uklještenja kao i postavu na mjesto te njeno skidanje u vremenskom roku predviđenom za pojedine konstruktivne elemente. Stavkom se također podrazumjeva mazanje oplate prije betoniranja te čuvanje iste po skidanju sa sortiranjem elemenata za ponovnu upotrebu. Cijenom je obuhvaćen sav potreban rad kako glavni tako i pomoćni, te svi tipovi prijenosa bilo ručnih bilo pomoću strojeva. Sva potrebna oplata za izvedbu stavki uključena je u cijenu stavke.</t>
  </si>
  <si>
    <t>IZMJERA</t>
  </si>
  <si>
    <t>Ukoliko u pojedinoj stavci troškovnika nije definiran način obračuna radova, isti se obračunava prema važećim građevinskim normama u Republici Hrvatskoj. Kod paušalnog obračuna izvođač mora sam procijeniti vrijednost pojedinih stavaka koje se obračunavaju u stavci te isti izvesti bez prava na dodatne iznose.</t>
  </si>
  <si>
    <t>FAKTOR</t>
  </si>
  <si>
    <t xml:space="preserve">Na jediničnu cijenu radne snage, izvođač radova ima pravo zaračunati faktor prema postojećim privremenim instrumentima, a na temelju Zakonskih propisa koji reguliraju tu tematiku. Povrh toga, izvođač radova ima pravo faktorom obuhvatiti i slijedeće radove, a nakon pregleda i upoznavanja gradilišta i dokumentacije, koji se neće zasebno platiti kao naknadni rad i to: </t>
  </si>
  <si>
    <t>a) cjelokupnu režiju gradilišta uključivo dizalice, mostove, sitnu mehanizaciju i ostalo</t>
  </si>
  <si>
    <t>b) najamne troškove posuđene mehanizacije koju izvođač ne posjeduje,</t>
  </si>
  <si>
    <t>c) nalijeganje terena prije betoniranja temelja,</t>
  </si>
  <si>
    <t>d) sva ispitivanja materijala bilo na gradilištu bilo u laboratorijima, ishodovanje atesta,</t>
  </si>
  <si>
    <t>e) barake (kontejnere) za smještaj radnika, ureda gradilišta, nadzorne službe,</t>
  </si>
  <si>
    <t>f) izrada privremenog sanitarnog čvora za radnike i upravu gradilišta prema sanitarnim propisima,</t>
  </si>
  <si>
    <t>g) uskladištenja materijala u barakama ili na platoima izvedenim za tu svrhu,</t>
  </si>
  <si>
    <t>h) uređenje gradilišta po izvedenim radovima sa odvozom otpadnih materijala,</t>
  </si>
  <si>
    <t>i) rastavljanje - demontaža baraka, kontejnera i platoa po završetku radova,</t>
  </si>
  <si>
    <t xml:space="preserve">Sve navedeno vrijedi i za sve kooperante i radove predviđene ovim troškovnikom, bez obzira na vrstu. Izvođač ima pravo na maržu u postotku koji će odrediti samostalno, a u okvirima važećih propisa koji reguliraju tu materiju. </t>
  </si>
  <si>
    <t>OSIGURANJE OBJEKTA I GRADILIŠTA TIJEKOM IZVOĐENJA RADOVA</t>
  </si>
  <si>
    <t>Izvođač je dužan o svom trošku osigurati gradilište i objekt od štetnog utjecaja vremenskih nepogoda i svih mogućih drugih oštećenja za vrijeme trajanja izvođenja. Svaka šteta koja bi bila prouzročena na građevini, vozilima, susjednim građevinama, okolišu ili prolaznicima tijekom izvođenja radova, a nepažnjom Izvođača, pada na teret Izvođača radova koji ju je dužan otkloniti, tj. nadoknaditi štetu u roku kojeg će utvrditi sa Investitorom.</t>
  </si>
  <si>
    <t>ČUVANJE GRADILIŠTA</t>
  </si>
  <si>
    <t>Nadzor nad gradilištem, te svim alatima, strojevima i materijalom pada na teret Izvođača radova.</t>
  </si>
  <si>
    <t>JEDINIČNA CIJENA</t>
  </si>
  <si>
    <t xml:space="preserve">U jediničnu cijenu uključena je nadoknada za sav potreban rad i materijal potreban za izvođenje svake pojedine stavke (gotovost stavke je do njezine pune funkcije), ako u stavci troškovnika nije drugačije rečeno. Jedinična cijena uključuje i izvođenje svih pomoćnih i pripremnih radnji, kao i sve potrebne pomoćne utovare, pretovare i transporte, te odvoz materijala na javnu, registriranu deponiju ili deponiranje materijala na mjesto koje odredi investitor. </t>
  </si>
  <si>
    <t>Cijene ponuđene troškovnikom uključuju sve građevinske strojeve, radnike, kontrolu kvalitete, materijala i rada (sve ateste), montažu, osiguranje, dobit, poreze i davanja, te potrebne radnje, troškove organizacije i mjere koje nalažu Zakon o gradnji, Zakon o zaštiti na radu i Zakon o zaštiti od požara, zajedno sa svim rizicima, odgovornostima i obvezama navedenim ili nagovještenim ugovorom.</t>
  </si>
  <si>
    <t>U jediničnoj cijeni izvođač ima pravo zaračunati faktor na temelju zakonskih propisa, koji sadrži sve režijske troškove, kao i troškove prouzročene tehničkim uvjetima izvođenja radova.</t>
  </si>
  <si>
    <t>Izvoditelj treba ispuniti sve količine i cijene za sva poglavlja radova opisanih troškovnikom.</t>
  </si>
  <si>
    <t>Smatra se da je izvoditelj obišao i detaljno ispitao gradilište i okolinu, da se upoznao s položajem i stanjem prometnica na lokaciji, da je ispitao i provjerio postojeće izvore za opskrbu materijalom, kao i sve ostale okolnosti koje su od utjecaja na izvođenje radova i formiranje jedinične cijene.</t>
  </si>
  <si>
    <t>KVALITETA IZVEDENIH RADOVA</t>
  </si>
  <si>
    <t>Izvoditelj radova odgovara za kvalitetu izvedenih radova i ugrađenih materijala. Svi radovi moraju biti izvedeni u skladu s propisima, tehničkim uvjetima i pravilima struke. Kvaliteta ugrađenog materijala utvrđuje se ispitivanjem od za to ovlaštene institucije, kao i važećim atestima. Po primopredaji građevine svi atesti se predaju investitoru na korištenje, kao i projekti izvedenog stanja, koji čine arhivsku dokumentaciju zgrade, i ujedno su dokumenti za ishođenje uporabne dozvole.  Za izvedene radove, svoje i svojih kooperanata, investitoru odgovara isključivo izvoditelj, kao nositelj svih ugovorenih radova.</t>
  </si>
  <si>
    <t>Po završetku radova kvalitetu izvedenih radova treba ustanoviti zapisnički s nadležnim Nadzornim inžinjerom. Ukoliko se ustanovi da su pojedini radovi izvedeni nekvalitetno, Izvođač je dužan iste ponovno izvesti u traženoj kvaliteti ili naručiti kod drugog Izvođača, a sve u roku i na svoj trošak.</t>
  </si>
  <si>
    <t>ČIŠĆENJE OBJEKTA</t>
  </si>
  <si>
    <t>Izvoditelj je dužan kontinuirano tijekom izvedbe radova čistiti gradilište i građevinu, te nakon izvedbe svih ugovorenih radova i prije primopredaje objekta investitoru sve fino očistiti, te otpadni materijal odvesti na gradski deponij.</t>
  </si>
  <si>
    <t>ATESTI ZA IZVEDENE RADOVE</t>
  </si>
  <si>
    <t>Izvođač je dužan posjedovati ili ishodovati sve zakonom i troškovnikom predviđene ateste za sve ugrađene materijale i izvedene radove, a u svemu prema Zakonu o prostornom uređenju i gradnji NN 76/07, 38/09, 55/11, 90/11, 50/12, 55/12,  Zakonu o zaštiti od požara NN 92/10 te Zakona o zaštiti na radu NN 59/96, 94/96-ispravak, 114/03, 86/08, 75/09. Izvoditelj je dužan sve ateste dostavljati investitoru tijekom izvođenja.</t>
  </si>
  <si>
    <t>OBRAČUN IZVEDENIH RADOVA</t>
  </si>
  <si>
    <t>Obračun izvedenih radova radi se preko ovjerene građevinske knjige, prema stvarno izvršenim količinama, ukoliko Ugovorom o izvođenju radova nije drukčije rečeno.</t>
  </si>
  <si>
    <t>U troškovniku je opisan način izvođenja pojedinih radova. Izvođenje onih radova koji nisu posebno opisani troškovnikom, treba biti u skladu s važećim normama i standardima, običajima, pravilima građenja i uzancama. Za sve tako izvedene radove izvoditelj nema prava na dodatnu odštetu ili promjenu jedinične cijene izražene u ponudi, osim ako to nije specificirano u posebnoj ponudi za predmetne radove, koja je ovjerena od investitora ili od nadzornog inženjera.</t>
  </si>
  <si>
    <t>U slučaju da izvođač neke radove izvede materijalom kvalitetnijim od predviđenog, a da za to nije prethodno ishodio odobrenje investitora, nema pravo nadoknade za povećanje troškova izvedbe.</t>
  </si>
  <si>
    <t>U slučaju da izvođač radova izvede neke radove čija bi kvaliteta bila u suprotnosti s predviđenim kvalitetom i opisom, dužan je o svom trošku iste srušiti i ukloniti, te ponovno izvesti onako kako je to predviđeno projektnom dokumentacijom.</t>
  </si>
  <si>
    <t>Ako se pokaže potreba za izvedbom radova koji nisu predviđeni troškovnikom, izvođač radova mora prethodno za izvedbu istih dobiti odobrenje od predstavnika investitora, odnosno Nadzornog inženjera, te s istim utvrditi cijenu izvedbe (dostaviti analizu cijene) i sve to unijeti u građevinski dnevnik.</t>
  </si>
  <si>
    <t>U slučaju nekih nejasnoća glede obračuna primijenit će se odredbe građevinskih normi i ostalih službenih tehničkih normativa i propisa.</t>
  </si>
  <si>
    <t>TEHNIČKI UVJETI ZA IZVEDBU RADOVA</t>
  </si>
  <si>
    <t>Prilikom izvedbe radova izvođač je dužan pridržavati se odredbi važećih propisa, normativa, standarda i uzanci te sve radove izvesti kvalitetno i solidno. Nekvalitetno izvedeni radovi neće se obračunati sve dok se ne uklone uočeni nedostaci.</t>
  </si>
  <si>
    <t>Izvoditelj je dužan do primopredaje građevine ukloniti sve građevinskim dnevnikom evidentirane  nedostatke. Sanacija nedostataka pada na teret izvoditelja. Za nedostatke koji ne ugrožavaju stabilnost konstrukcije, a ne uklone se do konačnog obračuna, investitor ima pravo ugovoriti sa drugim izvoditeljem, a pri konačnom obračunu isti odbiti prvom izvoditelju.</t>
  </si>
  <si>
    <t>Opaska:  izračun količina za predmetnu građevinu.</t>
  </si>
  <si>
    <t xml:space="preserve">Prije davanja konačne ponude, obavezno pregledati projektnu domumentaciju sa svim detaljima  te sa objašnjenjima odgovornog projektanta, obići gradilište i upoznati se sa stanjem na terenu. Izračun količina sačinjen je na temelju arhitektonskih podloga prije uvezivanja. U troškovniku kod davanja ponude nije dozvoljeno dopisivanje, križanje i nedavanje jediničnih cijena, već se sve to mora napisati na posebnom podnesku kao dodatak službenoj ponudi. </t>
  </si>
  <si>
    <t>Prije izvođenja radova treba provjeriti kvalitetu svih materijala koji se ugrađuju i izvesti radove u skladu s detaljima izvedbe i opisom iz troškovnika. Prije izvođenja treba obvezno izvršiti izmjeru na licu mjesta. Eventualne promjene u detaljima ili materijalu treba izvoditelj dogovoriti s projektantom ili nadležnim nadzornim inženjerom.</t>
  </si>
  <si>
    <t>Zabranjena je upotreba materijala (osnovnog ili pomoćnog) koji nije predviđen opisom, nacrtima i detaljima, te odgovarajućim normama ili tehničkim uvjetima za izvođenje istih. Ukoliko izvoditelj ipak izvede radove na neodgovarajući način ili od neodgovarajućih materijala, dužan je o tome upozoriti nadzornog inženjera i dogovorno riješiti, te zapisnički ustanoviti kvalitetu izvođenja radova.</t>
  </si>
  <si>
    <t>Ukoliko prije početka izvođenja radova izvoditelj ustanovi da je došlo do promjene uvjeta za izvođenje radova, dužan je o tome upozoriti nadzornog inženjera i dogovorno riješiti, te zapisnički ustanoviti kvalitetu izvođenja radova.</t>
  </si>
  <si>
    <t>Pri radu treba primjenjivati sve potrebne mjere zaštite na radu, naročito zaštite od požara. Ukoliko nadzorni inženjer uoči da se izvođač ne pridržava ovih pravila, može mu zabraniti daljnji rad dok ga ne organizira u skladu s pravilima.</t>
  </si>
  <si>
    <t xml:space="preserve">Izvođač je također obavezan izraditi elaborat o zaštiti na radu na gradilištu, a prema važećem pravilniku o zaštiti na radu, izraditi privremeno prometno rješenje ukoliko je potrebno, izvjesiti tablu s podacima o građevini, Investitoru, Izvođaču, Projektantu i Nadzoru. </t>
  </si>
  <si>
    <t xml:space="preserve">Prilikom izvođenja radova, izvoditelj treba zaštiti sve susjedne plohe, dijelove konstrukcije i prethodno izvedene radove na prikladan način, a u skladu s pravilima, tako da ne dođe do njihovog oštećenja. </t>
  </si>
  <si>
    <t>Troškove zaštite treba izvoditelj uračunati u jediničnu cijenu. Ukoliko ipak dođe do oštećenja prethodno izvedenih radova za koje je odgovoran izvoditelj ili njegov kooperant, dužan ih je o svom trošku dovesti u stanje prije oštećenja, ili naručiti iste radove kod drugog izvoditelja na svoj teret. Popravak treba izvesti u primarno određenom roku ili dogovorno.</t>
  </si>
  <si>
    <t>Sve stavke troškovnika ukoliko ima nekih nejasnoća, izvođač će pojasniti s projektantom prije ulaska u posao, jer se nakon početka radova neće tolerirati nikakve nejasnoće opisa stavki i tražiti će se besprijekorno izvršenje istih u smislu kakvim ih je projektant zamislio i definirao. Prije narudžbe materijala po stavkama, izvođač je dužan prekontrolirati iste i uzeti stvarne mjere na licu mjesta kako ne bi došlo do štete uslijed krivih podataka po pitanju količine radova i produženja roka zbog naknadnih narudžbi istih.</t>
  </si>
  <si>
    <t>Izvoditelj treba kvalitetu ugrađenih materijala i stručnosti radnika dokazati odgovarajućim atestima i uvjerenjima izdanim od strane za to ovlaštene institucije.</t>
  </si>
  <si>
    <t>Građevinski dnevnik i knjigu  vodi izvođač radova i svakodnevno upisuje potrebne podatke predviđene Zakonom o građenju.</t>
  </si>
  <si>
    <t>Tijekom radova i po njihovom završetku, izvoditelj je dužan čistiti radni prostor.</t>
  </si>
  <si>
    <t>Izvođač radova mora svaku promjenu u toku gradnje, kako u konstrukciji tako i u instalacijama, ucrtati u nacrtnu dokumenataciju i po završetku radova predati Investitoru kao nacrt izvedenog stanja.</t>
  </si>
  <si>
    <t>Izvoditelj je također dužan ukloniti sve zaštitne i pomoćne konstrukcije u roku koji je predviđen za izvođenje radova i na svoj trošak. Po završetku radova kvalitetu izvedenih radova treba izvoditelj ustanoviti zapisnički s nadležnim nadzornim inženjerom. Ukoliko se ustanovi da su radovi izvedeni nekvalitetno, izvoditelj je dužan iste ponovno izvesti u traženoj kvaliteti ili iste naručiti kod drugog izvoditelja, a sve u roku i na svoj trošak.</t>
  </si>
  <si>
    <t>+pdv 25%</t>
  </si>
  <si>
    <t>SVEUKUPNO</t>
  </si>
  <si>
    <t>Obračun po m2.</t>
  </si>
  <si>
    <t>KROVOPOKRIVAČKI RADOVI</t>
  </si>
  <si>
    <t>11.</t>
  </si>
  <si>
    <t>UKUPNO KROVOPOKRIVAČKI RADOVI:</t>
  </si>
  <si>
    <t>Dobava, montaža i demontaža cijevne zaštitne skele za pješake u nivou prizemlja. Skelu izvesti prema važećim tehničkim propisima. Visina skele 3m.</t>
  </si>
  <si>
    <t>Ovi opći uvjeti sastavni su dio ponude svih radova za sanaciju  u svrhu energetske učinkovitosti.</t>
  </si>
  <si>
    <t>Obračun po komadu</t>
  </si>
  <si>
    <t>U cijenu radova uključena je manipulacija materijala po gradilištu, sve potrebne oplate, ukrućenja, skele, pomoćni alati potrebni za kompletno izvršenje stavki. Izvoditelj je dužan voditi strogu brigu o zaštiti na radu i to na vlastitu punu odgovornost na svim stavkama rada. Svi materijali koji se ugrađuju moraju biti iz istog sistema. Bez obzira na sistem posebnu pažnju obratiti na učvršćenje HI i garantirati čvrstoću na podizanje od udara vjetra.</t>
  </si>
  <si>
    <t>U cijenu radova uključena je manipulacija materijala po gradilištu, sve potrebne oplate, ukrućenja, skele, pomoćni alati potrebni za kompletno izvršenje stavki. Izvoditelj je dužan voditi strogu brigu o zaštiti na radu i to na vlastitu punu odgovornost na svim stavkama rada. Radove treba obavljati tako da se ne ošteti ostatak građevine. Svi materijali koji se ugrađuju moraju biti iz istog sistema.</t>
  </si>
  <si>
    <t>TESARSKI RADOVI</t>
  </si>
  <si>
    <t xml:space="preserve">U cijenu radova uključena je manipulacija materijala po gradilištu, sve potrebne oplate, ukrućenja, skele, pomoćni alati potrebni za kompletno izvršenje stavki. Izvoditelj je dužan voditi strogu brigu o zaštiti na radu i to na vlastitu punu odgovornost na svim stavkama rada. Radove treba obavljati tako da se ne ošteti ostatak građevine. Svi materijali koji se ugrađuju moraju biti iz istog sistema.
Izvođenje svih radova prema specifikacijama građevnih proizvoda i uputama proizvođača.
Sav upotrebljeni materijal i finalni građevinski proizvodi moraju odgovarati postojećim
tehničkim propisima i HR normama. Koristiti potpuno suhu drvenu građu, I. kvalitete, zaštićenu protiv crvotočine. 
Norme za tesarske radove:
- HRN S.D.B7.020.  
tesano crnogorično drvo
- HRN S.D.C1.040. i 041.
rezano crnogorično drvo.
</t>
  </si>
  <si>
    <t>STOLARSKI RADOVI</t>
  </si>
  <si>
    <t>Obračun po m2</t>
  </si>
  <si>
    <t>Soboslikarski i ličilački radovi moraju biti izvedeni savjesno i prvoklasno. Oni se u pravilu izvode tek nakon odstranjenja nečistoća i otpadaka od građenja i svega drugog što bi moglo smetati urednom obavljanju ovih radova.
Izvoditelj je dužan da prije početka radova pregleda sve površine i predmete koji će biti obojani i na sve greške koje uoči treba ukazati investitoru odnosno nadzornom inženjeru, kako bi se izbjeglo ispravljanje već gotovih radova. Po pravilu, za sve soboslikarske radove podloge moraju biti čvrste i čiste od prašine i prljavština. Kao nedostaci podloge smatraju se:</t>
  </si>
  <si>
    <t>Mort koji sadrži aktivne soli, mekani i slabi mort, nedovoljno suha podloga koja je uprljana smolom, plastičnom masom, cementnim mortom, masnoćom i druge prljavštine koje se teško odstranjuju.
Podloga za ličilačke radove mora biti potpuno čista i suha, bez prljavština kao što je npr. mort, rđa, mast, bitumen i sl.</t>
  </si>
  <si>
    <t>podne ploče kamene vune d=14cm</t>
  </si>
  <si>
    <t>U cijenu svake pojedine stavke uključena je dobava i ugradnja materijala, prijevoz materijala po gradilištu, sve potrebne skele, pomoćni alati potrebni za kompletno izvršenje stavki. Radove treba obavljati tako da se ne ošteti ostatak građevine. Svi limarski radovi izvode se od pocinčanog lima. U stavke su uključeni svi potrebni spojni i nosivi elementi.</t>
  </si>
  <si>
    <t>Čišćenje postojećih vrata kotlovnice koja se zadržavaju (bravarske stavke V1 i V2)</t>
  </si>
  <si>
    <t>Obračun po m'</t>
  </si>
  <si>
    <t>Izrada i opšivanje zabatnih rubova krova prema istočnoj i zapadnoj fasadi pocinčanim limom debljine 0,8 mm razvijene širine 90 cm. U cijenu su uključene vrijednost svih radova i materijala. Obračun po m'.</t>
  </si>
  <si>
    <t>Obračun po m3.</t>
  </si>
  <si>
    <t>m3</t>
  </si>
  <si>
    <r>
      <t>Izrada,dobava i postava mrežaste ograde, u boji po odabiru glavnog projektanta</t>
    </r>
    <r>
      <rPr>
        <sz val="10"/>
        <color indexed="8"/>
        <rFont val="Arial"/>
        <family val="2"/>
        <charset val="238"/>
      </rPr>
      <t>. Visina ograde se određuje sukladno visini postojećih stupića koji nose ogradu. Sve mjere uzeti na licu mjesta. Izrada uključuje sav upotrebljeni materijal i stručno spajanje elemenata do potpune funkcionalnosti.</t>
    </r>
  </si>
  <si>
    <t>UKUPNO TESARSKI RADOVI:</t>
  </si>
  <si>
    <t>Sanacija i uređenje otvora nastalog usljed proširivanje postojećeg odvoda sa terase na 2. katu. Otvor se popravlja i oblikuje reparaturnim mortom. Dimenziju promjera odvoda dogovoriti s nadzornim inženjerom. Stavka obuhaća sav potreban materijal za sanaciju otvora.</t>
  </si>
  <si>
    <t>UKUPNO STOLARSKI RADOVI:</t>
  </si>
  <si>
    <t>Obračun po m' postavljene skele.</t>
  </si>
  <si>
    <t xml:space="preserve"> </t>
  </si>
  <si>
    <r>
      <rPr>
        <i/>
        <sz val="10"/>
        <color indexed="8"/>
        <rFont val="Arial"/>
        <family val="2"/>
        <charset val="238"/>
      </rPr>
      <t>rešetke</t>
    </r>
    <r>
      <rPr>
        <sz val="10"/>
        <color indexed="8"/>
        <rFont val="Arial"/>
        <family val="2"/>
        <charset val="238"/>
      </rPr>
      <t>-obračun po komadu</t>
    </r>
  </si>
  <si>
    <r>
      <rPr>
        <i/>
        <sz val="10"/>
        <color indexed="8"/>
        <rFont val="Arial"/>
        <family val="2"/>
        <charset val="238"/>
      </rPr>
      <t>nadstrešnice</t>
    </r>
    <r>
      <rPr>
        <sz val="10"/>
        <color indexed="8"/>
        <rFont val="Arial"/>
        <family val="2"/>
        <charset val="238"/>
      </rPr>
      <t>-obračun po komadu</t>
    </r>
  </si>
  <si>
    <r>
      <t>ograde i vrata S i Z pročelje</t>
    </r>
    <r>
      <rPr>
        <sz val="10"/>
        <color indexed="8"/>
        <rFont val="Arial"/>
        <family val="2"/>
        <charset val="238"/>
      </rPr>
      <t>-obračun po m'</t>
    </r>
  </si>
  <si>
    <r>
      <rPr>
        <i/>
        <sz val="10"/>
        <color indexed="8"/>
        <rFont val="Arial"/>
        <family val="2"/>
        <charset val="238"/>
      </rPr>
      <t>opšavi</t>
    </r>
    <r>
      <rPr>
        <sz val="10"/>
        <color indexed="8"/>
        <rFont val="Arial"/>
        <family val="2"/>
        <charset val="238"/>
      </rPr>
      <t xml:space="preserve">-obračun po m' </t>
    </r>
  </si>
  <si>
    <r>
      <rPr>
        <i/>
        <sz val="10"/>
        <color indexed="8"/>
        <rFont val="Arial"/>
        <family val="2"/>
        <charset val="238"/>
      </rPr>
      <t>klupčice</t>
    </r>
    <r>
      <rPr>
        <sz val="10"/>
        <color indexed="8"/>
        <rFont val="Arial"/>
        <family val="2"/>
        <charset val="238"/>
      </rPr>
      <t>-obračun po komadu</t>
    </r>
  </si>
  <si>
    <r>
      <rPr>
        <i/>
        <sz val="10"/>
        <color indexed="8"/>
        <rFont val="Arial"/>
        <family val="2"/>
        <charset val="238"/>
      </rPr>
      <t>horiz. žljebovi</t>
    </r>
    <r>
      <rPr>
        <sz val="10"/>
        <color indexed="8"/>
        <rFont val="Arial"/>
        <family val="2"/>
        <charset val="238"/>
      </rPr>
      <t xml:space="preserve">-obračun po m' </t>
    </r>
  </si>
  <si>
    <r>
      <rPr>
        <i/>
        <sz val="10"/>
        <color indexed="8"/>
        <rFont val="Arial"/>
        <family val="2"/>
        <charset val="238"/>
      </rPr>
      <t>vertikalni žljebovi-</t>
    </r>
    <r>
      <rPr>
        <sz val="10"/>
        <color indexed="8"/>
        <rFont val="Arial"/>
        <family val="2"/>
        <charset val="238"/>
      </rPr>
      <t xml:space="preserve">obračun po m' </t>
    </r>
  </si>
  <si>
    <t>kape dimnjaka-obračun po komadu</t>
  </si>
  <si>
    <t>crijep d=6 cm</t>
  </si>
  <si>
    <t>osb ploča d=2cm</t>
  </si>
  <si>
    <t>Obračun po m'.</t>
  </si>
  <si>
    <t>Obračun po kom.</t>
  </si>
  <si>
    <t xml:space="preserve"> Obračun po m'.</t>
  </si>
  <si>
    <t>BRAVARSKI RADOVI</t>
  </si>
  <si>
    <t>UKUPNO BRAVARSKI RADOVI:</t>
  </si>
  <si>
    <r>
      <rPr>
        <i/>
        <sz val="10"/>
        <rFont val="Arial"/>
        <family val="2"/>
        <charset val="238"/>
      </rPr>
      <t>glatka žbuka</t>
    </r>
    <r>
      <rPr>
        <sz val="10"/>
        <rFont val="Arial"/>
        <family val="2"/>
        <charset val="238"/>
      </rPr>
      <t>-Obračun po m2.</t>
    </r>
  </si>
  <si>
    <t>Čišćenje postojeće kamene fasade u podnožju građevine vodom pod tlakom. Ukoliko grafite nije moguće skinuti vodom pod tlakom koriste se posebna kemijska sredstva za uklanjanje s vapnenačkih kamenih blokova. Nakon sušenja kamen se impregnira masom za impregnaciju vapnenca.</t>
  </si>
  <si>
    <t>BRAVARSKI RADOVI - CRNA BRAVARIJA</t>
  </si>
  <si>
    <t>Dobava, montaža i demontaža cijevne fasadne skele s postavom zaštitnog platna po cijeloj vanjskoj površini. Skelu izvesti prema važećim tehničkim propisima. Pridržavati se Zakona zaštite na radu (NN 59/96 114/03), Pravilnika o tehničkim normativima za fasadne skele. Visina skele na najvišem dijelu iznosi oko 22 metra. U cijenu uključene sve pomoćne skele, platforme, košare za rad na visini prilikom montaže fasade, te uklanjanje postojećeg zelenila koje ometa postavu skele i manipulativni rad ljudi i strojeva na gradilištu.</t>
  </si>
  <si>
    <t>Demontaža nosača za zastave.  Stavka obuhaća skladištenje prema odredbi nadzornog inženjera.</t>
  </si>
  <si>
    <t>Obračun po m1 prozora</t>
  </si>
  <si>
    <t>m1</t>
  </si>
  <si>
    <t>Obračun po m1 vrata</t>
  </si>
  <si>
    <t>Izrada, dobava i postavljanje unutarnje drvene prozorske klupčice debljine 4cm, čija je širina i dubina usklađena sa veličinom prozora i debljinom zida. Dubina klupčice varira s obzirom na debljinu zida te se u prosjeku krece oko 40cm. Bojanje u bijelu boju. Stavka uključuje sav potreban materijal za postavljanje klupčice. Sve mjere dodatno provjeriti na gradilištu.</t>
  </si>
  <si>
    <t>Dobava i izvedba hidroizolacije otvora nastalog uslijed proširivanje postojećeg odvoda sa terase na 2. katu. Pripremiti podlogu tako da se odstrane bilo kakve nečistoće i labavi dijelovi. Nanosi se odgovarajući primer, ovisno o podlozi. Na primer se nanosi prvi sloj poliuretanskog hidroizolacijskog premaza (tipa AKWAGARD ST) četkom ili valjkom. Na radnim spojevima poda sa zidom ugraditi ojačanje utapanjem dilatacijske trake (tipa AKWABAND) u prvi sloj premaza ili spojeve zabrtviti poliuretankim kitom (tipa AKWAFLEX 2.5) prije nanošenja prvog sloja hidroizolacijskog premaza. Kada je prvi sloj suh nanosi se drugi sloj (tipa AKWAGARD ST) vodeći računa o tome da se hidroizolacijskim premazom potpuno prekriju svu i mrežicu. Hidroizolacijski premaz ostaje izložen stoga ga je potrebno dodatno zaštititi pigmentiranim proizvodom (tipa AKWAGARD TOP) kojim se postiže bolja UV otpornost i bolje mehaničke karakteristike. Stavka obuhaća sav potreban materijal za sanaciju otvora.</t>
  </si>
  <si>
    <t xml:space="preserve">Izrada, isporuka i montaža penjalica sa zaštitom za leđa na poziciji vertikalnog pristupa na krov škole. Penjalica se montira na unutarnji nosivi zid, širine je 600 mm, odmaknuta od zida 160 mm, promjer im je Ø16mm. Sastoji se od fiksnog i klizno pomičnog donjeg dijela koji se podiže i fiksira na visini 170cm od poda te zaključava na bravicu s ključem. 
Penjalica je ukupne visine 440cm, od čega je donjih 170cm klizno pomično prema gore. Završna obrada uključuje uklanjanje oksidiranih dijelova čeličnim četkama, čišćenje, brušenje, odmašćivanje, 2xpremaz temeljnom bojom i bojanje u minimalno 3 sloja završnom bojom prema odabiru projektanta. </t>
  </si>
  <si>
    <r>
      <t>Izrada,dobava i postava opšava nadozida na terasi pocinčanim limom debljine 0,80 mm,</t>
    </r>
    <r>
      <rPr>
        <sz val="10"/>
        <color indexed="10"/>
        <rFont val="Arial"/>
        <family val="2"/>
        <charset val="238"/>
      </rPr>
      <t xml:space="preserve"> </t>
    </r>
    <r>
      <rPr>
        <sz val="10"/>
        <color indexed="8"/>
        <rFont val="Arial"/>
        <family val="2"/>
        <charset val="238"/>
      </rPr>
      <t>razvijene površine 105cm. Izvedba prema detalju D1. Sve mjere uzeti na licu mjesta, te prilagoditi postojećoj ogradi. Izrada uključuje sav upotrebljeni materijal, uključujući pocinčanu podkonstrukciju i stručno spajanje elemenata do potpune funkcionalnosti. Izvedba u boji prema odabiru projektanta.</t>
    </r>
  </si>
  <si>
    <t>Izrada, dobava i montaža krovnog otklopnog prozora s otvaranjem prema van (kao Roto WDL R27 H), dimenzija 45x73 cm. Mehanizam za otvaranje sadrži šarku pomoću koje se krilo, koje se otvara prema gore, može fiksirati u tri različita položaja. Krovni izlaz za neuređena potkrovlja raspolaže dvostrukim izolacijskim i sigurnosnim kaljenim ostakljenjem, okvir izlaza je izrađen od drva a okvir krila od aluminijskih profila. U cijenu su uračunati opšavi za visoki val crijepa.</t>
  </si>
  <si>
    <t>Sve stavke rušenja, demontaža i čišćenja obuhvaćaju privremeni smještaj na gradilišnu deponiju prema odredbi nadzornog inženjera i odvoz na gradsku deponiju. Lokacija gradske deponije se određuje u dogovoru s nadzornim inženjerom te se nalazi u radijusu od 10 kilometara od gradilišta. U stavke su uključeni svi troškovi utovara, odvoza i deponiranja. Sve radove obavljati stručno i oprezno, na način da se ne ugrozi zdravlje ili život radnika, korisnika škole i djece.</t>
  </si>
  <si>
    <t>Demontaža i skidanje postojeće dotrajale pocinčane limarije (opšavi, klupčice, horizontalni i vertikalni žljebovi, ovjesi žljebova, kape dimnjaka...). Stavka obuhaća smještaj na gradilišnu deponiju prema odredbi nadzornog inženjera, te odvoz na gradsku deponiju.</t>
  </si>
  <si>
    <r>
      <t xml:space="preserve">Demontaža i skidanje svih postojećih drvenih prozora (uključujući i krovne prozore) </t>
    </r>
    <r>
      <rPr>
        <sz val="10"/>
        <rFont val="Arial"/>
        <family val="2"/>
        <charset val="238"/>
      </rPr>
      <t>i unutarnjih drvenih klupčica, svih vanjskih drvenih vrata, te metalnih vrata u suterenu (stavka V6),od vanjskih vrata se ne uklanjaju jedino dvoje aluminijskih na ulazu u kotlovnicu (bravarske stavke V1 i V2)</t>
    </r>
    <r>
      <rPr>
        <sz val="10"/>
        <color indexed="8"/>
        <rFont val="Arial"/>
        <family val="2"/>
        <charset val="238"/>
      </rPr>
      <t>. Dimenzije prozora su različite od 145x235cm do 130x110cm, dimenzije vrata su od140x350cm do 100x140cm. Stavka obuhaća smještaj na gradilišnu deponiju prema odredbi nadzornog inženjera, te odvoz na gradsku deponiju.</t>
    </r>
  </si>
  <si>
    <t>Demontaža i skidanje postojećeg sekundarnog krovnog pokrova (oznaka sloja K1) - letve i spuštanje na tlo i odlaganjena na gradilišnu deponiju prema odredbi nadzornog inženjera, te odvoz na gradsku deponiju. Obračun po m2 skinute površine sloja.</t>
  </si>
  <si>
    <t>Uklanjanje i čišćenje materijala na tavanu (prljavštine, krupnog i sitnog otpada...). Stavka obuhaća smještaj na gradilišnu deponiju prema odredbi nadzornog inženjera, te odvoz na gradsku deponiju.</t>
  </si>
  <si>
    <t>Demontaža, uklanjanje i čišćenje slojeva stropa koji se nalaze na 1. katu u zbornici i u dijelu hodnika ispred zbornice. Stavka obuhvaća skidanje svih slojeva stropa (žbuka, trstika, letve...) sve do zdrave konstruktivne podloge. Stavka obuhaća smještaj na gradilišnu deponiju prema odredbi nadzornog inženjera, te odvoz na gradsku deponiju.</t>
  </si>
  <si>
    <t>Proširivanje postojećeg odvoda sa terase na 2. katu. Povećavanje promjera odvoda dogovoriti s nadzornim inženjerom. Prilikom izvedbe paziti da se ne oštete keramičke pločice. Stavka obuhaća smještaj materijala na gradilišnu deponiju prema odredbi nadzornog inženjera, te odvoz na gradsku deponiju.</t>
  </si>
  <si>
    <t xml:space="preserve">Demontaža i skidanje oštećenog dijela postojećeg sekundarnog krovnog pokrova (oznaka sloja K1) daščane opate (naglasak na daske pri sljemenu), sukladno dogovoru s nadzornim inženjerom. Spuštanje na tlo i smještaj materijala na gradilišnu deponiju prema odredbi nadzornog inženjera, te odvoz na gradsku deponiju. 
</t>
  </si>
  <si>
    <t>prozor P1 - dimenzije 145x235cm</t>
  </si>
  <si>
    <t>prozor P2 - dimenzije 130x110cm</t>
  </si>
  <si>
    <t>prozor P3 - dimenzije 100x140cm</t>
  </si>
  <si>
    <t>prozor P4 - dimenzije 115x235cm</t>
  </si>
  <si>
    <t>prozor P5 - dimenzije 140x130cm</t>
  </si>
  <si>
    <t>prozor P6 - dimenzije 140x235cm</t>
  </si>
  <si>
    <t>prozor P7 - dimenzije 145x200cm</t>
  </si>
  <si>
    <t>prozor P8 - dimenzije 145x220cm</t>
  </si>
  <si>
    <t>krovni prozor KP1 - dimenzije 40x80cm</t>
  </si>
  <si>
    <t>vrata V1 - dimenzije 170x230cm</t>
  </si>
  <si>
    <t>vrata V2 - dimenzije 150x230cm</t>
  </si>
  <si>
    <t>vrata V3 - dimenzije 140x230cm</t>
  </si>
  <si>
    <t>vrata V4 - dimenzije 84x220cm</t>
  </si>
  <si>
    <t>vrata V5 - dimenzije 150x270cm</t>
  </si>
  <si>
    <t>vrata V6 - dimenzije 140x350cm</t>
  </si>
  <si>
    <t>vrata V7 - dimenzije 100x140cm</t>
  </si>
  <si>
    <t xml:space="preserve">Demontaža i skidanje postojećih elemenata crne bravarije (rešetke s prozora i vrata, ograde i vrata uz sjeverno i zapadno pročelje, konstrukcija nadstrešnica nad ulazima...) te odlaganje i skladištenje na mjesto prema odredbi nadzornog inženjera. </t>
  </si>
  <si>
    <t>Uklanjanje metalnih istaska sa površine zapadne  fasade sukladno dogovru s nadzornim inženjerom,  smještaj na gradilišnu deponiju prema odredbi nadzornog inženjera, te odvoz na gradsku deponiju.</t>
  </si>
  <si>
    <t>12.</t>
  </si>
  <si>
    <t>GIPSKARTONSKI RADOVI</t>
  </si>
  <si>
    <t>UKUPNO GIPSKARTONSKI RADOVI:</t>
  </si>
  <si>
    <t>Čišćenje površinu fasade i dimnjaka s vodom pod pristiskom i pristupiti daljnim radovima nakon što se površina fasade osuši. Posebnu pažnju potrebno je posvetiti kutovima, spojevima s prozorom, štukaturama i vijencima koji moraju biti sanirani i izvedeni na originalnoj razini.</t>
  </si>
  <si>
    <t>Sanacija oštećenih špaleta prozora i vrata s reparaturnim mortom za brze popravke. Dimenzije prozora su različite od 145x235cm do 130x110cm, dimenzije vrata su od140x350cm do 100x140cm. Sanacija unutarnjih špaleta žbukanjem. Posebnu pažnju potrebno je posvetiti kutovima, spojevima s prozorom koji moraju biti sanirani i izvedeni na originalnoj razini.Stavka obuhaća sav potreban materijal za sanaciju.</t>
  </si>
  <si>
    <r>
      <rPr>
        <i/>
        <sz val="10"/>
        <rFont val="Arial"/>
        <family val="2"/>
        <charset val="238"/>
      </rPr>
      <t xml:space="preserve">HI folija </t>
    </r>
    <r>
      <rPr>
        <sz val="10"/>
        <rFont val="Arial"/>
        <family val="2"/>
        <charset val="238"/>
      </rPr>
      <t>d=0,05 cm</t>
    </r>
  </si>
  <si>
    <t>Dobava i izvedba slojeva međukatne konstrukcije prema negrijanom tavanu (oznaka slojeva P1). Na počišćenu podlogu od lomljene opeke se postavljaju podne ploče kamene vune ukupne debljine 14 cm karakteristika λ=0.035 W/mK. Na toplinsku izolaciju  polažu se osb ploče debljine 2cm.</t>
  </si>
  <si>
    <t>UKUPNO IZOLATERSKI RADOVI:</t>
  </si>
  <si>
    <t xml:space="preserve">Dobava i izrada slojeva krova (oznaka slojeva RK1) u zbornici i hodniku pred zbornicom. Stavka podrazumjeva jednostruku oblogu iz  gipsanih ploča debljine 12,5 mm, (tipa A13), dvostruku potkonstrukciju iz Knauf tipskih CD/UD profila iz pocinčanog lima debljine 0,6 mm montirati i ovjesiti prema uputama proizvođača. </t>
  </si>
  <si>
    <t xml:space="preserve">Obračun po m2 </t>
  </si>
  <si>
    <t>Dobava i izrada slojeva krova (oznaka slojeva RK1) u zbornici i hodniku pred zbornicom. Postavljanje kamene vune ukupne debljine 15 cm karakteristika λ=0.035 W/mK. U stavku su uračunati svi pričvrsni elementi.</t>
  </si>
  <si>
    <t>Izrada,dobava i postava ovješenog horizontalnog žlijeba od pocinčanog lima debljine 0,80 mm razvijene širine cca 50cm. Izvedba prema detalju D5. Žlijeb se montira na tipske nosače debljine 5mm svakih 45cm. Žlijeb polukružnog presjeka, dimenzija prema postojećem koji se rekonstruira, razvijene širine cca 30cm. Izvodi se u padu 1% i 7,5% prema slivniku. U dno žlijeba se ugrađuje tipski krovni slivnik sa zaštitnom mrežicom. Promjer slivnika prilagođen odvodnoj vertikali. U cijenu su uključeni svi prijelazni i fazonski elementi kao i nosači od pocinčanih obujmica sa gumenim umetkom i spojnim vijkom, te izrada koljena i priključaka. Sve mjere prije izrade provjeriti na gradilištu.  Izrada uključuje stručno spajanje elemenata do potpune funkcionalnosti.</t>
  </si>
  <si>
    <t>Izrada,dobava i postava vertikalog žlijeba pocinčanim limom debljine 0,80 mm razvijene širine cca 50cm. žlijeb se montiraju na tipske nosače debljine 5mm svakih 80cm. Žlijeb kružnog presjeka, dimenzija prema postojećem koji se rekonstruira. U cijenu su uključeni svi prijelazni i fazonski elementi kao i nosači od pocinčanih obujmica sa gumenim umetkom i spojnim vijkom, te izrada koljena i priključaka. Sve mjere prije izrade provjeriti na gradilištu.  Izrada uključuje stručno spajanje elemenata do potpune funkcionalnosti.</t>
  </si>
  <si>
    <t>13.</t>
  </si>
  <si>
    <t>FASADERSKI RADOVI</t>
  </si>
  <si>
    <t>UKUPNO FASADERSKI RADOVI:</t>
  </si>
  <si>
    <r>
      <rPr>
        <i/>
        <sz val="10"/>
        <rFont val="Arial"/>
        <family val="2"/>
        <charset val="238"/>
      </rPr>
      <t>gruba žbuka</t>
    </r>
    <r>
      <rPr>
        <sz val="10"/>
        <rFont val="Arial"/>
        <family val="2"/>
        <charset val="238"/>
      </rPr>
      <t>-Obračun po m2.</t>
    </r>
  </si>
  <si>
    <t>nosači za zastavu</t>
  </si>
  <si>
    <t>nosači za zastave</t>
  </si>
  <si>
    <t xml:space="preserve">Pažljivo skidanje ploča s natpisom i kućnog broja, te smještaj na gradilišnu deponiju prema odredbi nadzornog inženjera i odvoz na gradsku deponiju. </t>
  </si>
  <si>
    <t>*napomena: predlaže se ličenje cijelokupnog interijera škole</t>
  </si>
  <si>
    <t>ARHITEKTURA</t>
  </si>
  <si>
    <t>ELEKTROTEHNIČKE INSTALACIJE</t>
  </si>
  <si>
    <t>TERMOTEHNIČKE INSTALACIJE</t>
  </si>
  <si>
    <t>REKAPITULACIJA SVEUKUPNO</t>
  </si>
  <si>
    <t>SVEUKUPNO:</t>
  </si>
  <si>
    <t>I</t>
  </si>
  <si>
    <t>II</t>
  </si>
  <si>
    <t>III</t>
  </si>
  <si>
    <t>Izrada detaljnog snimka postojeće drvene krovne konstrukcije (poprečni presjeci, spojevi...), od strane ovlaštenog inženjera građevine. U cijenu uključeni svi troškovi izrade snimka.</t>
  </si>
  <si>
    <t>Izrada katastra oštećenja od strane ovlaštenog inženjera građevine. Katastar oštećanja prikazuje sve pozicije drvene građe i drvenih konstruktivnih elemenata koje je potrebno sanirati. U cijenu uključeni svi troškovi izrade katastra oštećenja.</t>
  </si>
  <si>
    <t>Izrada statičkog proračuna krove konstrukcije sa novopredviđenim opterećenjima prema važećim pravilnicima za opterećenje od vjetra i snijega od strane ovlaštenog inženjera građevine. Izrada prijednoga sanacije/ojačanja elemanata konstrukcije od strane ovlaštenog inženjera građevine. U cijenu uključeni svi troškovi izrade statičkog proračuna krovne konstrukcije i prijedloga sanacije/ojačanja.</t>
  </si>
  <si>
    <t>NAPMENA: Radove obavezno izvodi licencirani Izvođač sa dobrim referencama, adekvatnim alatom te zaštitom za sigurno uklanjanje azbestnoga pokrova.</t>
  </si>
  <si>
    <t>Uklanjanje azbestnog pokrova izvoditi sljedećim redoslijedom, sve prema pravilima struke i do kompletne gotovosti.</t>
  </si>
  <si>
    <t>1.  ploče je potrebno prije zahvata namočiti. Močenje se izvodi raspršivanjem ili škropljenjem s raspršivačima niskog pritiska. Nije dopušteno špricanje vode pod visokim pritiskom. Azbestna vlakna koja su se nakupila u odvodima potrebno je namočiti tako da nastane gusta smjesa koju se može odstraniti lopaticom u polietilen vreću (PE). Vreća se mora nepropusno zatvoriti ili zalijepiti.</t>
  </si>
  <si>
    <t>2. Ploče se pri uklanjanju moraju dignuti, a ne smiju se čupati ili lomiti. Kuke, vijke ili čavle s kojima su ploče bile učvršćene valja ukloniti tako da se pritom ploče ne oštećuju. Kada se uklone elementi učvršćenja, ploča se mora osigurati od klizanja. Pri demontaži se ne smiju rabiti svrdla, pile ili alati za kidanje s velikom brzinom. Ako se ploče na mogu ukloniti bez uporabe alata, važno je da se upotrebljavaju isključivo ručna oruđa ili mehanička pomagala za obradu azbestcementa s ugrađenim sisaljkama koje imaju HEPA filtre (HEPA = high efficiency particulate air). Ploče se ne smiju vući preko rubova i preko drugih elemenata.</t>
  </si>
  <si>
    <t>3. Uklonjene se ploče na tlo spuštati primjerenim dizalima.</t>
  </si>
  <si>
    <t>4. Ploče se na tlu ponovno namoče s obje strane, a zatim se slažu na drvenu paletu. Paleta se zatim ovija polietilenskom folijom koja se nepropusno zalijepi ljepljivim trakama. Nakon uklanjanja materijal se ne smije drobiti.</t>
  </si>
  <si>
    <t xml:space="preserve">5. Područje s kojega su se uklanjale ploče, mora se dobro pregledati zbog otpadaka. Krovnu konstrukciju pažljivo očistiti usisavačem sa HEPA filtrom.  </t>
  </si>
  <si>
    <t>6. Na tlu se svaka vreća s otpacima stavlja u još jednu PE vreću koja se nepropusno zaljepljuje i označava naljepnicom Azbestni otpad.</t>
  </si>
  <si>
    <t>Demontaža i skidanje salonit ploča sa krova (oznaka sloja K1), te demontaža i skidanje ploča salonita s 3 nadstrešnice koje se nalaze na ulazima (glavni ulaz, stan domara, suteren)</t>
  </si>
  <si>
    <t>Priprema postojeće fasade i dimnjaka. Potrebo je obiti staru i dotrajalu žbuku sa fasadnih površina. Izvornu žbuku treba u što većoj mjeri sačuvati, konsolidirati, te integrirati ili nadomjestiti gdje je potrebno novom žbukom koja će po sastavu, debljini, teksturi i pigmentu odgovarati izvornoj. Sve dekorativne elemente na pročelju treba sačuvati, te ih restaurirati, a tamo gdje nedostaju izraditi replike. smještaj na gradilišnu deponiju prema odredbi nadzornog inženjera, te odvoz na gradsku deponiju.</t>
  </si>
  <si>
    <t>Zaštita drva zaštitnim premazom za sanaciju drva protiv insekata i gljivica, tip kao Belina Belocid ili jednakovrijedan proizvod. Nanošenje premazivanjem, potrošnja 1l na 4-8 m2 drva (sušenje 3 do 6 dana). Uključen rad i materijal, te prethodno čišćenje površine drva. Obračun po m2.</t>
  </si>
  <si>
    <t>Izrada, dobava i postavljanje daščane oplate na dio krova koji je pregledom određen da je dotrajao. Daske debljine 2cm, postavljati okomito na rogove.  U cijenu su uključene vrijednost svih radova i materijala.</t>
  </si>
  <si>
    <t xml:space="preserve">Provjera daščane oplate na krovu te demontaža dotrajale, sukladno dogovoru s nadzornim inženjerom.Spuštanje na tlo i smještaj materijala na gradilišnu deponiju prema odredbi nadzornog inženjera, te odvoz na gradsku deponiju. </t>
  </si>
  <si>
    <t>Rekonstrukcija postojeće nosive drvene konstrukcije od crnogorice koja uključuje demontažu oštećene drvene nosive krovne konstrukcije (spuštanje na tlo i odlaganje, te odvoz na deponiju), izmjenu oštećenih konstruktivnih elemenata zdravom drvenom konstrukcijom, dimenzija i materijala identičnim postojećim. Zamjena elemanata nosive konstrukcije s obzirom na 'Prijedlog sanacije i ojačanja' koji je izrađen od strane ovlaštenog inženjera građevine. Krovište je potrebno sanirati poštujući izvorno stanje. U cijenu uključene vrijednosti svih radova, izrade, materijala, prijenosa,  okov spojeva i usidrenja uključujući utošak drvene građe obračunate po m3. Obračun po m3 izvedenih radova.</t>
  </si>
  <si>
    <t>Isporuka i montaža sljemena/grebena tipa Tondach glatki sljemenjak, ili jednakovrijedan proizvod.Mokra izvedba sljemena i grebena koja uključuje cementni mort, mrežicu, te rezanje tipskih kanalica na četri dijela (jedan uzdužni i jedan poprečni rez). Izrezani dijelovi (lancuni) se postavljaju u posljednji red kanalica na način da nakon postavnjanja morta ostanu rupe odzračnika, te se naposljetku u mort polaže glatki sljemenjak, prema specifikacijama proizvoda i uputama proizvođača.</t>
  </si>
  <si>
    <t xml:space="preserve">letve 5x3 cm </t>
  </si>
  <si>
    <t>bitumenska valovita ploča</t>
  </si>
  <si>
    <r>
      <t xml:space="preserve">Dobava i izvedba slojeva krovnog pokrova na daščanu oplatu (oznaka slojeva K1). Slojevi se sastoje od visoko paropropusne i vodonepropusne folije,letve (5x3 cm) i kontra letve (5x3cm) u dva suprotna smjera čime se formira ventilirani sloj zraka (gornje letve je potrebno postavljati na razmacima od 21cm), zatim slijedi bitumenska valovita ploča (tipa guttatuil 230 ili jednakovrijedan proizvod). Na slojeve se postavlja završni sloj krovnog pokrova kupa kanalice crijepa (tipa Tondach Kanalica Jadranka, ili jednakovrijedan proizvod) od vijenca prema sljemenu. Kanalice se postavljaju u bitumensku valovitu ploču koja je spojena tipskim čavlima za letve. Potrebno je 20 čavala (tipa guttanit super s ili jednakovrijedni proizvod) po jednoj valovitoj bitumenskoj ploči. Prilikom postavljanja ploča potrebno ih je preklopiti u dva vala po vrtikali te 10-20 cm po horizontali. Rezanje ploča se vrši podmazanom pilom za drvo. U sljemenu razmak između ploča i centra sljemena mora biti min. 5cm, dok istureni dio ploče kod žlijeba ne smije viriti više od 5 cm. Radovi uključuju crijep, vijke, zakačke, čavle i poliuretansko ljepilo, te sve ostale fazonske elemente </t>
    </r>
    <r>
      <rPr>
        <u/>
        <sz val="10"/>
        <rFont val="Arial"/>
        <family val="2"/>
        <charset val="238"/>
      </rPr>
      <t>prema specifikacijama proizvoda i uputama proizvođača</t>
    </r>
    <r>
      <rPr>
        <sz val="10"/>
        <rFont val="Arial"/>
        <family val="2"/>
        <charset val="238"/>
      </rPr>
      <t>.Obračun po m2.</t>
    </r>
  </si>
  <si>
    <t>Isporuka i montaža pričvrsnih čavala, (tipa kao Gutta Super - S - čavli pocinčani s PE poluokruglom brtvom u boji ploča ili jednakovrijedan proizvod). Otpornost na izvlačenje 105 N. Učvršćivanje s čavlima, dim 2,8x70mm, vrši se u drvenu konstrukciju.
Obračun po kom.</t>
  </si>
  <si>
    <t xml:space="preserve">Isporuka i montaža odzračnika u zoni oluka - metalnog češlja u obliku kupa kanalice za bitumenske ploče kao Gutta3punti (ili jednakovrijedan proizvod) za zatvaranje rupa na podkonstrukciji u zoni žlijeba. Materijal oplemenjeni čelik, boja crna. </t>
  </si>
  <si>
    <t>Izrada,dobava i postava prozorskih klupčica od pocinčanog lima debljine 1 mm, na sve prozore. Izvedba prema detalju D4. Klupčice sa bočne strane imaju profilaciju koja spriječava prodor vode, a sa prednje strane okapnice. Klupčice se montiraju na tipske nosače za odabrane klupčice. Boja po izboru glavnog projektanta. Sve mjere prije izrade provjeriti na gradilištu. U cijenu je uključena i gumena brtva za brtvljenje spoja klupcice sa stolarijom. Izrada uključuje stručno spajanje elemenata do potpune funkcionalnosti.</t>
  </si>
  <si>
    <r>
      <t>Izrada,dobava i postava opšava vijenca uz terasu pocinčanim limom debljine 0,8 mm,</t>
    </r>
    <r>
      <rPr>
        <sz val="10"/>
        <color indexed="10"/>
        <rFont val="Arial"/>
        <family val="2"/>
        <charset val="238"/>
      </rPr>
      <t xml:space="preserve"> </t>
    </r>
    <r>
      <rPr>
        <sz val="10"/>
        <color indexed="8"/>
        <rFont val="Arial"/>
        <family val="2"/>
        <charset val="238"/>
      </rPr>
      <t>razvijene površine 70cm. Izvedba prema detalju D1. Sve mjere uzeti na licu mjesta. Izrada uključuje sav upotrebljeni materijal i stručno spajanje elemenata do potpune funkcionalnosti. Izvedba u boji prema odabiru projektanta.</t>
    </r>
  </si>
  <si>
    <r>
      <t>Izrada,dobava i postava kapa dimnjaka pocinčanim limom debljine 0,8 mm, te pocinčanim metalnim profilima</t>
    </r>
    <r>
      <rPr>
        <sz val="10"/>
        <color indexed="8"/>
        <rFont val="Arial"/>
        <family val="2"/>
        <charset val="238"/>
      </rPr>
      <t>. Sve mjere uzeti na licu mjesta. Izrada uključuje sav upotrebljeni materijal i stručno spajanje elemenata do potpune funkcionalnosti.</t>
    </r>
  </si>
  <si>
    <r>
      <t>Izrada,dobava i postava trapeznog pocinčanog lima debljine 0,8 mm, u boji po odabiru glavnog projektanta</t>
    </r>
    <r>
      <rPr>
        <sz val="10"/>
        <color indexed="8"/>
        <rFont val="Arial"/>
        <family val="2"/>
        <charset val="238"/>
      </rPr>
      <t>. Lim se postavlja na konstrukciju nadstrešnica nad ulazima. Sve mjere uzeti na licu mjesta. Izrada uključuje sav upotrebljeni materijal i stručno spajanje elemenata do potpune funkcionalnosti.</t>
    </r>
  </si>
  <si>
    <t>Izrada i opšivanje spoja  krova i zida pocinčanim limom debljine 0,8 mm razvijene širine 60cm. U cijenu su uključene vrijednost svih radova i materijala.</t>
  </si>
  <si>
    <r>
      <t>Izrada,dobava i postava opšava dimnjaka pocinčanim limom debljine 0,8 mm,</t>
    </r>
    <r>
      <rPr>
        <sz val="10"/>
        <color indexed="10"/>
        <rFont val="Arial"/>
        <family val="2"/>
        <charset val="238"/>
      </rPr>
      <t xml:space="preserve"> </t>
    </r>
    <r>
      <rPr>
        <sz val="10"/>
        <color indexed="8"/>
        <rFont val="Arial"/>
        <family val="2"/>
        <charset val="238"/>
      </rPr>
      <t>vertikalni lim uzdignut ca. 200 mm, te razvijene širine cca 50cm. Sve mjere provjeriti na gradilištu. Izrada uključuje sav upotrebljeni materijal i stručno spajanje elemenata do potpune funkcionalnosti.</t>
    </r>
  </si>
  <si>
    <t xml:space="preserve"> Spoj drvenog elemenata i konstrukcije postiže se preko "inbus" vijaka, te se sa vanjske strane kita trajnoelastičnim kitom i pokriva drvenom letvom, a sa unutarnje strane se ispunjava poliuretanskom pjenom, te pokriva završnom lajsnom.  Svi elementi trebaju biti opremljeni kvalitetnim vidljivim okovom/pantom, a spojevi rezanih elemenata izvode se dodatnim ljepljenjem. Okov je I klase po izboru projektanta. Iskazana jedinična cijena je kompletno izveden, dopremljen i postavljen element spreman za besprijekornu funkciju. Iskazane veličine označavaju dimenzije zidarskog otvora. Sve mjere obavezno uzeti na objektu prije izrade pojedinog elementa. Osnova za izradu svih stavki je shema drvene stolarije, opis stavke i potvrda projektanta prije izrade.Stolariju je potrebno zamijeniti replikom povijesne, te ponoviti izvorni pigment stolarije sukladno odredbama Konzervatorskog odjela u Rijeci.</t>
  </si>
  <si>
    <t>Izrada, dobava i montaža drvenog otvora za pristup potkrovlju. Otvor dimenzije 70x70cm nalazi se u međukatnoj ploči (oznaka slojeva P1). Profil debljine 68 mm premazan vodenim premazom bijele boje, s brtvama. Otvor se zatvara jednim krilom koje se otklapa prema gore, kako bi se moglo pristupiti penjalicom. Sve mjere provjeriti na gradilištu</t>
  </si>
  <si>
    <t>Izrada, dobava i montaža drvenog prozora P1- dimenzija 145x235 cm. Materijal, izrada, dostava i montaža zaokretnog dvokrilnog prozora s otklopnim nadsvjetlom čiji okovi omogućuju potpuno otklapanje radi čišćenja i održavanja. Profil debljine 68 mm premazan vodenim premazom smeđi izvana, a bijeli iznutra, s dvije brtve i okapnicom od aluminija. Ručka sa unutarnje strane i nadgradni mehanizam za otvaranje preko poluge sa ručkom na visini pogodnoj za rukovanje.Vrsta drveta: jela. Ostalkljenje staklom 4-14-4 punjenog argonom Low E (toplinska vodljivost stakla Ug= 1,1 W/m2k). Okovi : u kvaliteti kao MACO okovi. Toplinska vodljivost prozora: Uw= 1,3 W/m2k.</t>
  </si>
  <si>
    <t>Izrada i dobava, drvenog prozora P2- dimenzija 130x110 cm. Materijal, izrada, dostava i montaža dvokrilnog prozora. Jedno krilo je zaokretno-otklopno dok je drugo zaokretno. Profil debljine 68 mm premazan vodenim premazom smeđi izvana, a bijeli iznutra, s dvije brtve i okapnicom od aluminija. Vrsta drveta: jela. Ostakljenje staklom 4-14-4 punjenog argonom Low E (toplinska vodljivost stakla Ug= 1,1 W/m2k). Okovi : u kvaliteti kao MACO okovi. Toplinska vodljivost prozora: Uw= 1,3 W/m2k</t>
  </si>
  <si>
    <t>Izrada, dobava i montaža drvenog prozora P3- dimenzija 100x140 cm. Materijal, izrada, dostava i montaža zaokretnog dvokrilnog prozora s otklopnim nadsvjetlom čiji okovi omogućuju potpuno otklapanje radi čišćenja i održavanja. Izrada od profila sa prekinutim termičkim mostom. Profil debljine 68 mm premazan vodenim premazom smeđi izvana, a bijeli iznutra, s dvije brtve i okapnicom od aluminija. Ručka sa unutarnje strane i nadgradni mehanizam za otvaranje preko poluge sa ručkom na visini pogodnoj za rukovanje. Vrsta drveta: jela. Ostakljenje staklom 4-14-4 punjenog argonom Low E (toplinska vodljivost stakla Ug= 1,1 W/m2k). Okovi : u kvaliteti kao MACO okovi. Toplinska vodljivost prozora: Uw= 1,3 W/m2k</t>
  </si>
  <si>
    <t>Izrada, dobava i montaža drvenog prozora P4- dimenzija 115x235 cm. Materijal, izrada, dostava i montaža zaokretnog dvokrilnog prozora s otklopnim nadsvjetlom čiji okovi omogućuju potpuno otklapanje radi čišćenja i održavanja. Profil debljine 68 mm premazan vodenim premazom smeđi izvana, a bijeli iznutra, s dvije brtve i okapnicom od aluminija. Ručka sa unutarnje strane i nadgradni mehanizam za otvaranje preko poluge sa ručkom na visini pogodnoj za rukovanje.Vrsta drveta: jela. Ostakljenje staklom 4-14-4 punjenog argonom Low E (toplinska vodljivost stakla Ug= 1,1 W/m2k). Okovi :  u kvaliteti kao MACO okovi. Toplinska vodljivost prozora: Uw= 1,3 W/m2k</t>
  </si>
  <si>
    <t>Izrada, dobava i montaža drvenog prozora P5- dimenzija 140x130 cm. Materijal, izrada, dostava i montaža dvokrilnog prozora. Jedno krilo je zaokretno-otklopno dok je drugo zaokretno. Profil debljine 68 mm premazan vodenim premazom smeđi izvana, a bijeli iznutra, s dvije brtve i okapnicom od aluminija. Vrsta drveta: jela ili smreka. Ostakljenje staklom 4-14-4 punjenog argonom Low E (toplinska vodljivost stakla Ug= 1,1 W/m2k). Okovi :  u kvaliteti kao MACO okovi. Toplinska vodljivost prozora: Uw= 1,3 W/m2k</t>
  </si>
  <si>
    <t>Izrada, dobava i montaža drvenog prozora P6- dimenzija 140X235 cm. Materijal, izrada, dostava i montaža zaokretnog dvokrilnog prozora s otklopnim nadsvjetlom čiji okovi omogućuju potpuno otklapanje radi čišćenja i održavanja. Profil debljine 68 mm premazan vodenim premazom smeđi izvana, a bijeli iznutra, s dvije brtve i okapnicom od aluminija. Ručka sa unutarnje strane i nadgradni mehanizam za otvaranje preko poluge sa ručkom na visini pogodnoj za rukovanje.Vrsta drveta: jela. Ostakljenje staklom 4-14-4 punjenog argonom Low E (toplinska vodljivost stakla Ug= 1,1 W/m2k). Okovi :  u kvaliteti kao MACO okovi. Toplinska vodljivost prozora: Uw= 1,3 W/m2k</t>
  </si>
  <si>
    <t>Izrada, dobava i montaža drvenog prozora P7- dimenzija 145X200 cm. Materijal, izrada, dostava i montaža zaokretnog dvokrilnog prozora s otklopnim nadsvjetlom čiji okovi omogućuju potpuno otklapanje radi čišćenja i održavanja. Profil debljine 68 mm premazan vodenim premazom smeđi izvana, a bijeli iznutra, s dvije brtve i okapnicom od aluminija. Ručka sa unutarnje strane i nadgradni mehanizam za otvaranje preko poluge sa ručkom na visini pogodnoj za rukovanje. Vrsta drveta: jela ili smreka. Ostakljenje staklom 4-14-4 punjenog argonom Low E (toplinska vodljivost stakla Ug= 1,1 W/m2k). Okovi :  u kvaliteti kao MACO okovi. Toplinska vodljivost prozora: Uw= 1,3 W/m2k</t>
  </si>
  <si>
    <t>Izrada, dobava i montaža drvenog prozora P8- dimenzija 145X220 cm. Materijal, izrada, dostava i montaža zaokretnog dvokrilnog prozora s otklopnim nadsvjetlom čiji okovi omogućuju potpuno otklapanje radi čišćenja i održavanja. Profil debljine 68 mm premazan vodenim premazom smeđi izvana, a bijeli iznutra, s dvije brtve i okapnicom od aluminija. Ručka sa unutarnje strane i nadgradni mehanizam za otvaranje preko poluge sa ručkom na visini pogodnoj za rukovanje. Vrsta drveta: jela. Ostakljenje staklom 4-14-4 punjenog argonom Low E (toplinska vodljivost stakla Ug= 1,1 W/m2k). Okovi :  u kvaliteti kao MACO okovi. Toplinska vodljivost prozora: Uw= 1,3 W/m2k</t>
  </si>
  <si>
    <t>Izrada, dobava i montaža drvenih vrata V1- dimenzija 170X230 cm. Materijal, izrada, dostava i montaža dvokrilnih vrata. Profil debljine 68 mm premazan vodenim premazom smeđi izvana, a bijeli iznutra, s dvije brtve i okapnicom od aluminija. Vrsta drveta: jela. Ostakljenje staklom 4-14-4 punjenog argonom Low E (toplinska vodljivost stakla Ug= 1,1 W/m2k). Okovi :  u kvaliteti kao MACO okovi. Toplinska vodljivost vrata: Uw= 1,3 W/m2k</t>
  </si>
  <si>
    <t>Izrada, dobava i montaža drvenih vrata V2- dimenzija 150X230 cm. Materijal, izrada, dostava i montaža dvokrilnih vrata. Profil debljine 68 mm premazan vodenim premazom smeđi izvana, a bijeli iznutra, s dvije brtve i okapnicom od aluminija. Vrsta drveta: jela. Ostakljenje staklom 4-14-4 punjenog argonom Low E (toplinska vodljivost stakla Ug= 1,1 W/m2k). Okovi :  u kvaliteti kao MACO okovi. Toplinska vodljivost vrata: Uw= 1,3 W/m2k</t>
  </si>
  <si>
    <t>Izrada, dobava i montaža drvenih vrata V3- dimenzija 140X230 cm. Materijal, izrada, dostava i montaža dvokrilnih vrata. Profil debljine 68 mm premazan vodenim premazom smeđi izvana, a bijeli iznutra, s dvije brtve i okapnicom od aluminija. Vrsta drveta: jela. Ostakljenje staklom 4-14-4 punjenog argonom Low E (toplinska vodljivost stakla Ug= 1,1 W/m2k). Okovi :  u kvaliteti kao MACO okovi. Toplinska vodljivost vrata: Uw= 1,3 W/m2k</t>
  </si>
  <si>
    <t>Izrada, dobava i montaža drvenih vrata V4- dimenzija 84X220 cm. Materijal, izrada, dostava i montaža jednokrilnih vrata. Profil debljine 68 mm premazan vodenim premazom smeđi izvana, a bijeli iznutra, s dvije brtve i okapnicom od aluminija. Vrsta drveta: jela. Ostakljenje staklom 4-14-4 punjenog argonom Low E (toplinska vodljivost stakla Ug= 1,1 W/m2k). Okovi :  u kvaliteti kao MACO okovi. Toplinska vodljivost vrata: Uw= 1,3 W/m2k</t>
  </si>
  <si>
    <t>Izrada, dobava i montaža drvenih vrata V5- dimenzija 150X270 cm. Materijal, izrada, dostava i montaža dvokrilnih vrata s fiksnim nadsvjetlom.Profil debljine 68 mm premazan vodenim premazom smeđi izvana, a bijeli iznutra, s dvije brtve i okapnicom od aluminija. Vrsta drveta: jela. Ostakljenje staklom 4-14-4 punjenog argonom Low E (toplinska vodljivost stakla Ug= 1,1 W/m2k). Okovi :  u kvaliteti kao MACO okovi. Toplinska vodljivost vrata: Uw= 1,3 W/m2k</t>
  </si>
  <si>
    <t>Izrada, dobava i montaža drvenih vrata V6- dimenzija 140X350 cm. Materijal, izrada, dostava i montaža dvokrilnih vrata s fiksnim nadsvjetlom. Profil debljine 68 mm premazan vodenim premazom smeđi izvana, a bijeli iznutra, s dvije brtve i okapnicom od aluminija. Vrsta drveta: jela. Ostakljenje staklom 4-14-4 punjenog argonom Low E (toplinska vodljivost stakla Ug= 1,1 W/m2k). Okovi :  u kvaliteti kao MACO okovi. Toplinska vodljivost vrata: Uw= 1,3 W/m2k</t>
  </si>
  <si>
    <t>Izrada, dobava i montaža drvenih vrata V7- dimenzija 100X140 cm. Materijal, izrada, dostava i montaža jednokrilnih vrata. Profil debljine 68 mm premazan vodenim premazom smeđi izvana, a bijeli iznutra, s dvije brtve i okapnicom od aluminija. Vrsta drveta: jela. Ostakljenje staklom 4-14-4 punjenog argonom Low E (toplinska vodljivost stakla Ug= 1,1 W/m2k). Okovi :  u kvaliteti kao MACO okovi. Toplinska vodljivost vrata: Uw= 1,3 W/m2k</t>
  </si>
  <si>
    <t>Sanacija, ličenje i montaža elemenata crne bravarije: ograda terase, rešetki sa prozora i vrata, konstrukcije nadstrešnica, ograde i vrata uz sjeverno i zapadno pročelje. U cijenu uključeno čišćenje od korozije i dotrajale boje, te ličenje sa dva premaza temeljne boje za metal i dva premaza završne boje za metal sa dodatnom zaštitom od korozije. Boja po odabiru glavnog projektanta.</t>
  </si>
  <si>
    <r>
      <t xml:space="preserve">Ličenje gipskartonskog stropa u zbornici i hodniku ispred zbornice, prethodno pripremljenih gletanjem, disperzijskom bojom u tonu </t>
    </r>
    <r>
      <rPr>
        <b/>
        <sz val="10"/>
        <rFont val="Arial"/>
        <family val="2"/>
        <charset val="238"/>
      </rPr>
      <t xml:space="preserve"> </t>
    </r>
    <r>
      <rPr>
        <sz val="10"/>
        <rFont val="Arial"/>
        <family val="2"/>
        <charset val="238"/>
      </rPr>
      <t>po izboru glavnog projektanta (potpuno mat disperzijska boja). Predvidjeti broj premaza koji je dovoljan da se dobiju savršeno jednolike površine (min 3 premaza). Stavka uključuje sve potrebne materijale, impregnacije i međupremaze.</t>
    </r>
  </si>
  <si>
    <t>Prije oblaganja zidova gipskartonskim pločama izvode se razvodi instalacija ukoliko su predviđene. U cijenu radova uključeno je izvođenje otvora za predviđene instalacije. Ponuđena cijena mora sadržavati eventualne doplate, a kasnije korekcije jediničnih cijena nisu dozvoljene.</t>
  </si>
  <si>
    <t>Metalni profili:
Potkonstrukcija iz pocinčanih čeličnih profila sa štancanim otvorima za vodovodne ili električne instalacije je čvrsto postavljena. Svi učvrsni elementi kao što su vijci i čavli pocinčani su ili fosforizirani. Lim za profile debljine je od min. 0,6 mm.</t>
  </si>
  <si>
    <t>Priključci:
Sve priključne površine na zidovima, na stropu ili podu izvode se s brtvenom trakom.</t>
  </si>
  <si>
    <t>Izolacijski sloj:
Izolacijski sloj se postavlja po čitavoj površini i osigurava se od micanja. Ako nije drugačije navedeno postavljaju se izolacijske ploče od mineralne ili kamene vune.</t>
  </si>
  <si>
    <t>Površina:
Ako nije drugačije navedeno, površine se izrađuju do stanja koje je pogodno za bojanje ili tapeciranje, bez temeljnog premaza.</t>
  </si>
  <si>
    <t>Otvori:
Radovi za prilagodbu na instalacijske i ugradbene dijelove, koji su ugrađeni prije oblaganja, posebno se ne obračunava.</t>
  </si>
  <si>
    <t>Prekidi rada:
Prekidi rada (vrijeme čekanja) koji su posljedica instalacijskih radova ukalkulirani su u jedinične cijene.                Odbitak otvora:
Izrada slijepog otvora za dovratnik ili druge prodore do površine od 2,5 m2 svijetlog otvora posebno se ne zaračunava, ali se zato ne odbija površina tog otvora. Kod sv. otvora ili prolaza većim od 2,5 m2 odbijaju se površine otvora, ali se posebno zaračunava izrada slijepog otvora. Postavljanje dovratnika i izrada obloge s Knauf-pločama posebno se zaračunava. U stavkama je potrebno iskazati ukupnu cijenu sa izradom otvora (UA profil 2mm u širini zida sa kompletom pripadajućih utičnih kutnika) i dovratnika (kada je specificiran broj otvora), te je izvođač dužan proučiti projektnu dokumentaciju i na osnovu iste nuditi stavke, naknadno dodavanje radova nije dozvoljeno.</t>
  </si>
  <si>
    <t>Kratica CW:
Kod suhomontažnih gipsanih zidova kratica CW koristi se za okomite zidne C - profile. Navedeni brojevi se odnose na širinu profila i ukupnu debljinu zida u mm.</t>
  </si>
  <si>
    <t>Komentar:
Zbog raznih debljina ploča i dozvoljenih tolerancija navedene  debljine zidova mogu odstupati do 25 mm.</t>
  </si>
  <si>
    <t>Napomena:
U stavkama je korišten opis radova i svi elementi iz sistema Knauf, dopušteno je nuditi i stavke iz drugog sistema, ali pod uvjetom da su sve stavke, svi elementi stavki, vezni materijali i elementi iz istog sistema ali najmanje kvalitete kao tražene u opisima stavki.</t>
  </si>
  <si>
    <t>Dobava i montaža ploča s natpisom i kućnog broja.</t>
  </si>
  <si>
    <t>Uzimanje točnih mjera, odljeva i izrada modela (kalupa) svih elemenata arhitektonske plastike na fasadi koji se uklanjaju zbog oštećenja i remodeliraju. Potrebno je cijenu odrediti paušalno po detalju, obveznim uvidom u nacrte i stvarnu situaciju na lokaciji. Nije dozvoljena naknadna promjena cijene</t>
  </si>
  <si>
    <t>Na zaravnatu fasadnu površinu nanosi se predpremaz te završna fasadna boja u skladu s uvjetima Konzervatorskog odjela. Stavka uključuje dobavu materijala te izradu. Pročelje je u najvećem dijelu od glatke žbuke dok je jedan dio od grube žbuke te zahtjeva posebnu obradu. Posebnu pažnju prilikom ličenja potrebno je posvetiti nizu dekorativnih elemenata na pročelju. Pročelje je potrebno obnoviti na način da se u svemu poštuje izvorno oblikovanje na građevini. Izvornu žbuku treba u što većoj mjeri sačuvati, konsolidirati, te integrirati ili nadomjestiti gdje je potrebno novom žbukom koja će po sastavu, debljini, teksturi i pigmentu odgovarati izvornoj. Sve dekorativne elemente na pročelju treba sačuvati, te ih restaurirati, a tamo gdje nedostaju izraditi replike. Za izvođenje radova potrebno je angažirati izvođača koji posjeduje odobrenje Ministarstva kulture za obavljanje radova na kulturnom dobru</t>
  </si>
  <si>
    <t>Potrebno je angažirati ovlaštenog restauratora koji će sondiranjem ustanoviti izvornu boju. Boju će na temelju restauratorskog izvješća odrediti Konzervatsorski odjel s obzirom na povijesni katalog boja.U cijenu rada uključeni svi troškovi izrade restauratorskog izvješća.</t>
  </si>
  <si>
    <t>Osim navedenih općih uvjeta, za određene grupe radova vrijede posebne opće napomene, kojih se zajedno s ovim uvjetima treba obavezno pridržavati u cjelini. Posebne opće napomene navedene su u nastavku.</t>
  </si>
  <si>
    <t>Izvođač je dužan ograditi gradilište na način da spriječi pristup neželjenim osobama, ograđivanjem tipskim ogradom visine 2m.</t>
  </si>
  <si>
    <t>Za izvođenje svih radova na sanaciji moraju se angažirati izviđači koji posjeduju odobrenje Ministarstva kulture za obavljanje radova na kulturnom dobru.</t>
  </si>
  <si>
    <t>Dobava, montaža i demntaža ograde gradilišta, koja se postavlja na način da spriječi pristup neželjenim osobam. Ograđivanje tipskom ogradom visine 2m.</t>
  </si>
  <si>
    <t>Obračun po m1 postavljene ograde.</t>
  </si>
  <si>
    <t>Izrada dobava i montaža zaštitnih mreža za vanjske klima jedninice smještene na terenu uz školsko igralište.</t>
  </si>
  <si>
    <t>Izrada kanala dimenzija 5x10 cm na pročelju građevine. Kanali se probijaju od trenutnih pozicija vanjskih klima jedinica do novih pozicija koje se nalaze na razini terena ili na razini ravnog krova.Prilikom izvedbe paziti da se izbjegne dodatna šteta na dekorativnim elemantima pročelja. Stavka obuhaća smještaj materijala na gradilišnu deponiju prema odredbi nadzornog inženjera, te odvoz na gradsku deponiju.</t>
  </si>
  <si>
    <t>Sanacija oštećenih površina  sa reparaturnim mortom za brze popravke.Dobava reparaturnog morta za brze popravke i izrada oštećenih površina navedenim mortom. Radove provesti nakon sušenja fasade. Posebnu pažnju potrebno je posvetiti kutovima, spojevima s prozorom, kanalima za instalacije klima jedinica, štukaturama i vijencima koji moraju biti sanirani i izvedeni na originalnoj razini. Sanacija obodnih površina je na slijedeći način: na površine se nanosi sloj armaturnog morta u kojeg se, utapa armatura mrežica od staklenog voala i završno zaglađuje. Sanacija reparaturnim mortom za brze popravke se provodi na cca 20% površine fasade. Izvornu žbuku treba u što većoj mjeri sačuvati, konsolidirati, te integrirati ili nadomjestiti gdje je potrebno novom žbukom koja će po sastavu, debljini, teksturi i pigmentu odgovarati izvornoj. Sve dekorativne elemente na pročelju treba sačuvati, te ih restaurirati, a tamo gdje nedostaju izraditi replike.</t>
  </si>
  <si>
    <t>Višekratno i završno čišćenje gradilišta što podrazumjeva uklanjanje građevinskog materijala na deponiju, čišćenje betonskih površina i vraćanje izgleda okoliša škole u prvobitno stanje.</t>
  </si>
  <si>
    <t>Obračun po m2 površine poda</t>
  </si>
  <si>
    <t>Disperzna boja-obračun m2</t>
  </si>
  <si>
    <t>Periva boja-obračun m2</t>
  </si>
  <si>
    <r>
      <t xml:space="preserve">Ličenje unutrašnjih zidova u zbornici i hodniku ispred zbornice, prethodno pripremljenih gletanjem, disperzijskom bojom u tonu </t>
    </r>
    <r>
      <rPr>
        <b/>
        <sz val="10"/>
        <rFont val="Arial"/>
        <family val="2"/>
        <charset val="238"/>
      </rPr>
      <t xml:space="preserve"> </t>
    </r>
    <r>
      <rPr>
        <sz val="10"/>
        <rFont val="Arial"/>
        <family val="2"/>
        <charset val="238"/>
      </rPr>
      <t>po izboru glavnog projektanta (potpuno mat disperzijska boja). Predvidjeti broj premaza koji je dovoljan da se dobiju savršeno jednolike površine (min 3 premaza). Zidove hodnika u zoni ispred zbornice potrebno ličiti u perivu boju u tonu po izboru projektanta do visine 160cm. Stavka uključuje sve potrebne materijale,  impregnacije i međupremaze.</t>
    </r>
  </si>
  <si>
    <t>Ličenje unutrašnjih zidova  uz prozore (niše prozora) bojom u tonu postojećeg zida, prethodno pripremljenih gletanjem, disperzijskom bojom (potpuno mat disperzijska boja). Predvidjeti broj premaza koji je dovoljan da se dobiju savršeno jednolike površine (min 3 premaza). Do visine od 160cm je potrebno ličiti perivom bojom. Stavka uključuje sve potrebne radnje (brušenja…) u svrhu dobivanja savršeno glatke površine. Stavka uključuje potrebne impregnacije  i međunanose.</t>
  </si>
  <si>
    <t>Stavka obuhvaća detaljno fotografiranje, utvrđivanje izvornog stanja (da li su prisutne nadogradnje), mjerenje debljine svih slojeva pročelja, analiza boje, analiza i popis materijala, detaljne izmjere. Utvrđivanje svih oštećenja te nedostajućih dijelova/slojeva i neadekvatnih zamjenskih dijelova/slojeva. Izrada elaborata o obavljenim konzervatorsko-restauratorskim radovima, prijedlog konzervatorsko-restauratorskih postupaka s troškovnikom, te grafičkim prilogom (po potrebi) i tehnički opis.</t>
  </si>
  <si>
    <t>Ured ovlaštenog inženjera Aleksandar Ćiković</t>
  </si>
  <si>
    <t>Martina Kontuša 33</t>
  </si>
  <si>
    <t>51000 Rijeka</t>
  </si>
  <si>
    <t>091/453-6291</t>
  </si>
  <si>
    <t>GRAĐEVINA</t>
  </si>
  <si>
    <t>OSNOVNA ŠKOLA - SCUOLA ELEMENTARE GELSI</t>
  </si>
  <si>
    <t>LOKACIJA</t>
  </si>
  <si>
    <t>k.č. 5037 k.o. ZAMET</t>
  </si>
  <si>
    <t>INVESTITOR</t>
  </si>
  <si>
    <t>GRAD RIJEKA</t>
  </si>
  <si>
    <t>KORZO 16, RIJEKA</t>
  </si>
  <si>
    <t>BROJ PROJEKTA</t>
  </si>
  <si>
    <t>647-16</t>
  </si>
  <si>
    <t>ZAJEDNIČKA OZNAKA</t>
  </si>
  <si>
    <t>ZDL-GEL-GP</t>
  </si>
  <si>
    <t>MAPA II/III - ELEKTROTEHNIČKI PROJEKT</t>
  </si>
  <si>
    <t>PROJEKTANT</t>
  </si>
  <si>
    <t>ALEKSANDAR ĆIKOVIĆ dipl.ing.el.</t>
  </si>
  <si>
    <t>GLAVNI PROJEKTANT</t>
  </si>
  <si>
    <t>SINIŠA ZDJELAR dipl.ing.arh.</t>
  </si>
  <si>
    <t>Rijeka, 05.2016.</t>
  </si>
  <si>
    <t>OPĆI PROJEKTNI I TEHNIČKI UVJETI ZA IZVOĐENJE EL.INST. RADOVA</t>
  </si>
  <si>
    <t>I. OPĆI PROJEKTNI UVJETI</t>
  </si>
  <si>
    <t>Sve radove potrebno je izvesti u potpunosti prema projektu, troškovniku, svim važećim tehničkim</t>
  </si>
  <si>
    <t>propisima, hrvatskim normama, uputama proizvođača opreme i pravilima struke.</t>
  </si>
  <si>
    <t>Dinamika izvođenja radova mora se prilagoditi roku za završetak radova.</t>
  </si>
  <si>
    <t>Prilikom izrade ponude, ponuditelj mora provjeriti rokove dobave materijala i opreme, da bi radove</t>
  </si>
  <si>
    <t>dovršio u ugovorenom roku bez kašnjenja uzrokovanih rokovima isporuke.</t>
  </si>
  <si>
    <t>U jediničnim cijenama svih stavki troškovnika, prilikom izrade ponude moraju biti obuhvaćeni</t>
  </si>
  <si>
    <t>ukupni troškovi materijala, opreme i rada za potpuno dovršenje cjelokupnog posla uključujući:</t>
  </si>
  <si>
    <t>* nabavu i transport na gradilište</t>
  </si>
  <si>
    <t>* spajanje i montažu opreme prema priloženoj tehničkoj dokumentaciji s ugradnjom kvalitetnog</t>
  </si>
  <si>
    <t xml:space="preserve">  elektroinstalacijskog materijala pomoću kvalificirane i stručne radne snage u skladu s važećim</t>
  </si>
  <si>
    <t xml:space="preserve">  tehničkim propisima i pravilima struke</t>
  </si>
  <si>
    <t>* izradu prateće radioničke dokumentacije</t>
  </si>
  <si>
    <t>* građevinsku pripomoć u vidu izrade i zatvaranja šliceva za polaganje kabela, izrade niša s</t>
  </si>
  <si>
    <t xml:space="preserve">  ugradnjom i obzidavanjem razvodnih ploča i svih ostalih građevinskih radova koji se odnose </t>
  </si>
  <si>
    <t xml:space="preserve">  na elektroinstalaterske radove, izuzev ako je to izričitio stavkom troškovnika traženo i nuđeno </t>
  </si>
  <si>
    <t>* ispitivanja električne instalacije i izdavanja potrebnih atesta o izvršenim mjerenjima</t>
  </si>
  <si>
    <t>* puštanje sustava u rad, kao i ostali radovi koji niu posebno iskazani specifikacijama, a potrebni su</t>
  </si>
  <si>
    <t xml:space="preserve">  za potpunu i urednu izvedbu projektiranih instalacija, nihovu funkcionalnost, pogonsku gotovost i</t>
  </si>
  <si>
    <t xml:space="preserve">  primopredaju korisniku (uputstva za rukovanje, izrada natpisnih pločica, pribavljanje potrebne</t>
  </si>
  <si>
    <t xml:space="preserve">  dokumentacije za tehnički pregled i sl. ).</t>
  </si>
  <si>
    <t>* prateća čišćenja prostora tijekom izvođenja radova</t>
  </si>
  <si>
    <t>* svi potrebni prijenosi, utovari i istovari, uskladištenje i čuvanje.</t>
  </si>
  <si>
    <t>Svi radovi moraju se izvoditi sa stručno osposobljenom radnom snagom za svaku vrstu radova.</t>
  </si>
  <si>
    <t>Nadzorni inženjer ima pravo tražiti da se neodgovarajuća stručna radna snaga zamijeni, što</t>
  </si>
  <si>
    <t>obvezuje izvođača radova da to učini.</t>
  </si>
  <si>
    <t>U slučaju da izvođač radova izvede pojedine radove čiji kvalitet ne zadovoljava kvalitet predviđen</t>
  </si>
  <si>
    <t>projektom, dužan je o svom trošku iste radove ukloniti i ponovno izvesti onako kako je predviđeno</t>
  </si>
  <si>
    <t>projektom.</t>
  </si>
  <si>
    <t>Ako se ukaže potreba za izvođenjem radova koji nisu predviđeni troškovnikom, izvođač radova</t>
  </si>
  <si>
    <t>mora za izvedbu istih dobiti odobrenje od nadzornog inženjera, sastaviti ponudu i radove ugovoriti s</t>
  </si>
  <si>
    <t>Investitorom.</t>
  </si>
  <si>
    <t xml:space="preserve">Svu štetu koju izvoditelj nanese nemarom okolnim prostorima, zgradama, predmetima, </t>
  </si>
  <si>
    <t>infrastrukturi i okolišu, dužan je popraviti i dovesti u prvobitno stanje i to o svom trošku.</t>
  </si>
  <si>
    <t xml:space="preserve">Prije početka radova izvoditelj je dužan fotografirati postojeće stanje građevine kako bi imao </t>
  </si>
  <si>
    <t>dokaze u slučaju eventualnih oštećenja.</t>
  </si>
  <si>
    <t xml:space="preserve">Izvođač je odgovoran za izvedene radove do primopredaje radova i u slučaju bilo kakve štete </t>
  </si>
  <si>
    <t>ili kvara dužan je o svom trošku to otkloniti.</t>
  </si>
  <si>
    <t>Ponuditelji su dužni prije podnošenja ponude temeljito pregledati projektnu dokumentaciju i</t>
  </si>
  <si>
    <t>procijeniti sve činjenice koje utječu na cijenu, kvalitetu i rok završetka radova, budući se naknadni</t>
  </si>
  <si>
    <t>prigovori i zahtjevi za povećanje cijene radi nepoznavanja ili nedovoljnog poznavanja građevine i</t>
  </si>
  <si>
    <t>projektne dokumentacije neće razmatrati.</t>
  </si>
  <si>
    <t>Prije početka radova izvođač radova dužan je u skladu s važećim propisima označiti i osigurati</t>
  </si>
  <si>
    <t>gradilište.</t>
  </si>
  <si>
    <t>Sve stavke troškovnika moraju su količinski kontrolirati prije narudžbe.</t>
  </si>
  <si>
    <t xml:space="preserve">Sve odredbe ovih općih uvjeta kao i ostali dijelovi projekta su sastavni dio ugovora o </t>
  </si>
  <si>
    <t>gradnji zaključenog između Investitora i Izvoditelja, a Izvoditelj se obvezuje da ih prihvaća</t>
  </si>
  <si>
    <t>bez prigovora i primjedbi.</t>
  </si>
  <si>
    <t>II. ELEKTROINSTALACIJA</t>
  </si>
  <si>
    <t>Stavkama uz kabele obuhvaćena je dobava, polaganje i spajanje kabela, komplet s odgovarajućim</t>
  </si>
  <si>
    <t>razvodnim kutijama i sitnim instalacijskim materijalom i proborom.</t>
  </si>
  <si>
    <t>Kod podžbuknog polaganja kabela stavkama je obuhvaćeno dubljenje žlijeba i otvora za razvodne kutije u</t>
  </si>
  <si>
    <t>zidu, zatvaranje otvora, proboj zidova i ostala građevinska pripomoć.</t>
  </si>
  <si>
    <t>Kod izvođenja el.instalacije u montažnim pregradnim zidovima i stropovima (gips, drvo,metal) instalaciju</t>
  </si>
  <si>
    <t>izvoditi obavezno u samogasivim savitljivim PVC instalacijskim cijevima, a koristiti posebne montažne i</t>
  </si>
  <si>
    <t>razvodne kutije za montažu u pregrade.</t>
  </si>
  <si>
    <t>III. SVJETILJKE</t>
  </si>
  <si>
    <t>Tipove svih svjetiljki moraju prije narudžbe definirati i potvrditi arhitekt ili Investitor, a o kvaliteti ponuđene</t>
  </si>
  <si>
    <t>opreme mora se očitivati projektant.</t>
  </si>
  <si>
    <t>U cijeni svjetiljki predviđene su fluo cijevi i žarulje.</t>
  </si>
  <si>
    <t>Svjetiljke koje se montiraju na teško zapaljive ili normalno zapaljive materijale moraju imati oznaku "F".</t>
  </si>
  <si>
    <t>Ako se na teško zapaljive i normalno zapaljive materijale montiraju svjetiljke koje nisu klase "F", tada se</t>
  </si>
  <si>
    <t>ne smiju montirati direktno na podlogu, već se moraju podloškom odmaknuti minimalno 30mm od površine.</t>
  </si>
  <si>
    <t>Transformatori i predspojne sprave za svjetiljke koji se montiraju na teško zapaljive ili normalno zapaljive</t>
  </si>
  <si>
    <t>materijale moraju biti klase "F".</t>
  </si>
  <si>
    <t>1. ELEKTROINSTALACIJA RASVJETE</t>
  </si>
  <si>
    <t>Viseća svjetiljka tip DEMI C HMP 6000 55W 840 FO "Intra" ili jednakovrijedna.</t>
  </si>
  <si>
    <t>S1</t>
  </si>
  <si>
    <t>Dimenzije: maksimalno 1200x250x85mm.</t>
  </si>
  <si>
    <t>Elektronske predspojne naprave.</t>
  </si>
  <si>
    <t>Izvor svjetlosti : visokoefikasni LED modul snage maksimalno 55W</t>
  </si>
  <si>
    <t>Svjetlosni tok svjetiljke : minimalno 6000 lm</t>
  </si>
  <si>
    <t>Efikasnost svjetiljke : minimalno 109 lm/W</t>
  </si>
  <si>
    <t>Temperatura boje svijetla : 4000K</t>
  </si>
  <si>
    <t>Indeks odziva boje (CRI) : minimalno 80</t>
  </si>
  <si>
    <t>Optika : visokosjajni satinirani parabolični raster</t>
  </si>
  <si>
    <t>Stupanj IP zaštite : minimalno IP20</t>
  </si>
  <si>
    <t>Ovjesni pribor 150cm.</t>
  </si>
  <si>
    <t>Vijek trajanja : minimalno 50.000 sati.</t>
  </si>
  <si>
    <t>Jamstvo na proizvod : minimalno 5 godina.</t>
  </si>
  <si>
    <t>jednakovrijedan proizvod</t>
  </si>
  <si>
    <t>tip</t>
  </si>
  <si>
    <t>___________________________________</t>
  </si>
  <si>
    <t>proizvođač</t>
  </si>
  <si>
    <t>a</t>
  </si>
  <si>
    <t>kn</t>
  </si>
  <si>
    <t>Stropna svjetiljka tip DEMI C HMP 6000 55W 840 FO "Intra" ili jednakovrijedna.</t>
  </si>
  <si>
    <t>Stropna svjetiljka tip DEMI C HMP 3400 31W 840 FO "Intra" ili jednakovrijedna.</t>
  </si>
  <si>
    <t>S1A</t>
  </si>
  <si>
    <t>Izvor svjetlosti : visokoefikasni LED modul snage maksimalno 31W</t>
  </si>
  <si>
    <t>Svjetlosni tok svjetiljke : minimalno 3400 lm</t>
  </si>
  <si>
    <t>Viseća svjetiljka tip Miva AS 150 3300 32W 840 "Intra" ili jednakovrijedna.</t>
  </si>
  <si>
    <t>S2</t>
  </si>
  <si>
    <t>Dimenzije: maksimalno 1587x156x60mm.</t>
  </si>
  <si>
    <t>Izvor svjetlosti : visokoefikasni LED modul snage maksimalno 32W</t>
  </si>
  <si>
    <t>Svjetlosni tok svjetiljke : minimalno 3300 lm</t>
  </si>
  <si>
    <t>Efikasnost svjetiljke : minimalno 103 lm/W</t>
  </si>
  <si>
    <t>Optika : asimetrični odsijač od visokosjajnog aluminija</t>
  </si>
  <si>
    <t>Ovjesni probor</t>
  </si>
  <si>
    <t>Stropna svjetiljka tip Etea Direct LED 15W 840 IP43 FO "Intra" ili jednakovrijedna.</t>
  </si>
  <si>
    <t>S3</t>
  </si>
  <si>
    <t>Dimenzije: maksimalno promjer 285mm, visina 103mm.</t>
  </si>
  <si>
    <t>Izvor svjetlosti : visokoefikasni LED modul snage maksimalno 15W</t>
  </si>
  <si>
    <t>Svjetlosni tok: minimalno 1090 lm</t>
  </si>
  <si>
    <t>Efikasnost svjetiljke : minimalno 72 lm/W</t>
  </si>
  <si>
    <t>Optika : opalna kapa</t>
  </si>
  <si>
    <t>Stupanj IP zaštite : IP43</t>
  </si>
  <si>
    <t>Jamstvo na proizvod : 5 godina.</t>
  </si>
  <si>
    <t>Stropna svjetiljka tip 5700 5860 LED 51W 840 FO "Intra" ili jednakovijedna.</t>
  </si>
  <si>
    <t>S4</t>
  </si>
  <si>
    <t>Dimenzije: maksimalno 1573x104x84mm.</t>
  </si>
  <si>
    <t>Izvor svjetlosti : LED snage maksimalno 51W.</t>
  </si>
  <si>
    <t>Svjetlosni tok svjetiljke : minimalno 5860 lm</t>
  </si>
  <si>
    <t>Efikasnost svjetiljke : minimalno 114 lm/W</t>
  </si>
  <si>
    <t>Prozirni polikarbonatni difuzor.</t>
  </si>
  <si>
    <t>Stupanj IP zaštite : minimalno IP65</t>
  </si>
  <si>
    <t>Ovjesni i montažni pribor.</t>
  </si>
  <si>
    <t>Stropna svjetiljka tip 5700 4290 LED 36W 840 FO "Intra" ili jednakovijedna.</t>
  </si>
  <si>
    <t>S4A</t>
  </si>
  <si>
    <t>Dimenzije: maksimalno 1277x104x84mm.</t>
  </si>
  <si>
    <t>Izvor svjetlosti : LED snage maksimalno 36W.</t>
  </si>
  <si>
    <t>Svjetlosni tok svjetiljke : minimalno 4290 lm</t>
  </si>
  <si>
    <t>Efikasnost svjetiljke : minimalno 138 lm/W</t>
  </si>
  <si>
    <t>Demontaža postojećih svjetiljki.</t>
  </si>
  <si>
    <t>Otprema na skladište investitora.</t>
  </si>
  <si>
    <t>Zbrinjavanje izvora svjetlosti na propisani način.</t>
  </si>
  <si>
    <t>Nadgradna svjetiljka 2x36W - kom 63</t>
  </si>
  <si>
    <t>Nadgradna svjetiljka 2x18W - kom 12</t>
  </si>
  <si>
    <t>Nadgradna svjetiljka 100W - kom 4</t>
  </si>
  <si>
    <t>Nadgradna svjetiljka 3x36W - kom 38</t>
  </si>
  <si>
    <t>Nadgradna svjetiljka 4x36W - kom 19</t>
  </si>
  <si>
    <t>komplet</t>
  </si>
  <si>
    <t>Izrada elektroinstalacije za spajanje novih svjetiljki na postojeće izvode</t>
  </si>
  <si>
    <t>vodom tipa PP-Y (NYM) 3x1,5 položenim nadžbukno u PNT instalacijskim cijevima.</t>
  </si>
  <si>
    <t>Vod PP-Y 3x1,5</t>
  </si>
  <si>
    <t>m</t>
  </si>
  <si>
    <t>PNT instalacijska cijev promjera 25mm bijele boje.</t>
  </si>
  <si>
    <t>Razvodna kutija nadgradna bijele boje sa stezaljkama.</t>
  </si>
  <si>
    <t>1. EL.INSTALACIJA RASVJETE</t>
  </si>
  <si>
    <t>2. SUSTAV ZAŠTITE OD MUNJE</t>
  </si>
  <si>
    <t>Okrugli profil od nehrđajućeg čelika promjera 8mm položen po krovu</t>
  </si>
  <si>
    <t>na nosačima žice za primorsku kanalicu razmaku 1m.</t>
  </si>
  <si>
    <t>U cijeni profila uključeni su i nosači za primorsku kanalicu.</t>
  </si>
  <si>
    <t>Okrugli profil od nehrđajućeg čelika promjera 8mm položen u zidu od krova do mjernog spoja.</t>
  </si>
  <si>
    <t>Spoj okruglog profila i horizontalnog oluka izveden odgovarajućom spojnicom.</t>
  </si>
  <si>
    <t>Spoj okruglog profila i vertikalnog oluka izveden odgovarajućom spojnicom.</t>
  </si>
  <si>
    <t>Spoj žice na žicu na krovu izveden odgovarajućom spojnicom.</t>
  </si>
  <si>
    <t>Izrada vršnjača na dimnjacima profilom promjera 8mm, komplet s nosačima.</t>
  </si>
  <si>
    <t>Ugradni ormarić za mjerni spoj, komplet sa spojnicom.</t>
  </si>
  <si>
    <t>Traka od nehrđajućeg čelika 30x3,5mm položena u zidu od mjernog spoja do uzemljivača,</t>
  </si>
  <si>
    <t>komplet sa spojem na postojeći izvod iz uzemljivača.</t>
  </si>
  <si>
    <t>Demontaža postojećeg sustava zaštite od munje.</t>
  </si>
  <si>
    <t>Otprema na javni deponij.</t>
  </si>
  <si>
    <t>3. SUSTAV ZA DALJINSKO OČITAVANJE POTROŠNJE ENERGENATA</t>
  </si>
  <si>
    <t>NAPOMENE</t>
  </si>
  <si>
    <t>Investitor Grad Rijeka raspolaže postojećim sustavom za daljinsko očitavanje potrošnje energenata.</t>
  </si>
  <si>
    <t>Sustav se sastoji od opreme ugrađene na centralnoj lokaciji (Upravna zgrada Korzo 16)</t>
  </si>
  <si>
    <t>i opreme na izdvojenim lokacijama (Škola Gelsi).</t>
  </si>
  <si>
    <t>Ponuđena oprema mora biti u potpunosti kompatibilna s postojećom opremom</t>
  </si>
  <si>
    <t>na centralnoj lokaciji investitora.</t>
  </si>
  <si>
    <t>Sastavni dio troškovnika je tehnički opis projekta.</t>
  </si>
  <si>
    <t>Pregled postojećih mjernih mjesta s predstavnicima HEP-ODS-a, Vodovoda i kanalizacije</t>
  </si>
  <si>
    <t>i Energa s ciljem ustanovljavanja postojećeg stanja i eventualne mogućnosti nadogradnje</t>
  </si>
  <si>
    <t>postojećih brojila impulsnim izlazima i sl.</t>
  </si>
  <si>
    <t>Eventualnu nadogradnju ili zamjenu brojila mogu izvesti samo operatori u dogovoru</t>
  </si>
  <si>
    <t>s investitorom.</t>
  </si>
  <si>
    <t>Sastavljanje zapisnika o pregledu mjernih mjesta i s prijedlogom o potrebnim zahvatima</t>
  </si>
  <si>
    <t>na mjernim mjestima.</t>
  </si>
  <si>
    <t>Svi potrebni kontakti s predstavnicima operatora prilikom izvođanje radova.</t>
  </si>
  <si>
    <t>Centralna jedinica sustava za daljinsko očitavanje potrošnje energenata</t>
  </si>
  <si>
    <t>* uređaj mora biti u skladu sa svim potrebnim normama za CE označavanje proizvoda</t>
  </si>
  <si>
    <t>* uređaj mora biti izveden prema standardu za sukladnost električnih uređaja, odnosno</t>
  </si>
  <si>
    <t xml:space="preserve">   minimalno u sukladnosti s normom HRN EN 60950-1:2006/A1:2010 ili novijom</t>
  </si>
  <si>
    <t>* mogućnost prihvata očitanja mjerila potrošnje opremljenih radijskim sustavom</t>
  </si>
  <si>
    <t xml:space="preserve">   daljinskog očitavanja sukladno normi HRN EN13757-4, Wireless M-Bus T1 MOD,</t>
  </si>
  <si>
    <t xml:space="preserve">   na frekvenciji 868,95MHz, putem odgovarajućeg komunikacijskog modula s integriranim</t>
  </si>
  <si>
    <t xml:space="preserve">   algoritmom za procesiranje radijskih poruka zaštićenom 128 bitnom EAS enkripcijom</t>
  </si>
  <si>
    <t xml:space="preserve">   uz korisničko postavljenje dekripcijske zaporke</t>
  </si>
  <si>
    <t>* mogućnost očitavanja i napajanja M-Bus žičane sabirnice za očitavanje mjerila opremljenih</t>
  </si>
  <si>
    <t xml:space="preserve">   s M-Bus modulima za očitavanje potrošnje u sukladnosti s normom HRN EN13757-3</t>
  </si>
  <si>
    <t>* mogućnost očitavanja spojenih M-Bus podređenih uređaja korištenjem primarnog adresiranja</t>
  </si>
  <si>
    <t>* mogućnost očitavanja spojenih M-Bus podređenih uređaja korištenjem sekundarnog adresiranja</t>
  </si>
  <si>
    <t>* minimalno adresabilno (spojivo) 60 M-Bus (slave) uređaja</t>
  </si>
  <si>
    <t>* mogućnost slanja datoteka o očitavanjima putem FTP protokola na FTP server</t>
  </si>
  <si>
    <t>* mogućnost korištenja dodatnog (sekundarnog) FTP poslužitelja</t>
  </si>
  <si>
    <t>* mogućnost prihvata komandi i slanja datoteka na FTP server s minimalnim intervalom</t>
  </si>
  <si>
    <t xml:space="preserve">   od min 15 minuta ili češće</t>
  </si>
  <si>
    <t>* mogućnost lokalne pohrane podataka za period od barem godinu dana uz praćenje</t>
  </si>
  <si>
    <t xml:space="preserve">   stalne potrošnje na izmjenjivi memorijski modul (SD kartica ili jednakovrijedni medij)</t>
  </si>
  <si>
    <t>* isporuka podataka o očitanju u obliku XML datoteka za jednostavnu integraciju s</t>
  </si>
  <si>
    <t xml:space="preserve">   postojećim informatičkim sustavom</t>
  </si>
  <si>
    <t>* ugrađen GPRS modem za periodički prijenos podataka koji podržava sve navedene karakteristike -</t>
  </si>
  <si>
    <t xml:space="preserve">   ugrađen utor za SIM karticu pružatelja telekomunikacijskih usluga, neograničen izbor operatera</t>
  </si>
  <si>
    <t xml:space="preserve">   TK usluga, GSM standard, SMS, Fax, CSD, GPRS klase do minimalno 10, podrška za GSM bandove</t>
  </si>
  <si>
    <t xml:space="preserve">   za GSM bandove 850/900/1800/1900MHz, antenski priključak (SMA 50Ohma ili jednakovrijedni),</t>
  </si>
  <si>
    <t xml:space="preserve">   pripadajuća antena, mogućnost korisničkog postavljanja i izmjene paramatera GSM/GPRS veze</t>
  </si>
  <si>
    <t>* minimalno podržani komunikacijski servisi i protokoli : IPv4, TCP/UDP, DNS (klijent), PING,</t>
  </si>
  <si>
    <t xml:space="preserve">   POP3 (klijent), SMTP (klijent), FTP (server/klijent), HTTP (server)</t>
  </si>
  <si>
    <t>* mogućnost korištenja javnog i privatnog IP adresnog prostora</t>
  </si>
  <si>
    <t>* mogućnost udaljene nadogradnje sistamskog softvera uređaja (firmware)</t>
  </si>
  <si>
    <t>* mogućnost slanja reset komande</t>
  </si>
  <si>
    <t>* sistemski software uređaja neizbrisiv uslijed nestanka napajanja (stalni zapis u memoriji uređaja)</t>
  </si>
  <si>
    <t>* mogućnost direktnog daljinskog pristupa uređaju putem jedinstvene adrese uređaja</t>
  </si>
  <si>
    <t>* ugrađen Web server (HTTP) za nadzor i upravljanje uređajem te podešavanje parametara uređaja putem</t>
  </si>
  <si>
    <t xml:space="preserve">   standardnog internet preglednika bez potrebe za dodatnim softverom na računalu korisnika</t>
  </si>
  <si>
    <t>* dimenzije centralnog uređaja, zbog ograničenja prostora u postojećim elektro ormarima za ugradnju,</t>
  </si>
  <si>
    <t xml:space="preserve">   ne smiju biti izvan slijedećih dimenzija - dužina 1-200mm, širina 1-150mm, visina 1-80mm</t>
  </si>
  <si>
    <t>* područje radne temperature od -20 do +50 st. C</t>
  </si>
  <si>
    <t>* područje vlažnosti radne okoline minimalno do 70%</t>
  </si>
  <si>
    <t>* sustav alarmiranja sa slijedećim minimalnim značajkama - alarm nestanka memorijskog</t>
  </si>
  <si>
    <t xml:space="preserve">   prostora za lokalnu pohranu podataka, alarm nestanka primarnog napajanja, slanje alarma na SMS</t>
  </si>
  <si>
    <t>* mogućnost slanja SMS alarmnih poruka te mogućnost definiranja više različitih SMS alarma za</t>
  </si>
  <si>
    <t xml:space="preserve">   za različite alarmne uvjete</t>
  </si>
  <si>
    <t>* mogućnost ponovnog i naknadnog slanja zapisanih podataka uslijed eventulane pogreške</t>
  </si>
  <si>
    <t xml:space="preserve">   u komunikaciji ili prekida TK veze</t>
  </si>
  <si>
    <t>* mogućnost periodičkog uspostavljanja GPRS veze</t>
  </si>
  <si>
    <t>* baterijska podrška za RTS (Real time clock)</t>
  </si>
  <si>
    <t>* baterijska autonomija i kontinuirani rad svih ugrađenih uređaja u slučaju nestanka mrežnog</t>
  </si>
  <si>
    <t xml:space="preserve">   napajanja u trajanju od minimalno 72 sata uz zadržavanje svih funkcija sustava</t>
  </si>
  <si>
    <t>* LED signalizacija statusa - ispravan rad, M-Bus kratki spoj</t>
  </si>
  <si>
    <t>* minimalno jamstvo godinu dana</t>
  </si>
  <si>
    <t>* nadgradni ormarić s bravom i ključem za ugradnju opreme</t>
  </si>
  <si>
    <t>Modul za radijsko očitavanje potrošnje energenata.</t>
  </si>
  <si>
    <t>Plin, voda</t>
  </si>
  <si>
    <t>* mogućnost očitavanja s minimalno jednog mjerila opremljenog beznaponskim</t>
  </si>
  <si>
    <t xml:space="preserve">   impulsnim signalnim izlazima</t>
  </si>
  <si>
    <t>* mogućnost periodičkog slanja radijskih poruka s očitanjima mjerila potršnje, odnosno</t>
  </si>
  <si>
    <t xml:space="preserve">   stanja brojača impulsa sukladno normi HRN EN13757-4, Wireless M-Bus T1 MOD</t>
  </si>
  <si>
    <t>* radijska frekvencija 868,95 MHz</t>
  </si>
  <si>
    <t>* baterijski napajani uređaji s kapacitetom i vijekom trajanja baterije takvim da omogućavaju</t>
  </si>
  <si>
    <t xml:space="preserve">   autonoman i ispravan rad uređaja u minimalnom trajanju od 10 godina</t>
  </si>
  <si>
    <t>* područje radne temperature od -20 do +60 st. C</t>
  </si>
  <si>
    <t>* domet uređaja minimalno 500m</t>
  </si>
  <si>
    <t>* radijski paketi koje uređaj šalje moraju biti pogodni za sinkronizaciju s baterijskim Wireless</t>
  </si>
  <si>
    <t xml:space="preserve">   M-Bus radijskim repetitorom</t>
  </si>
  <si>
    <t>* mogućnost bežičnog konfiguriranja modula zaštićenim, šifriranim komunikacijskim kanalom</t>
  </si>
  <si>
    <t>* mogućnost štićenja pristupa konfiguracijskim parametrima radijskog modula od strane</t>
  </si>
  <si>
    <t xml:space="preserve">   korisnika podesivom zaporkom</t>
  </si>
  <si>
    <t>* ugrađen RTS (Real time clock), sat stvarnog vremena</t>
  </si>
  <si>
    <t>* mogućnost slanja i vremenske oznake u svakoj radijskoj poruci radi detekcije pokušaja</t>
  </si>
  <si>
    <t xml:space="preserve">   zloupotrebe ponovnim slanjem snimljenih radijskih poruka</t>
  </si>
  <si>
    <t>* zaštita od neovlaštenog čitanja radijskih poruka korištenjem AES 128 bitne enkripcije</t>
  </si>
  <si>
    <t>* mogućnost korisničkog mijenjanja enkripcijske zaporke radijskih poruka</t>
  </si>
  <si>
    <t>* zaštita od modifikacije sadržaja i zamjene uređaja te lažnog predstavljanja uređaja</t>
  </si>
  <si>
    <t>* slanje pohranjenih vrijednosti brojača u podesivim intervalima</t>
  </si>
  <si>
    <t>* slanja alarma manipulacije (tamper alarm), odvajanja impulsnog predajnika od mjerila,</t>
  </si>
  <si>
    <t xml:space="preserve">   u svakoj radijskoj poruci</t>
  </si>
  <si>
    <t>* mogućnost dojave alarma niskog preostalog kapaciteta baterije u radijskoj poruci</t>
  </si>
  <si>
    <t>* mogućnost dojave procijenjenog preostalog broja mjeseci ili tjedana ili dana koliko</t>
  </si>
  <si>
    <t xml:space="preserve">   uređaj može raditi prije nego li se baterija isprazni u radijskoj poruci</t>
  </si>
  <si>
    <t>* mogućnost jednoznačnog označavanja u sustavu korisničkim upisom serijskog broja</t>
  </si>
  <si>
    <t xml:space="preserve">   mjerila potrošnje kao parametra radijskog modula</t>
  </si>
  <si>
    <t>* mogućnost slanja serijskog broja mjerila potrošnje u svakoj radijskoj poruci</t>
  </si>
  <si>
    <t>* mogućnost postavljanja muliplikatora (brojnik i nazivnik) kojim se određuje</t>
  </si>
  <si>
    <t xml:space="preserve">   impulsa se treba izbrojati (brojnik) da bi se stanje povećalo za određeni broj (nazivnik)</t>
  </si>
  <si>
    <t>* uređaj mora biti takav da podržava beznaponske kontaktne (impulsne) ulaze sa mjerila</t>
  </si>
  <si>
    <t xml:space="preserve">   potrošnje koji imaju frekvenciju minimalno 10Hz ili veću</t>
  </si>
  <si>
    <t>* dimenzije uređaja, zbog ograničenja prostora za ugradnju, ne smiju biti izvan slijedećih dimenzija:</t>
  </si>
  <si>
    <t xml:space="preserve">   dužina 1-100mm, širina 1-100mm, visina 1-50mm</t>
  </si>
  <si>
    <t>kompleta</t>
  </si>
  <si>
    <t>Potrošena električna energija</t>
  </si>
  <si>
    <t>* mogućnost očitavanja s minimalno dva mjerila opremljena beznaponskim</t>
  </si>
  <si>
    <t>* mogućnost rada u režimu očitavanja dvotarifnog brojila gdje se informacija o trenutnoj tarifi</t>
  </si>
  <si>
    <t xml:space="preserve">   dobiva tarifnim signalom putem beznaponskog kontakta</t>
  </si>
  <si>
    <t>* stupanj zaštite uređaja minimalno IP68</t>
  </si>
  <si>
    <t>Baterijski modul za proširenje dometa modula za radijsko očitavanje potrošnje energenata.</t>
  </si>
  <si>
    <t>Voda</t>
  </si>
  <si>
    <t>* mogućnost sinkronog načina rada, prijem s odabranih radijskih modula u točno</t>
  </si>
  <si>
    <t xml:space="preserve">   određenim vremenskim intervalima</t>
  </si>
  <si>
    <t>* mogućnost prenošenja očitanja s minimalno dva mjerila potrošnje u sinkronom načinu rada,</t>
  </si>
  <si>
    <t xml:space="preserve">   odnosno primanje i odašiljanje očitanja s dva neovisna radijska modula</t>
  </si>
  <si>
    <t>* mogućnost korisničkog odabira radijskih modula s kojima će se uređaj sinkronizirati</t>
  </si>
  <si>
    <t>* mogućnost bežičnog konfiguriranja uređaja putem kriptiranog radijskog kanala u slučaju</t>
  </si>
  <si>
    <t xml:space="preserve">   da je uređaj ugrađen na teško pristupačnom mjestu</t>
  </si>
  <si>
    <t>Izrada napajanja centralne jedinice vodom tipa PP-Y 3x1,5 iz postojeće GRP.</t>
  </si>
  <si>
    <t>U cijenu je uključeno cca 10m voda PP-Y 3x1,5, 6m PVC instalacijskog kanala</t>
  </si>
  <si>
    <t>30x25mm bijele boje s poklopcem i spajanje na rezervni osigurač u GRP.</t>
  </si>
  <si>
    <t>Montaža i spajanje opreme.</t>
  </si>
  <si>
    <t>Software potreban za rad sustava.</t>
  </si>
  <si>
    <t>Puštanje u rad, funkcionalno ispitivanje.</t>
  </si>
  <si>
    <t>Izrada projekta izvedenog stanja.</t>
  </si>
  <si>
    <t>Izrada primopredajnog zapisnika i predaja sustsva investitoru.</t>
  </si>
  <si>
    <t>3. SUSTAV ZA OČITAVANJE POTROŠNJE ENERGANATA</t>
  </si>
  <si>
    <t>4. DEMONTAŽE POSTOJEĆE OPREME S FASADE</t>
  </si>
  <si>
    <t>OSTALE INSTALACIJE NA FASADI</t>
  </si>
  <si>
    <t>Demontaža postojećih elemenata sustava video nadzora (2 kamere).</t>
  </si>
  <si>
    <t>Pohranjivanje elemenata na skladište investitora ili izvođača.</t>
  </si>
  <si>
    <t>Ponovna montaža i spajanje opreme, puštanje u rad do potpune funkcije.</t>
  </si>
  <si>
    <t>Demontaža postojećih svjetiljki i reflektora (2 zidne svjetiljke, 3 reflektora).</t>
  </si>
  <si>
    <t>Demontaža raznih postojećih manjih kabela nepoznate namjene s fasade.</t>
  </si>
  <si>
    <t>Ispitivanje namjene prije demontaže.</t>
  </si>
  <si>
    <t>Sitni radovi za osiguranje funkcije sustava čiji se kabeli demontiraju.</t>
  </si>
  <si>
    <t>4. DEMONTAŽA POSTOJEĆE OPREME</t>
  </si>
  <si>
    <t>5. ELEKTROINSTALATERSKI RADOVI U KOTLOVNICI</t>
  </si>
  <si>
    <t>Ugradnja i spajanje elemenata za napajanje i upravljanje cirkulacijskom crpkom</t>
  </si>
  <si>
    <t>u postojeću razvodnu ploču kotlovnice.</t>
  </si>
  <si>
    <t xml:space="preserve">Sklopka 0-1, 20A - 1kom </t>
  </si>
  <si>
    <t>Sklopnik 230V, 12A, 1NO - 1 kom</t>
  </si>
  <si>
    <t>Motorna zaštitna sklopka 4,5-6,3A - 1 kom</t>
  </si>
  <si>
    <t>Dodatni pomoćni kontakt za MZS - 1 kom</t>
  </si>
  <si>
    <t>Mjerač sati rada - 1 kom</t>
  </si>
  <si>
    <t>Signalna sijalica LED zelena - 1 kom</t>
  </si>
  <si>
    <t>Signalna sijalica LED crvena - 1 kom</t>
  </si>
  <si>
    <t>Stezaljke, sitni instalacijski materijal</t>
  </si>
  <si>
    <t>Spajanje elemenata i crpke, puštanje u rad do potpune funkcije.</t>
  </si>
  <si>
    <t>Kabel PP00-Y 3x2,5 položen po postojećim trasama u kotlovnici.</t>
  </si>
  <si>
    <t>Demontaža postojeće alarmne sirene plinske kotlovnice.</t>
  </si>
  <si>
    <t>5. EL.INST. RADOVI U KOTLOVNICI</t>
  </si>
  <si>
    <t>6. DOKUMENTACIJA</t>
  </si>
  <si>
    <t>Ispitivanje električnih instalacija u skladu s Tehničkim propisom</t>
  </si>
  <si>
    <t>za niskonaponske električne instalacije i normom HRN HD 384.6.61 S2.</t>
  </si>
  <si>
    <t>Izdavanje potrdbene dokumentacije o izvršenim mjerenjima.</t>
  </si>
  <si>
    <t>Ispitivanje sustava zaštite od munje u skladu s Tehničkim propisom</t>
  </si>
  <si>
    <t>za sustava zaštite od djelovanja munje na građevinama.</t>
  </si>
  <si>
    <t>Izdavanje potvrdbene dokumentacije o izvršenim mjerenjima.</t>
  </si>
  <si>
    <t>7. REKAPITULACIJA</t>
  </si>
  <si>
    <t>EL.INSTALACIJA RASVJETE</t>
  </si>
  <si>
    <t>SUSTAV ZAŠTITE OD MUNJE</t>
  </si>
  <si>
    <t>SUSTAV ZA DALJINSKO OČITAVANJE POTROŠNJE EN.</t>
  </si>
  <si>
    <t>DEMONTAŽA POSTOJEĆE OPREME</t>
  </si>
  <si>
    <t>EL.INST. RADOVI U KOTLOVNICI</t>
  </si>
  <si>
    <t>DOKUMENTACIJA</t>
  </si>
  <si>
    <t>11. TROŠKOVNIK IZGRADNJE</t>
  </si>
  <si>
    <t>Zajednička oznaka:</t>
  </si>
  <si>
    <t>Broj projekta:</t>
  </si>
  <si>
    <t>2016-92/GP</t>
  </si>
  <si>
    <t>Broj mape:</t>
  </si>
  <si>
    <t>MAPA III</t>
  </si>
  <si>
    <t>Investitor:</t>
  </si>
  <si>
    <t>KORZO 16, 51000 RIJEKA</t>
  </si>
  <si>
    <t>Naziv građevine:</t>
  </si>
  <si>
    <t>OSNOVNA ŠKOLA  - SCUOLA ELEMENTARE GELSI</t>
  </si>
  <si>
    <t>VUKOVARSKA 27, RIJEKA</t>
  </si>
  <si>
    <t>Lokacija građevine:</t>
  </si>
  <si>
    <t>k.č. 5037, k.o. ZAMET</t>
  </si>
  <si>
    <t>Vrsta projekta:</t>
  </si>
  <si>
    <t>STROJARSKI PROJEKT</t>
  </si>
  <si>
    <t>Razina projekta:</t>
  </si>
  <si>
    <t>GLAVNI PROJEKT</t>
  </si>
  <si>
    <t>ENERGETSKA OBNOVA</t>
  </si>
  <si>
    <t>Projektant:</t>
  </si>
  <si>
    <t>BORIS DRAGIČEVIĆ, dipl.ing.stroj.</t>
  </si>
  <si>
    <t>Mjesto i datum:</t>
  </si>
  <si>
    <t>Rijeka, travanj 2016.</t>
  </si>
  <si>
    <t xml:space="preserve">   Prije ispunjavanja ove specifikacije opreme, materijala i radova odnosno izrade i predaje službene ponude, Ponuditelj je obvezan detaljno pregledati strojarski projekt, kako bi sagledao količinu opreme i materijala te uvjete u kojima bi morao raditi.</t>
  </si>
  <si>
    <t>U cijene mora biti uračunat sav potrebani rad i materijal za izradu kompletnih stavki troškovnika, sve potrebne prijevoze i prijenose, uskladištenja, skele, dizalice, unutarnje i vanjske komunikacije na radilištu, te faktore radne snage i poslovanja tvrtke Ponuditelja.</t>
  </si>
  <si>
    <t xml:space="preserve">   Gotovost svake pojedinačne stavke obrađene u troškovniku je do njezine potvrde od strane nadzornog inženjera odnosno Investitora.</t>
  </si>
  <si>
    <t xml:space="preserve">   Ukoliko je potrebno izvesti neke radove koji eventualno nisu sadržani u ovom troškovniku Ponuditelj ih je dužan napisati i ponuditi.</t>
  </si>
  <si>
    <t xml:space="preserve">   Prije narudžbe, kod pojedinih isporučitelja opreme potrebno je zatražiti provjeru i potvrdu svih elemenata opisanih u troškovniku, a vezano za njihovu kompletiranost i funkcionalnost.</t>
  </si>
  <si>
    <t xml:space="preserve">   Potpisom na ovaj troškovnik smatra se da je Ponuditelj obuhvatio sve materijale, radove, dokumentaciju, potvrde kakvoće itd. potrebne za izvođenje demontažnih/montažnih radova na strojarskim instalacijama do pune funkcionalnosti sustava.</t>
  </si>
  <si>
    <t xml:space="preserve">   Sastavni dio ovog troškovnika je Glavni projekt broj 2016-92/GP, Strojarski projekt-plinofikacija i rekonstrukcija kotlovnice, izrađen u poduzeću Rijekaprojekt-energetika d.o.o. iz Rijeke, kojeg se Ponuditelj mora pridržavati kod nuđenja, ugovaranja i izvođenja radova (vidjeti poglavlja Tehnički opis te Opći i tehnički uvjeti za izvođenje).</t>
  </si>
  <si>
    <t xml:space="preserve">   Ovaj troškovnik odnosno specifikacija opreme, materijala i radova izrađen je temeljem gore navedenog projekta.</t>
  </si>
  <si>
    <t xml:space="preserve">   Prije narudžbe opreme potrebno je provjeriti specifikaciju opreme s dobavljačima.</t>
  </si>
  <si>
    <t xml:space="preserve">11.1. DEMONTAŽNI RADOVI </t>
  </si>
  <si>
    <t>1. Pražnjenje kompletnog sustava centralnog grijanja škole koji obuhvaća kotlovnicu, radijatore, otvorenu ekspanzijsku posudu i cjevovode. Sve radove usuglasiti s nadzornim inženjerom. Obavezan uvid na licu mjesta. Obračunati rad, materijal i transport.</t>
  </si>
  <si>
    <t>á</t>
  </si>
  <si>
    <t>=</t>
  </si>
  <si>
    <t>2. Demontaža postojeći ručnih radijatorskih ventila i radijatorskih prigušnica (detentora) s postojećih radijatora. Ukupni broj postojećih radijatora iznosi 76 komada što znači da se demontira ukupno 152 komada gore navedene armature. Sve radove usuglasiti s nadzornim inženjerom. Obavezan uvid na licu mjesta. Obračunati rad, materijal i transport.</t>
  </si>
  <si>
    <t>3. Demontaža postojeći primarnih pumpi grijanja tip GHR 801, proizvod IMP Ljubljana i odlaganje na mjesto u školi po želji Investitora. Sve radove usuglasiti s nadzornim inženjerom. Obavezan uvid na licu mjesta. Obračunati rad, materijal i transport.</t>
  </si>
  <si>
    <t>4. Pražnjenje freona iz ugrađenih mono split jedinica ugrađenih na fasadi škole sukladno pravilimam struke te odvoženje freona u centar za prikupljene fluoriranih stakleničkih plinova iz rashladne i klimatizacijske opreme, Sve radove usuglasiti s nadzornim inženjerom. Obavezan uvid na licu mjesta. Obračunati rad, materijal i transport.</t>
  </si>
  <si>
    <t>5. Rezanje freonskih cijevi na fasadi, demontaža cijevi odvod akondenzata iz vanjskih jedinica, demontaža vanjskih jedinica i pripadajućim ovjesnim i nosivim priborom. Vanjske jedinice spremiti u prostoru škole na mjesto u dogovoru s nadzornim inženjerom. Sve radove usuglasiti s nadzornim inženjerom. Obavezan uvid na licu mjesta. Obračunati rad, materijal i transport.</t>
  </si>
  <si>
    <t>UKUPNO DEMONTAŽNI RADOVI  (st. 11.1.)</t>
  </si>
  <si>
    <t xml:space="preserve">11.2. MONTAŽNI RADOVI </t>
  </si>
  <si>
    <t>11.2.1. SUSTAV GRIJANJA</t>
  </si>
  <si>
    <t>1. Dobava i ugradnja primarne centrifugalne pumpe kruga  ogrijevne vode za cirkulaciju ogrijevne vode u krugu centralnog grijanja škole smještene u postojećoj plinskoj kotlovnici na etaži prizemlja, za NP16, s elektronskom regulacijom rada i ugrađenim osjetnicima za mjerenje diferencijalnog tlaka. Uz pumpu se isporučuje ovjesni, pričvrsni i stezni pribor, prirubnica i protuprirubnica, brtva, vijci, holenderi i fazonski komadi. U cijenu uračunat rad i materijal za prilagodbu postojećoj poziciju ugradnje.</t>
  </si>
  <si>
    <t>Karakteristike crpke su sljedeće:</t>
  </si>
  <si>
    <t>medij</t>
  </si>
  <si>
    <t>voda</t>
  </si>
  <si>
    <t>dobavna količina</t>
  </si>
  <si>
    <r>
      <t>17,2 m</t>
    </r>
    <r>
      <rPr>
        <vertAlign val="superscript"/>
        <sz val="11"/>
        <rFont val="Times New Roman"/>
        <family val="1"/>
      </rPr>
      <t>3</t>
    </r>
    <r>
      <rPr>
        <sz val="11"/>
        <rFont val="Times New Roman"/>
        <family val="1"/>
      </rPr>
      <t>/h</t>
    </r>
  </si>
  <si>
    <t>pad tlaka</t>
  </si>
  <si>
    <t>140 kPa</t>
  </si>
  <si>
    <t>električni priključak</t>
  </si>
  <si>
    <t>U = 1x230 V / 50 Hz</t>
  </si>
  <si>
    <t>električna snaga</t>
  </si>
  <si>
    <t>N = 0,0307 - 1,263 kW</t>
  </si>
  <si>
    <t>jakost struje</t>
  </si>
  <si>
    <t>I = 0,31 - 5,53 A</t>
  </si>
  <si>
    <t>radna temperatura</t>
  </si>
  <si>
    <t>-10 do +110°C</t>
  </si>
  <si>
    <t>priključna mjera</t>
  </si>
  <si>
    <t>NO65</t>
  </si>
  <si>
    <t>Uzorak: tip kao MAGNA 1 65-150 F, proizvod GRUNDFOS, Danska.</t>
  </si>
  <si>
    <t>Nudi se (tip i proizvod), opis jednakovrijednog proizvoda + dokaz jednakovrijednosti:</t>
  </si>
  <si>
    <t xml:space="preserve">2. Dobava i ugradnja crnih čeličnih šavnih cijevi iz Č.0000, prema HRN C.B5.226, za NP25, za razvod ogrijevne vode oko izrada spojeva na radijatorima i za prilagodbu ugradnje novih pumpi u kotlovnici. U cijenu uključen sva koljena, lukovi, potrebne protuprirubnice za NP 6, T komadi,  redukcije i ostali fazonski komadi, čvrste i klizne točke, elektrode, acetilen i kisik, čišćenje i bojanje temeljnom bojom u dva premaza. Cijevi koje prolaze kroz pod voditi u cijevnim čahurama i protupožarno dodatno zaštititi kompletan prodor čahure i cijevi vatrootpornim sredstvom. Čahure moraju viriti minimalno 50 mm sa svake strane zida.  </t>
  </si>
  <si>
    <t>NO 15 (21,3x2,0)</t>
  </si>
  <si>
    <t>NO 80 (88,9x3,2)</t>
  </si>
  <si>
    <t>3. Izrada i ugradnja elemenata za ovješenje, pričvršćenje, brtvljenje i spajanje cijevi i opreme. U cijenu uračunat sav ovjeni, pričvrsni, spojni i brtveni materijal, pribor te ličenje dvostrukim premazom temeljne i dvostrukim premazom ukrasne lak bijele boje. Ovjes izvesti iz aluminijskih profila. Način ovješenja daje Izvođač uz suglasnost projektanta i nadzornog inženjera.</t>
  </si>
  <si>
    <t>kg</t>
  </si>
  <si>
    <t>4. Ličenje vidljivih cijevnih razvoda radijatorskog grijanja te elemenata za njihovo ovješenje i spajanje u dva premaza lak ukrasnom bijelom bojom otpornom na visoke temperature. U cijenu uračunata boja i sav potrebni alat i materijal. Rad je potrebno izvesti precizno i pedantno.</t>
  </si>
  <si>
    <t>unutarnji razvod (bijela boja-RAL definira gl. projektant)</t>
  </si>
  <si>
    <t>5. Dobava i ugradnja termičke izolacije, za izoliranje svih cijevi, koljena i redukcija potrebnih za ugradnju novih pumpi u postojećoj kotlovnici, rastresitom kamenom vunom sljedećih karakteristika: grupa toplinske vodljivosti 040, klasa negorivosti: A1 prema HRN DIN 4102, negoriva. Sve cijevi dodatno zaštititi plaštom od aluminijskog lima debljine 0,6 mm.</t>
  </si>
  <si>
    <t>Uzorak: tip kao LW, proizvod KNAUF INSULATION, Hrvatska.</t>
  </si>
  <si>
    <t>NO80 - debljine 50 mm</t>
  </si>
  <si>
    <t>6. Dobava i ugradnja ravnog i kutnog termostatskog radijatorskog ventila s prednamještanjem za dvocijevne sustave toplovodnog grijanja s prisilnom cirkulacijom i normalnom temperaturnom razlikom povratnog i polaznog voda s prednamještanjem, prema DIN EN 215 dio 1. Tijelo ventila je iz A-METAL otporan na decinfikaciju i starenje. Brtvljenje oko klipa ventila sa dvije O-brtve iz EPDM-a. Zamjena vanjske O-brtve ili kompletnog ventilskog uloška moguća i pod tlakom. Spoj na termostatsku glavu preko navojnog priključka M 30x1,5. U cijenu uračunat sav brtveni i spojni pribor.</t>
  </si>
  <si>
    <t>Uzorak: tip kao CALYPSO-EXACT II, proizvod HEIMEIER - IMI HYDRONIC, Njemačka.</t>
  </si>
  <si>
    <t>NO15 - ravni</t>
  </si>
  <si>
    <t>NO15 - kutni</t>
  </si>
  <si>
    <t>7. Dobava i ugradnja ravne i kutne radijatorske prigušnice (detentora) s mogućnosti dogradnje ispusta za vodu iz radijatora, bez potrebe pražnjenja instalacije. Tijelo prigušnice je iz bronce otporno na koroziju i starenje. U cijenu uključen sav brtveni i spojni pribor.</t>
  </si>
  <si>
    <t>Uzorak: tip kao REGULUX, proizvod HEIMEIER - IMI HYDRONIC, Njemačka.</t>
  </si>
  <si>
    <t>UKUPNO SUSTAV GRIJANJA (11.2.1.)</t>
  </si>
  <si>
    <t>11.2.2. SPLIT SUSTAVI</t>
  </si>
  <si>
    <t>1. Servisiranje demontiranih vanjskih jedinica i postojećih montiranih unutarnjih jedinica od strane ovlaštenih servisa, čišćenje jedinica, popravak eventualnih oštećenja nastalih prilikom demontaže. U cijenu uračunata montaža postojećih vanjskih jedinica na nove pozicije koje su definirane u arhitektonskom projektu.</t>
  </si>
  <si>
    <t>2. Čišćenje demontiranih nosača vanjskih jedinica, ličenje temeljnom (1 x sivom i 1 x crvenom) i ukrasnom lak bojom (2 x bojom po odabiru glavnog projektanta). U cijenu uračunata ponovna montaža nosača na fasadu, na postojeće pozicije, sav pričvrsni, spojni i brtveni materijal i pribor. Sve radove usuglasiti s nadzornim inženjerom.</t>
  </si>
  <si>
    <t>3. Dobava i ugradnja predizoliranih deoksidiranih bakrenih cijevi u kolutu, izrađenih prema standardu HRN C.B5.226 za razvod radnog medija R410A, s vanjskim slojem bijele polietilenske folije za spajanje vanjskih jedinica s postojećim unutarnjim jedinicama. U cijenu uračunati dobavu i ugradnju kanalica u kojima će se voditi objedinjene trase vanjkih freonskih razvoda, ovjesnog i pričvrsnog pribora te zaštitnog pokrova na mjestima gdje je moguće doći do nagaženja cijevi.</t>
  </si>
  <si>
    <r>
      <t>1/4" (</t>
    </r>
    <r>
      <rPr>
        <sz val="11"/>
        <rFont val="Symbol"/>
        <family val="1"/>
        <charset val="2"/>
      </rPr>
      <t>f</t>
    </r>
    <r>
      <rPr>
        <sz val="11"/>
        <rFont val="Times New Roman"/>
        <family val="1"/>
      </rPr>
      <t>6,35)</t>
    </r>
  </si>
  <si>
    <r>
      <t>3/8" (</t>
    </r>
    <r>
      <rPr>
        <sz val="11"/>
        <rFont val="Symbol"/>
        <family val="1"/>
        <charset val="2"/>
      </rPr>
      <t>f</t>
    </r>
    <r>
      <rPr>
        <sz val="11"/>
        <rFont val="Times New Roman"/>
        <family val="1"/>
      </rPr>
      <t xml:space="preserve">9,52) </t>
    </r>
  </si>
  <si>
    <t>4. Dobava i nadopuna sustava radnom tvari R410A (obvezne provjera vrste radne tvari prije punjenja postojećih sustava) prema količinama radne tvari specificirane od strane dobavljača opreme nakon točnog pozicioniranja vanjskih jedinica. U cijenu uračunat sav pribor i oprema potrebni za nadopunjavanje sustava.</t>
  </si>
  <si>
    <t>5. Dezoksidacija i vakuumiranje cjevovoda, tlačna proba freonskog razvoda, ispitivanje protočnosti cjevovoda odvoda kondenzata, probni pogon te izvođenje svih radova prema uputama proizvođača.</t>
  </si>
  <si>
    <t>6. Dobava i ugradnja orebrene PVC cijevi za odvod kondenzata od jedinice do odvodne vertikale. U cijenu uključen sav ovjesni, pričvrsni i spojni pribor te materijal potreban za spajanje. Sve radove usuglasiti s nadzornim inženjerom.</t>
  </si>
  <si>
    <t>NO20</t>
  </si>
  <si>
    <t xml:space="preserve"> m</t>
  </si>
  <si>
    <t>UKUPNO SPLIT SUSTAVI (11.2.2.)</t>
  </si>
  <si>
    <t>SVEUKUPNO MONTAŽNI RADOVI (11.2.)</t>
  </si>
  <si>
    <t>11.3. OSTALI RADOVI</t>
  </si>
  <si>
    <t>1. Pripremno - završni radovi, transport opreme i materijala, sav potreban prijevoz i prijenos, uskladištenja, skele, dizalice, unutarnje i vanjske komunikacije na radilištu, sitni potrošni materijal koji nije posebno specificiran, te usklađivanje s ostalim sudionicima izvođenja.</t>
  </si>
  <si>
    <t>2. Usluge ovlaštenih svih servisera uređaja i opreme obuhvaćene u specifikaciji materijala i radova.</t>
  </si>
  <si>
    <t xml:space="preserve">3. Punjenje sustava grijanje, ispiranje cijevne instalacije vodom dok instalacija nije potpuno čista (minimalno 2 puta), čišćenje filtera. Nakon što je sustav napunjen vodom potrebno je izvršiti odzračivanje, hladnu i toplu proba, ispitivanje funkcionalnosti svakog od elemenata sustava kao i cijelog sustava te probni pogon sustava grijanja. </t>
  </si>
  <si>
    <t>4. Pribavljanje certifikata i dokaza kakvoće, izjavao sukladnosti, jamstvenih listova za svu ugrađenu opremu i materijale te sva potrebna zakonska ispitivanja i mjerenja ( mikroklima,  temperature...).</t>
  </si>
  <si>
    <t>5. Sitno štemanje i probijanje te ostala građevinska pripomoć.</t>
  </si>
  <si>
    <t>6. Čišćenje gradilišta tijekom radova kao i završno detaljno čišćenje nakon završetka radova, odvoženje viška materijala i smeća na deponij te plaćanje usluga deponija.</t>
  </si>
  <si>
    <t>7. Primopredaja izvedenih radova, predaja izjava o sukladnosti, certifikata i jamstvenih listova.</t>
  </si>
  <si>
    <t>13. Izrada funkcionalne sheme spajanja u staklenom okviru i ugradnja na zid kotlovnice.</t>
  </si>
  <si>
    <t>UKUPNO OSTALI RADOVI (11.3.)</t>
  </si>
  <si>
    <t xml:space="preserve">11.3. REKAPITULACIJA </t>
  </si>
  <si>
    <t>11.2.3. SPLIT SUSTAV</t>
  </si>
  <si>
    <t>11.2. MONTAŽNI RADOVI</t>
  </si>
  <si>
    <t>11.4. OSTALI RADOVI</t>
  </si>
  <si>
    <t>Građevina: OŠ-SE GELSI</t>
  </si>
  <si>
    <t>Obračun po kompletu</t>
  </si>
  <si>
    <t>Obračun po komapletu.</t>
  </si>
  <si>
    <t>Ponuditelj:</t>
  </si>
  <si>
    <t xml:space="preserve">  Datum i mjesto izrade:</t>
  </si>
  <si>
    <t>GLAVNI PROJEKT ENERGETSKE OBNOVE - TROŠKOVNIK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</si>
</sst>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kn&quot;;[Red]\-#,##0.00\ &quot;kn&quot;"/>
    <numFmt numFmtId="44" formatCode="_-* #,##0.00\ &quot;kn&quot;_-;\-* #,##0.00\ &quot;kn&quot;_-;_-* &quot;-&quot;??\ &quot;kn&quot;_-;_-@_-"/>
    <numFmt numFmtId="43" formatCode="_-* #,##0.00\ _k_n_-;\-* #,##0.00\ _k_n_-;_-* &quot;-&quot;??\ _k_n_-;_-@_-"/>
    <numFmt numFmtId="164" formatCode="#,##0.00\ &quot;kn&quot;"/>
    <numFmt numFmtId="165" formatCode="_-* #,##0.00_-;\-* #,##0.00_-;_-* &quot;-&quot;??_-;_-@_-"/>
  </numFmts>
  <fonts count="68">
    <font>
      <sz val="10"/>
      <name val="Arial"/>
      <charset val="238"/>
    </font>
    <font>
      <sz val="10"/>
      <name val="Arial"/>
      <family val="2"/>
      <charset val="238"/>
    </font>
    <font>
      <sz val="10"/>
      <color indexed="8"/>
      <name val="Arial"/>
      <family val="2"/>
      <charset val="238"/>
    </font>
    <font>
      <sz val="8"/>
      <name val="Arial"/>
      <family val="2"/>
      <charset val="238"/>
    </font>
    <font>
      <sz val="10"/>
      <name val="Arial"/>
      <family val="2"/>
      <charset val="238"/>
    </font>
    <font>
      <b/>
      <sz val="10"/>
      <name val="Arial"/>
      <family val="2"/>
      <charset val="238"/>
    </font>
    <font>
      <sz val="10"/>
      <name val="Arial"/>
      <family val="2"/>
    </font>
    <font>
      <b/>
      <sz val="10"/>
      <name val="Arial"/>
      <family val="2"/>
    </font>
    <font>
      <b/>
      <sz val="12"/>
      <name val="Arial"/>
      <family val="2"/>
    </font>
    <font>
      <sz val="11"/>
      <name val="Arial"/>
      <family val="2"/>
      <charset val="238"/>
    </font>
    <font>
      <b/>
      <sz val="11"/>
      <name val="Arial"/>
      <family val="2"/>
      <charset val="238"/>
    </font>
    <font>
      <sz val="10"/>
      <color indexed="10"/>
      <name val="Arial"/>
      <family val="2"/>
    </font>
    <font>
      <i/>
      <sz val="10"/>
      <name val="Arial"/>
      <family val="2"/>
    </font>
    <font>
      <i/>
      <sz val="10"/>
      <name val="Arial"/>
      <family val="2"/>
      <charset val="238"/>
    </font>
    <font>
      <sz val="10"/>
      <name val="ISOCPEUR"/>
      <family val="2"/>
      <charset val="238"/>
    </font>
    <font>
      <sz val="10"/>
      <name val="Dutch801 RmHd BT"/>
    </font>
    <font>
      <sz val="9"/>
      <name val="Arial"/>
      <family val="2"/>
      <charset val="238"/>
    </font>
    <font>
      <sz val="10"/>
      <color indexed="10"/>
      <name val="Arial"/>
      <family val="2"/>
      <charset val="238"/>
    </font>
    <font>
      <i/>
      <sz val="10"/>
      <color indexed="8"/>
      <name val="Arial"/>
      <family val="2"/>
      <charset val="238"/>
    </font>
    <font>
      <sz val="9.5"/>
      <name val="Arial"/>
      <family val="2"/>
    </font>
    <font>
      <b/>
      <sz val="9"/>
      <name val="Arial"/>
      <family val="2"/>
      <charset val="238"/>
    </font>
    <font>
      <u/>
      <sz val="10"/>
      <name val="Arial"/>
      <family val="2"/>
      <charset val="238"/>
    </font>
    <font>
      <sz val="10"/>
      <name val="Franklin Gothic Book"/>
      <family val="2"/>
      <charset val="238"/>
    </font>
    <font>
      <i/>
      <sz val="10"/>
      <name val="Franklin Gothic Book"/>
      <family val="2"/>
      <charset val="238"/>
    </font>
    <font>
      <i/>
      <sz val="8"/>
      <name val="Franklin Gothic Book"/>
      <family val="2"/>
      <charset val="238"/>
    </font>
    <font>
      <i/>
      <sz val="11"/>
      <name val="Franklin Gothic Book"/>
      <family val="2"/>
      <charset val="238"/>
    </font>
    <font>
      <sz val="12"/>
      <name val="Franklin Gothic Book"/>
      <family val="2"/>
      <charset val="238"/>
    </font>
    <font>
      <b/>
      <sz val="11"/>
      <name val="Franklin Gothic Book"/>
      <family val="2"/>
      <charset val="238"/>
    </font>
    <font>
      <i/>
      <sz val="14"/>
      <name val="Franklin Gothic Book"/>
      <family val="2"/>
      <charset val="238"/>
    </font>
    <font>
      <b/>
      <i/>
      <sz val="11"/>
      <name val="Franklin Gothic Book"/>
      <family val="2"/>
      <charset val="238"/>
    </font>
    <font>
      <i/>
      <sz val="12"/>
      <name val="Franklin Gothic Book"/>
      <family val="2"/>
      <charset val="238"/>
    </font>
    <font>
      <b/>
      <sz val="10"/>
      <name val="Franklin Gothic Book"/>
      <family val="2"/>
      <charset val="238"/>
    </font>
    <font>
      <b/>
      <sz val="12"/>
      <color indexed="48"/>
      <name val="Franklin Gothic Book"/>
      <family val="2"/>
      <charset val="238"/>
    </font>
    <font>
      <b/>
      <sz val="10"/>
      <color indexed="48"/>
      <name val="Franklin Gothic Book"/>
      <family val="2"/>
      <charset val="238"/>
    </font>
    <font>
      <b/>
      <sz val="8"/>
      <name val="Franklin Gothic Book"/>
      <family val="2"/>
      <charset val="238"/>
    </font>
    <font>
      <sz val="8"/>
      <name val="Franklin Gothic Book"/>
      <family val="2"/>
      <charset val="238"/>
    </font>
    <font>
      <u/>
      <sz val="10"/>
      <name val="Franklin Gothic Book"/>
      <family val="2"/>
      <charset val="238"/>
    </font>
    <font>
      <sz val="10"/>
      <name val="Helv"/>
    </font>
    <font>
      <i/>
      <sz val="12"/>
      <name val="Arial"/>
      <family val="2"/>
      <charset val="238"/>
    </font>
    <font>
      <sz val="10"/>
      <name val="Arial CE"/>
      <family val="2"/>
    </font>
    <font>
      <b/>
      <sz val="10"/>
      <name val="Arial CE"/>
      <family val="2"/>
      <charset val="238"/>
    </font>
    <font>
      <sz val="10"/>
      <name val="Arial CE"/>
      <family val="2"/>
      <charset val="238"/>
    </font>
    <font>
      <u/>
      <sz val="12"/>
      <name val="Arial"/>
      <family val="2"/>
      <charset val="238"/>
    </font>
    <font>
      <b/>
      <sz val="12"/>
      <color indexed="48"/>
      <name val="Arial CE"/>
      <family val="2"/>
      <charset val="238"/>
    </font>
    <font>
      <b/>
      <sz val="10"/>
      <name val="Arial CE"/>
      <family val="2"/>
    </font>
    <font>
      <sz val="11"/>
      <name val="Times New Roman"/>
      <family val="1"/>
    </font>
    <font>
      <sz val="11"/>
      <name val="Times New Roman"/>
      <family val="1"/>
      <charset val="238"/>
    </font>
    <font>
      <b/>
      <u/>
      <sz val="11"/>
      <name val="Times New Roman"/>
      <family val="1"/>
      <charset val="238"/>
    </font>
    <font>
      <b/>
      <sz val="11"/>
      <name val="Times New Roman"/>
      <family val="1"/>
      <charset val="238"/>
    </font>
    <font>
      <b/>
      <sz val="12"/>
      <name val="Times New Roman"/>
      <family val="1"/>
      <charset val="238"/>
    </font>
    <font>
      <b/>
      <sz val="14"/>
      <name val="Times New Roman"/>
      <family val="1"/>
      <charset val="238"/>
    </font>
    <font>
      <vertAlign val="superscript"/>
      <sz val="11"/>
      <name val="Times New Roman"/>
      <family val="1"/>
    </font>
    <font>
      <sz val="10"/>
      <name val="Times New Roman"/>
      <family val="1"/>
    </font>
    <font>
      <b/>
      <sz val="11"/>
      <name val="Times New Roman"/>
      <family val="1"/>
    </font>
    <font>
      <sz val="11"/>
      <name val="Symbol"/>
      <family val="1"/>
      <charset val="2"/>
    </font>
    <font>
      <b/>
      <sz val="12"/>
      <name val="Times New Roman"/>
      <family val="1"/>
    </font>
    <font>
      <sz val="12"/>
      <name val="Times New Roman"/>
      <family val="1"/>
    </font>
    <font>
      <sz val="10"/>
      <name val="Times New Roman"/>
      <family val="1"/>
      <charset val="238"/>
    </font>
    <font>
      <sz val="10"/>
      <color rgb="FFFFC000"/>
      <name val="Arial"/>
      <family val="2"/>
      <charset val="238"/>
    </font>
    <font>
      <sz val="10"/>
      <color rgb="FFFF0000"/>
      <name val="Arial"/>
      <family val="2"/>
      <charset val="238"/>
    </font>
    <font>
      <b/>
      <sz val="8"/>
      <color rgb="FFFF0000"/>
      <name val="Franklin Gothic Book"/>
      <family val="2"/>
      <charset val="238"/>
    </font>
    <font>
      <sz val="10"/>
      <color rgb="FFFF0000"/>
      <name val="Franklin Gothic Book"/>
      <family val="2"/>
      <charset val="238"/>
    </font>
    <font>
      <sz val="11"/>
      <color rgb="FFFF0000"/>
      <name val="Times New Roman"/>
      <family val="1"/>
    </font>
    <font>
      <b/>
      <sz val="11"/>
      <color rgb="FFFF0000"/>
      <name val="Times New Roman"/>
      <family val="1"/>
    </font>
    <font>
      <sz val="10"/>
      <color rgb="FFFF0000"/>
      <name val="Times New Roman"/>
      <family val="1"/>
    </font>
    <font>
      <b/>
      <sz val="11"/>
      <color rgb="FFFF0000"/>
      <name val="Times New Roman"/>
      <family val="1"/>
      <charset val="238"/>
    </font>
    <font>
      <sz val="10"/>
      <color rgb="FFFF0000"/>
      <name val="Times New Roman"/>
      <family val="1"/>
      <charset val="238"/>
    </font>
    <font>
      <sz val="11"/>
      <color rgb="FFFF0000"/>
      <name val="Times New Roman"/>
      <family val="1"/>
      <charset val="238"/>
    </font>
  </fonts>
  <fills count="10">
    <fill>
      <patternFill patternType="none"/>
    </fill>
    <fill>
      <patternFill patternType="gray125"/>
    </fill>
    <fill>
      <patternFill patternType="solid">
        <fgColor indexed="11"/>
        <bgColor indexed="64"/>
      </patternFill>
    </fill>
    <fill>
      <patternFill patternType="solid">
        <fgColor indexed="47"/>
        <bgColor indexed="64"/>
      </patternFill>
    </fill>
    <fill>
      <patternFill patternType="solid">
        <fgColor indexed="29"/>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top/>
      <bottom style="medium">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top style="double">
        <color indexed="64"/>
      </top>
      <bottom/>
      <diagonal/>
    </border>
  </borders>
  <cellStyleXfs count="7">
    <xf numFmtId="0" fontId="0" fillId="0" borderId="0"/>
    <xf numFmtId="43"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14" fillId="0" borderId="0"/>
    <xf numFmtId="0" fontId="15" fillId="0" borderId="0" applyAlignment="0"/>
    <xf numFmtId="0" fontId="4" fillId="0" borderId="0"/>
  </cellStyleXfs>
  <cellXfs count="436">
    <xf numFmtId="0" fontId="0" fillId="0" borderId="0" xfId="0"/>
    <xf numFmtId="0" fontId="5" fillId="0" borderId="0" xfId="0" applyFont="1"/>
    <xf numFmtId="164" fontId="4" fillId="0" borderId="0" xfId="0" applyNumberFormat="1" applyFont="1" applyFill="1" applyAlignment="1" applyProtection="1">
      <alignment horizontal="right"/>
    </xf>
    <xf numFmtId="0" fontId="4" fillId="0" borderId="0" xfId="0" applyFont="1"/>
    <xf numFmtId="0" fontId="4" fillId="0" borderId="0" xfId="0" applyFont="1" applyFill="1" applyBorder="1" applyAlignment="1" applyProtection="1">
      <alignment horizontal="left" vertical="top" wrapText="1" readingOrder="1"/>
    </xf>
    <xf numFmtId="0" fontId="4" fillId="0" borderId="0" xfId="2" applyNumberFormat="1" applyFont="1" applyFill="1" applyBorder="1" applyAlignment="1" applyProtection="1">
      <alignment horizontal="left" vertical="top" wrapText="1"/>
    </xf>
    <xf numFmtId="165" fontId="4" fillId="0" borderId="0" xfId="2" applyFont="1" applyFill="1" applyBorder="1" applyAlignment="1" applyProtection="1">
      <alignment horizontal="right"/>
    </xf>
    <xf numFmtId="165" fontId="17" fillId="0" borderId="0" xfId="2" applyFont="1" applyFill="1" applyBorder="1" applyProtection="1"/>
    <xf numFmtId="2" fontId="4" fillId="0" borderId="0" xfId="2" applyNumberFormat="1" applyFont="1" applyFill="1" applyBorder="1" applyProtection="1"/>
    <xf numFmtId="164" fontId="4" fillId="0" borderId="0" xfId="0" applyNumberFormat="1" applyFont="1" applyFill="1" applyBorder="1" applyAlignment="1" applyProtection="1">
      <alignment horizontal="right"/>
    </xf>
    <xf numFmtId="0" fontId="4" fillId="0" borderId="0" xfId="0" applyFont="1" applyFill="1" applyBorder="1" applyAlignment="1" applyProtection="1">
      <alignment horizontal="justify" vertical="top" wrapText="1" readingOrder="1"/>
    </xf>
    <xf numFmtId="2" fontId="4" fillId="0" borderId="0" xfId="0" applyNumberFormat="1" applyFont="1" applyFill="1" applyBorder="1" applyProtection="1"/>
    <xf numFmtId="0" fontId="13" fillId="0" borderId="0" xfId="2" applyNumberFormat="1" applyFont="1" applyFill="1" applyBorder="1" applyAlignment="1" applyProtection="1">
      <alignment horizontal="left" vertical="top" wrapText="1"/>
    </xf>
    <xf numFmtId="164" fontId="6" fillId="0" borderId="0" xfId="0" applyNumberFormat="1" applyFont="1" applyFill="1" applyAlignment="1" applyProtection="1">
      <alignment horizontal="right"/>
    </xf>
    <xf numFmtId="0" fontId="4" fillId="0" borderId="0" xfId="0" applyFont="1" applyAlignment="1">
      <alignment horizontal="justify" vertical="top" wrapText="1"/>
    </xf>
    <xf numFmtId="0" fontId="22" fillId="0" borderId="0" xfId="0" applyFont="1"/>
    <xf numFmtId="0" fontId="23" fillId="0" borderId="0" xfId="0" applyFont="1"/>
    <xf numFmtId="0" fontId="24" fillId="8" borderId="4" xfId="0" applyFont="1" applyFill="1" applyBorder="1"/>
    <xf numFmtId="0" fontId="22" fillId="8" borderId="5" xfId="0" applyFont="1" applyFill="1" applyBorder="1"/>
    <xf numFmtId="0" fontId="23" fillId="8" borderId="6" xfId="0" applyFont="1" applyFill="1" applyBorder="1"/>
    <xf numFmtId="0" fontId="24" fillId="8" borderId="13" xfId="0" applyFont="1" applyFill="1" applyBorder="1"/>
    <xf numFmtId="0" fontId="22" fillId="8" borderId="0" xfId="0" applyFont="1" applyFill="1" applyBorder="1"/>
    <xf numFmtId="0" fontId="23" fillId="8" borderId="10" xfId="0" applyFont="1" applyFill="1" applyBorder="1"/>
    <xf numFmtId="0" fontId="24" fillId="8" borderId="7" xfId="0" applyFont="1" applyFill="1" applyBorder="1"/>
    <xf numFmtId="0" fontId="22" fillId="8" borderId="8" xfId="0" applyFont="1" applyFill="1" applyBorder="1"/>
    <xf numFmtId="0" fontId="23" fillId="8" borderId="9" xfId="0" applyFont="1" applyFill="1" applyBorder="1"/>
    <xf numFmtId="0" fontId="25" fillId="0" borderId="0" xfId="0" applyFont="1"/>
    <xf numFmtId="49" fontId="25" fillId="0" borderId="0" xfId="0" applyNumberFormat="1" applyFont="1"/>
    <xf numFmtId="0" fontId="26" fillId="0" borderId="0" xfId="0" applyFont="1"/>
    <xf numFmtId="49" fontId="26" fillId="0" borderId="0" xfId="0" applyNumberFormat="1" applyFont="1"/>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22" fillId="0" borderId="0" xfId="0" applyFont="1" applyAlignment="1">
      <alignment horizontal="center"/>
    </xf>
    <xf numFmtId="4" fontId="22" fillId="0" borderId="0" xfId="0" applyNumberFormat="1" applyFont="1"/>
    <xf numFmtId="0" fontId="33" fillId="0" borderId="0" xfId="0" applyFont="1"/>
    <xf numFmtId="0" fontId="60" fillId="0" borderId="0" xfId="0" applyFont="1" applyAlignment="1">
      <alignment horizontal="center"/>
    </xf>
    <xf numFmtId="0" fontId="34" fillId="0" borderId="0" xfId="0" applyFont="1" applyAlignment="1">
      <alignment horizontal="center"/>
    </xf>
    <xf numFmtId="0" fontId="22" fillId="0" borderId="0" xfId="0" applyFont="1" applyBorder="1" applyAlignment="1">
      <alignment horizontal="left" vertical="top"/>
    </xf>
    <xf numFmtId="0" fontId="22" fillId="0" borderId="0" xfId="0" applyFont="1" applyAlignment="1">
      <alignment horizontal="left"/>
    </xf>
    <xf numFmtId="0" fontId="22" fillId="0" borderId="0" xfId="0" applyFont="1" applyFill="1" applyBorder="1" applyAlignment="1">
      <alignment horizontal="left" vertical="center"/>
    </xf>
    <xf numFmtId="0" fontId="35" fillId="0" borderId="0" xfId="0" applyFont="1"/>
    <xf numFmtId="0" fontId="35" fillId="0" borderId="0" xfId="0" applyFont="1" applyFill="1" applyBorder="1" applyAlignment="1">
      <alignment horizontal="left" vertical="center"/>
    </xf>
    <xf numFmtId="0" fontId="31" fillId="0" borderId="0" xfId="0" applyFont="1" applyAlignment="1">
      <alignment horizontal="center"/>
    </xf>
    <xf numFmtId="4" fontId="31" fillId="0" borderId="0" xfId="0" applyNumberFormat="1" applyFont="1"/>
    <xf numFmtId="0" fontId="36" fillId="0" borderId="0" xfId="0" applyFont="1" applyAlignment="1">
      <alignment horizontal="left"/>
    </xf>
    <xf numFmtId="0" fontId="37" fillId="0" borderId="0" xfId="0" applyFont="1"/>
    <xf numFmtId="0" fontId="61" fillId="0" borderId="0" xfId="0" applyFont="1" applyAlignment="1">
      <alignment horizontal="center"/>
    </xf>
    <xf numFmtId="0" fontId="61" fillId="0" borderId="0" xfId="0" applyFont="1"/>
    <xf numFmtId="4" fontId="61" fillId="0" borderId="0" xfId="0" applyNumberFormat="1" applyFont="1"/>
    <xf numFmtId="0" fontId="22" fillId="0" borderId="14" xfId="0" applyFont="1" applyBorder="1"/>
    <xf numFmtId="0" fontId="38" fillId="0" borderId="0" xfId="0" applyFont="1"/>
    <xf numFmtId="0" fontId="39" fillId="0" borderId="0" xfId="0" applyFont="1"/>
    <xf numFmtId="0" fontId="0" fillId="0" borderId="0" xfId="0" applyFont="1"/>
    <xf numFmtId="0" fontId="6" fillId="0" borderId="0" xfId="0" applyFont="1"/>
    <xf numFmtId="0" fontId="40" fillId="0" borderId="0" xfId="0" applyFont="1"/>
    <xf numFmtId="0" fontId="41" fillId="0" borderId="0" xfId="0" applyFont="1"/>
    <xf numFmtId="0" fontId="42" fillId="0" borderId="0" xfId="0" applyFont="1"/>
    <xf numFmtId="0" fontId="40" fillId="0" borderId="0" xfId="0" applyFont="1" applyAlignment="1">
      <alignment horizontal="center"/>
    </xf>
    <xf numFmtId="4" fontId="40" fillId="0" borderId="0" xfId="0" applyNumberFormat="1" applyFont="1"/>
    <xf numFmtId="0" fontId="4" fillId="0" borderId="0" xfId="0" applyFont="1" applyAlignment="1">
      <alignment horizontal="center"/>
    </xf>
    <xf numFmtId="0" fontId="5" fillId="0" borderId="0" xfId="0" applyFont="1" applyAlignment="1">
      <alignment horizontal="center"/>
    </xf>
    <xf numFmtId="4" fontId="5" fillId="0" borderId="0" xfId="0" applyNumberFormat="1" applyFont="1"/>
    <xf numFmtId="0" fontId="6" fillId="0" borderId="0" xfId="0" applyFont="1" applyAlignment="1">
      <alignment horizontal="center"/>
    </xf>
    <xf numFmtId="4" fontId="4" fillId="0" borderId="0" xfId="0" applyNumberFormat="1" applyFont="1"/>
    <xf numFmtId="0" fontId="37" fillId="0" borderId="0" xfId="0" applyFont="1" applyAlignment="1">
      <alignment horizontal="center"/>
    </xf>
    <xf numFmtId="4" fontId="37" fillId="0" borderId="0" xfId="0" applyNumberFormat="1" applyFont="1"/>
    <xf numFmtId="0" fontId="4" fillId="0" borderId="0" xfId="0" applyFont="1" applyAlignment="1">
      <alignment horizontal="left"/>
    </xf>
    <xf numFmtId="0" fontId="7" fillId="0" borderId="0" xfId="0" applyFont="1"/>
    <xf numFmtId="0" fontId="7" fillId="0" borderId="0" xfId="0" applyFont="1" applyAlignment="1">
      <alignment horizontal="center"/>
    </xf>
    <xf numFmtId="4" fontId="7" fillId="0" borderId="0" xfId="0" applyNumberFormat="1" applyFont="1"/>
    <xf numFmtId="0" fontId="43" fillId="0" borderId="0" xfId="0" applyFont="1"/>
    <xf numFmtId="0" fontId="39" fillId="0" borderId="0" xfId="0" applyFont="1" applyAlignment="1">
      <alignment horizontal="center"/>
    </xf>
    <xf numFmtId="0" fontId="0" fillId="0" borderId="0" xfId="0" applyAlignment="1">
      <alignment horizontal="center"/>
    </xf>
    <xf numFmtId="4" fontId="39" fillId="0" borderId="0" xfId="0" applyNumberFormat="1" applyFont="1"/>
    <xf numFmtId="0" fontId="44" fillId="0" borderId="0" xfId="0" applyFont="1"/>
    <xf numFmtId="4" fontId="44" fillId="0" borderId="0" xfId="0" applyNumberFormat="1" applyFont="1"/>
    <xf numFmtId="0" fontId="45" fillId="0" borderId="0" xfId="0" applyFont="1" applyAlignment="1">
      <alignment vertical="justify"/>
    </xf>
    <xf numFmtId="0" fontId="45" fillId="0" borderId="0" xfId="0" applyFont="1" applyAlignment="1">
      <alignment horizontal="left" vertical="justify"/>
    </xf>
    <xf numFmtId="0" fontId="45" fillId="0" borderId="0" xfId="0" applyFont="1" applyAlignment="1">
      <alignment horizontal="right" vertical="justify"/>
    </xf>
    <xf numFmtId="4" fontId="45" fillId="0" borderId="0" xfId="0" applyNumberFormat="1" applyFont="1" applyAlignment="1">
      <alignment horizontal="right" vertical="justify"/>
    </xf>
    <xf numFmtId="0" fontId="46" fillId="0" borderId="0" xfId="0" applyFont="1" applyAlignment="1">
      <alignment vertical="justify"/>
    </xf>
    <xf numFmtId="0" fontId="46" fillId="0" borderId="0" xfId="0" applyFont="1" applyAlignment="1">
      <alignment horizontal="left" vertical="justify"/>
    </xf>
    <xf numFmtId="0" fontId="46" fillId="0" borderId="0" xfId="0" applyFont="1" applyAlignment="1">
      <alignment horizontal="right" vertical="justify"/>
    </xf>
    <xf numFmtId="0" fontId="47" fillId="0" borderId="0" xfId="0" applyNumberFormat="1" applyFont="1" applyFill="1" applyBorder="1" applyAlignment="1" applyProtection="1">
      <alignment vertical="top"/>
    </xf>
    <xf numFmtId="0" fontId="10" fillId="0" borderId="0" xfId="0" applyNumberFormat="1" applyFont="1" applyFill="1" applyBorder="1" applyAlignment="1" applyProtection="1">
      <alignment horizontal="left" vertical="top"/>
    </xf>
    <xf numFmtId="0" fontId="10" fillId="0" borderId="0" xfId="0" applyNumberFormat="1" applyFont="1" applyFill="1" applyBorder="1" applyAlignment="1" applyProtection="1">
      <alignment vertical="top"/>
    </xf>
    <xf numFmtId="4" fontId="9" fillId="0" borderId="0" xfId="0" applyNumberFormat="1" applyFont="1" applyFill="1" applyBorder="1" applyAlignment="1" applyProtection="1">
      <alignment vertical="top"/>
    </xf>
    <xf numFmtId="0" fontId="9" fillId="0" borderId="0" xfId="0" applyNumberFormat="1" applyFont="1" applyFill="1" applyBorder="1" applyAlignment="1" applyProtection="1">
      <alignment horizontal="left" vertical="top"/>
    </xf>
    <xf numFmtId="4" fontId="9" fillId="0" borderId="0" xfId="0" applyNumberFormat="1" applyFont="1" applyFill="1" applyBorder="1" applyAlignment="1" applyProtection="1">
      <alignment horizontal="center" vertical="top"/>
    </xf>
    <xf numFmtId="0" fontId="46" fillId="0" borderId="0" xfId="0" applyNumberFormat="1" applyFont="1" applyAlignment="1">
      <alignment vertical="justify"/>
    </xf>
    <xf numFmtId="4" fontId="46" fillId="0" borderId="0" xfId="0" applyNumberFormat="1" applyFont="1" applyAlignment="1">
      <alignment horizontal="right" vertical="justify"/>
    </xf>
    <xf numFmtId="0" fontId="46" fillId="0" borderId="0" xfId="0" applyFont="1" applyBorder="1" applyAlignment="1">
      <alignment vertical="justify"/>
    </xf>
    <xf numFmtId="3" fontId="46" fillId="0" borderId="0" xfId="0" applyNumberFormat="1" applyFont="1" applyBorder="1" applyAlignment="1">
      <alignment horizontal="left" vertical="justify"/>
    </xf>
    <xf numFmtId="0" fontId="46" fillId="0" borderId="0" xfId="0" applyFont="1" applyBorder="1" applyAlignment="1">
      <alignment horizontal="right" vertical="justify"/>
    </xf>
    <xf numFmtId="0" fontId="46" fillId="0" borderId="0" xfId="0" applyFont="1" applyBorder="1" applyAlignment="1">
      <alignment horizontal="center"/>
    </xf>
    <xf numFmtId="4" fontId="46" fillId="0" borderId="0" xfId="0" applyNumberFormat="1" applyFont="1" applyBorder="1" applyAlignment="1">
      <alignment horizontal="right" vertical="justify"/>
    </xf>
    <xf numFmtId="0" fontId="46" fillId="0" borderId="15" xfId="0" applyFont="1" applyBorder="1" applyAlignment="1">
      <alignment vertical="justify"/>
    </xf>
    <xf numFmtId="3" fontId="46" fillId="0" borderId="16" xfId="0" applyNumberFormat="1" applyFont="1" applyBorder="1" applyAlignment="1">
      <alignment horizontal="left" vertical="justify"/>
    </xf>
    <xf numFmtId="0" fontId="46" fillId="0" borderId="16" xfId="0" applyFont="1" applyBorder="1" applyAlignment="1">
      <alignment horizontal="right" vertical="justify"/>
    </xf>
    <xf numFmtId="0" fontId="46" fillId="0" borderId="16" xfId="0" applyFont="1" applyBorder="1" applyAlignment="1">
      <alignment vertical="justify"/>
    </xf>
    <xf numFmtId="0" fontId="46" fillId="0" borderId="16" xfId="0" applyFont="1" applyBorder="1" applyAlignment="1">
      <alignment horizontal="center"/>
    </xf>
    <xf numFmtId="4" fontId="46" fillId="0" borderId="17" xfId="0" applyNumberFormat="1" applyFont="1" applyBorder="1" applyAlignment="1">
      <alignment horizontal="right" vertical="justify"/>
    </xf>
    <xf numFmtId="0" fontId="50" fillId="0" borderId="0" xfId="0" applyFont="1" applyAlignment="1">
      <alignment horizontal="justify" vertical="top" wrapText="1"/>
    </xf>
    <xf numFmtId="0" fontId="50" fillId="0" borderId="0" xfId="0" applyFont="1" applyAlignment="1">
      <alignment horizontal="left" vertical="top" wrapText="1"/>
    </xf>
    <xf numFmtId="4" fontId="48" fillId="0" borderId="0" xfId="0" applyNumberFormat="1" applyFont="1" applyAlignment="1">
      <alignment horizontal="right" vertical="justify"/>
    </xf>
    <xf numFmtId="0" fontId="48" fillId="0" borderId="0" xfId="0" applyFont="1" applyAlignment="1">
      <alignment vertical="justify"/>
    </xf>
    <xf numFmtId="4" fontId="45" fillId="0" borderId="0" xfId="0" applyNumberFormat="1" applyFont="1" applyBorder="1" applyAlignment="1">
      <alignment horizontal="right" vertical="justify"/>
    </xf>
    <xf numFmtId="0" fontId="45" fillId="0" borderId="0" xfId="0" applyFont="1" applyBorder="1" applyAlignment="1">
      <alignment vertical="justify"/>
    </xf>
    <xf numFmtId="0" fontId="45" fillId="0" borderId="0" xfId="0" applyFont="1" applyBorder="1" applyAlignment="1">
      <alignment horizontal="right" vertical="justify"/>
    </xf>
    <xf numFmtId="0" fontId="4" fillId="0" borderId="0" xfId="5" applyFont="1"/>
    <xf numFmtId="0" fontId="45" fillId="0" borderId="15" xfId="0" applyFont="1" applyBorder="1" applyAlignment="1">
      <alignment vertical="justify"/>
    </xf>
    <xf numFmtId="3" fontId="45" fillId="0" borderId="16" xfId="0" applyNumberFormat="1" applyFont="1" applyBorder="1" applyAlignment="1">
      <alignment horizontal="left" vertical="justify"/>
    </xf>
    <xf numFmtId="0" fontId="45" fillId="0" borderId="16" xfId="0" applyFont="1" applyBorder="1" applyAlignment="1">
      <alignment horizontal="right" vertical="justify"/>
    </xf>
    <xf numFmtId="0" fontId="45" fillId="0" borderId="16" xfId="0" applyFont="1" applyBorder="1" applyAlignment="1">
      <alignment horizontal="center"/>
    </xf>
    <xf numFmtId="4" fontId="45" fillId="0" borderId="16" xfId="0" applyNumberFormat="1" applyFont="1" applyBorder="1" applyAlignment="1">
      <alignment horizontal="right" vertical="justify"/>
    </xf>
    <xf numFmtId="4" fontId="45" fillId="0" borderId="17" xfId="0" applyNumberFormat="1" applyFont="1" applyBorder="1" applyAlignment="1">
      <alignment horizontal="right" vertical="justify"/>
    </xf>
    <xf numFmtId="3" fontId="45" fillId="0" borderId="0" xfId="0" applyNumberFormat="1" applyFont="1" applyBorder="1" applyAlignment="1">
      <alignment horizontal="left" vertical="justify"/>
    </xf>
    <xf numFmtId="0" fontId="45" fillId="0" borderId="0" xfId="0" applyFont="1" applyBorder="1" applyAlignment="1">
      <alignment horizontal="center"/>
    </xf>
    <xf numFmtId="0" fontId="45" fillId="0" borderId="15" xfId="0" applyFont="1" applyBorder="1" applyAlignment="1">
      <alignment horizontal="center" vertical="justify"/>
    </xf>
    <xf numFmtId="0" fontId="45" fillId="0" borderId="16" xfId="0" applyFont="1" applyBorder="1" applyAlignment="1">
      <alignment horizontal="left" vertical="justify"/>
    </xf>
    <xf numFmtId="4" fontId="45" fillId="0" borderId="0" xfId="0" applyNumberFormat="1" applyFont="1" applyAlignment="1">
      <alignment vertical="justify"/>
    </xf>
    <xf numFmtId="0" fontId="45" fillId="0" borderId="0" xfId="0" applyFont="1" applyBorder="1" applyAlignment="1">
      <alignment horizontal="center" vertical="justify"/>
    </xf>
    <xf numFmtId="0" fontId="45" fillId="0" borderId="0" xfId="0" applyFont="1" applyBorder="1" applyAlignment="1">
      <alignment horizontal="left" vertical="justify"/>
    </xf>
    <xf numFmtId="0" fontId="45" fillId="0" borderId="0" xfId="0" applyFont="1" applyAlignment="1">
      <alignment horizontal="left" vertical="top" wrapText="1"/>
    </xf>
    <xf numFmtId="0" fontId="45" fillId="0" borderId="16" xfId="0" applyFont="1" applyBorder="1" applyAlignment="1">
      <alignment horizontal="center" vertical="justify"/>
    </xf>
    <xf numFmtId="49" fontId="4" fillId="0" borderId="0" xfId="0" applyNumberFormat="1" applyFont="1" applyAlignment="1">
      <alignment horizontal="left" vertical="top" wrapText="1"/>
    </xf>
    <xf numFmtId="49" fontId="4" fillId="0" borderId="0" xfId="0" applyNumberFormat="1" applyFont="1" applyAlignment="1">
      <alignment horizontal="justify" vertical="top" wrapText="1"/>
    </xf>
    <xf numFmtId="3" fontId="45" fillId="0" borderId="0" xfId="0" applyNumberFormat="1" applyFont="1" applyBorder="1" applyAlignment="1">
      <alignment horizontal="right" vertical="justify"/>
    </xf>
    <xf numFmtId="4" fontId="53" fillId="0" borderId="17" xfId="0" applyNumberFormat="1" applyFont="1" applyBorder="1" applyAlignment="1">
      <alignment horizontal="right" vertical="justify"/>
    </xf>
    <xf numFmtId="0" fontId="53" fillId="0" borderId="0" xfId="0" applyFont="1" applyBorder="1" applyAlignment="1">
      <alignment horizontal="justify" vertical="top" wrapText="1"/>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52" fillId="0" borderId="0" xfId="0" applyFont="1" applyAlignment="1">
      <alignment vertical="top"/>
    </xf>
    <xf numFmtId="0" fontId="52" fillId="0" borderId="0" xfId="0" applyFont="1" applyAlignment="1">
      <alignment horizontal="left" vertical="top"/>
    </xf>
    <xf numFmtId="0" fontId="52" fillId="0" borderId="0" xfId="0" applyFont="1" applyAlignment="1">
      <alignment horizontal="justify" vertical="top"/>
    </xf>
    <xf numFmtId="0" fontId="56" fillId="0" borderId="0" xfId="0" applyFont="1" applyAlignment="1">
      <alignment horizontal="justify" vertical="top" wrapText="1"/>
    </xf>
    <xf numFmtId="0" fontId="45" fillId="0" borderId="0" xfId="0" applyFont="1" applyBorder="1" applyAlignment="1">
      <alignment vertical="top"/>
    </xf>
    <xf numFmtId="4" fontId="53" fillId="0" borderId="0" xfId="0" applyNumberFormat="1" applyFont="1" applyAlignment="1">
      <alignment horizontal="right" vertical="justify"/>
    </xf>
    <xf numFmtId="0" fontId="62" fillId="0" borderId="0" xfId="0" applyFont="1" applyAlignment="1">
      <alignment horizontal="justify" vertical="top" wrapText="1"/>
    </xf>
    <xf numFmtId="4" fontId="62" fillId="0" borderId="0" xfId="0" applyNumberFormat="1" applyFont="1" applyBorder="1" applyAlignment="1">
      <alignment horizontal="right" vertical="justify"/>
    </xf>
    <xf numFmtId="0" fontId="62" fillId="0" borderId="0" xfId="0" applyFont="1" applyAlignment="1">
      <alignment vertical="justify"/>
    </xf>
    <xf numFmtId="0" fontId="63" fillId="0" borderId="0" xfId="0" applyFont="1" applyBorder="1" applyAlignment="1">
      <alignment horizontal="justify" vertical="top" wrapText="1"/>
    </xf>
    <xf numFmtId="0" fontId="64" fillId="0" borderId="0" xfId="0" applyFont="1" applyBorder="1" applyAlignment="1">
      <alignment horizontal="left" vertical="top" wrapText="1"/>
    </xf>
    <xf numFmtId="0" fontId="64" fillId="0" borderId="0" xfId="0" applyFont="1" applyBorder="1" applyAlignment="1">
      <alignment horizontal="justify" vertical="top" wrapText="1"/>
    </xf>
    <xf numFmtId="0" fontId="62" fillId="0" borderId="0" xfId="0" applyFont="1" applyBorder="1" applyAlignment="1">
      <alignment horizontal="right" vertical="justify"/>
    </xf>
    <xf numFmtId="0" fontId="45" fillId="0" borderId="2" xfId="0" applyFont="1" applyBorder="1" applyAlignment="1">
      <alignment horizontal="right" vertical="justify"/>
    </xf>
    <xf numFmtId="4" fontId="45" fillId="0" borderId="20" xfId="0" applyNumberFormat="1" applyFont="1" applyBorder="1" applyAlignment="1">
      <alignment horizontal="right" vertical="justify"/>
    </xf>
    <xf numFmtId="0" fontId="45" fillId="0" borderId="5" xfId="0" applyFont="1" applyBorder="1" applyAlignment="1">
      <alignment horizontal="right" vertical="justify"/>
    </xf>
    <xf numFmtId="0" fontId="53" fillId="0" borderId="0" xfId="0" applyFont="1" applyAlignment="1">
      <alignment horizontal="justify" vertical="top" wrapText="1"/>
    </xf>
    <xf numFmtId="0" fontId="52" fillId="0" borderId="0" xfId="0" applyFont="1" applyAlignment="1">
      <alignment horizontal="justify" vertical="top" wrapText="1"/>
    </xf>
    <xf numFmtId="0" fontId="52" fillId="0" borderId="0" xfId="0" applyFont="1" applyAlignment="1">
      <alignment horizontal="right" vertical="top" wrapText="1"/>
    </xf>
    <xf numFmtId="0" fontId="56" fillId="0" borderId="0" xfId="0" applyFont="1" applyAlignment="1">
      <alignment horizontal="right" vertical="justify"/>
    </xf>
    <xf numFmtId="4" fontId="53" fillId="0" borderId="0" xfId="0" applyNumberFormat="1" applyFont="1" applyBorder="1" applyAlignment="1">
      <alignment horizontal="right" vertical="justify"/>
    </xf>
    <xf numFmtId="3" fontId="46" fillId="0" borderId="0" xfId="0" applyNumberFormat="1" applyFont="1" applyBorder="1" applyAlignment="1">
      <alignment horizontal="right" vertical="justify"/>
    </xf>
    <xf numFmtId="0" fontId="48" fillId="0" borderId="0" xfId="0" applyFont="1" applyBorder="1" applyAlignment="1">
      <alignment horizontal="justify" vertical="top" wrapText="1"/>
    </xf>
    <xf numFmtId="0" fontId="57" fillId="0" borderId="0" xfId="0" applyFont="1" applyBorder="1" applyAlignment="1">
      <alignment horizontal="left" vertical="top" wrapText="1"/>
    </xf>
    <xf numFmtId="0" fontId="57" fillId="0" borderId="0" xfId="0" applyFont="1" applyBorder="1" applyAlignment="1">
      <alignment horizontal="justify" vertical="top" wrapText="1"/>
    </xf>
    <xf numFmtId="0" fontId="65" fillId="0" borderId="0" xfId="0" applyFont="1" applyBorder="1" applyAlignment="1">
      <alignment horizontal="justify" vertical="top" wrapText="1"/>
    </xf>
    <xf numFmtId="0" fontId="66" fillId="0" borderId="0" xfId="0" applyFont="1" applyBorder="1" applyAlignment="1">
      <alignment horizontal="left" vertical="top" wrapText="1"/>
    </xf>
    <xf numFmtId="0" fontId="66" fillId="0" borderId="0" xfId="0" applyFont="1" applyBorder="1" applyAlignment="1">
      <alignment horizontal="justify" vertical="top" wrapText="1"/>
    </xf>
    <xf numFmtId="0" fontId="67" fillId="0" borderId="0" xfId="0" applyFont="1" applyBorder="1" applyAlignment="1">
      <alignment horizontal="right" vertical="justify"/>
    </xf>
    <xf numFmtId="4" fontId="67" fillId="0" borderId="0" xfId="0" applyNumberFormat="1" applyFont="1" applyBorder="1" applyAlignment="1">
      <alignment horizontal="right" vertical="justify"/>
    </xf>
    <xf numFmtId="0" fontId="67" fillId="0" borderId="0" xfId="0" applyFont="1" applyAlignment="1">
      <alignment vertical="justify"/>
    </xf>
    <xf numFmtId="0" fontId="62" fillId="0" borderId="0" xfId="0" applyFont="1" applyAlignment="1">
      <alignment horizontal="left" vertical="top" wrapText="1"/>
    </xf>
    <xf numFmtId="4" fontId="62" fillId="0" borderId="0" xfId="0" applyNumberFormat="1" applyFont="1" applyAlignment="1">
      <alignment horizontal="right" vertical="justify"/>
    </xf>
    <xf numFmtId="0" fontId="67" fillId="0" borderId="0" xfId="0" applyFont="1" applyBorder="1" applyAlignment="1">
      <alignment vertical="justify"/>
    </xf>
    <xf numFmtId="3" fontId="67" fillId="0" borderId="0" xfId="0" applyNumberFormat="1" applyFont="1" applyBorder="1" applyAlignment="1">
      <alignment horizontal="left" vertical="justify"/>
    </xf>
    <xf numFmtId="0" fontId="67" fillId="0" borderId="0" xfId="0" applyFont="1" applyBorder="1" applyAlignment="1">
      <alignment horizontal="center"/>
    </xf>
    <xf numFmtId="0" fontId="62" fillId="0" borderId="0" xfId="0" applyFont="1" applyBorder="1" applyAlignment="1">
      <alignment vertical="justify"/>
    </xf>
    <xf numFmtId="3" fontId="62" fillId="0" borderId="0" xfId="0" applyNumberFormat="1" applyFont="1" applyBorder="1" applyAlignment="1">
      <alignment horizontal="left" vertical="justify"/>
    </xf>
    <xf numFmtId="0" fontId="62" fillId="0" borderId="0" xfId="0" applyFont="1" applyBorder="1" applyAlignment="1">
      <alignment horizontal="center"/>
    </xf>
    <xf numFmtId="0" fontId="62" fillId="0" borderId="0" xfId="0" applyFont="1" applyAlignment="1">
      <alignment horizontal="right" vertical="justify"/>
    </xf>
    <xf numFmtId="0" fontId="62" fillId="0" borderId="0" xfId="0" applyFont="1" applyAlignment="1">
      <alignment horizontal="left" vertical="justify"/>
    </xf>
    <xf numFmtId="49" fontId="62" fillId="0" borderId="0" xfId="0" applyNumberFormat="1" applyFont="1" applyBorder="1" applyAlignment="1">
      <alignment vertical="justify"/>
    </xf>
    <xf numFmtId="49" fontId="62" fillId="0" borderId="0" xfId="0" applyNumberFormat="1" applyFont="1" applyAlignment="1">
      <alignment vertical="justify"/>
    </xf>
    <xf numFmtId="0" fontId="67" fillId="0" borderId="0" xfId="0" applyFont="1" applyBorder="1" applyAlignment="1">
      <alignment vertical="top"/>
    </xf>
    <xf numFmtId="0" fontId="62" fillId="0" borderId="0" xfId="0" applyFont="1" applyFill="1" applyAlignment="1">
      <alignment vertical="justify"/>
    </xf>
    <xf numFmtId="0" fontId="62" fillId="0" borderId="0" xfId="0" applyFont="1" applyBorder="1" applyAlignment="1">
      <alignment vertical="top"/>
    </xf>
    <xf numFmtId="0" fontId="67" fillId="0" borderId="0" xfId="0" applyFont="1" applyAlignment="1">
      <alignment vertical="top"/>
    </xf>
    <xf numFmtId="0" fontId="59" fillId="0" borderId="0" xfId="0" applyFont="1" applyBorder="1"/>
    <xf numFmtId="0" fontId="62" fillId="0" borderId="0" xfId="0" applyFont="1" applyAlignment="1">
      <alignment vertical="top"/>
    </xf>
    <xf numFmtId="0" fontId="59" fillId="0" borderId="0" xfId="0" applyFont="1"/>
    <xf numFmtId="0" fontId="63" fillId="0" borderId="0" xfId="0" applyFont="1" applyAlignment="1">
      <alignment vertical="justify"/>
    </xf>
    <xf numFmtId="0" fontId="45" fillId="0" borderId="0" xfId="0" applyFont="1" applyAlignment="1">
      <alignment horizontal="justify" vertical="top" wrapText="1"/>
    </xf>
    <xf numFmtId="0" fontId="45" fillId="0" borderId="18" xfId="0" applyFont="1" applyBorder="1" applyAlignment="1">
      <alignment horizontal="justify" vertical="top" wrapText="1"/>
    </xf>
    <xf numFmtId="0" fontId="49" fillId="0" borderId="0" xfId="0" applyFont="1" applyAlignment="1">
      <alignment horizontal="justify" vertical="top" wrapText="1"/>
    </xf>
    <xf numFmtId="0" fontId="45" fillId="0" borderId="16" xfId="0" applyFont="1" applyBorder="1" applyAlignment="1">
      <alignment vertical="justify"/>
    </xf>
    <xf numFmtId="0" fontId="45" fillId="0" borderId="0" xfId="0" applyFont="1" applyBorder="1" applyAlignment="1">
      <alignment horizontal="justify" vertical="top" wrapText="1"/>
    </xf>
    <xf numFmtId="49" fontId="45" fillId="0" borderId="0" xfId="0" applyNumberFormat="1" applyFont="1" applyBorder="1" applyAlignment="1">
      <alignment horizontal="justify" vertical="top" wrapText="1"/>
    </xf>
    <xf numFmtId="0" fontId="46" fillId="0" borderId="0" xfId="0" applyFont="1" applyAlignment="1">
      <alignment horizontal="justify" vertical="top" wrapText="1"/>
    </xf>
    <xf numFmtId="0" fontId="9" fillId="0" borderId="0" xfId="0" applyNumberFormat="1" applyFont="1" applyFill="1" applyBorder="1" applyAlignment="1" applyProtection="1">
      <alignment vertical="top"/>
    </xf>
    <xf numFmtId="0" fontId="0" fillId="0" borderId="0" xfId="0" applyProtection="1"/>
    <xf numFmtId="0" fontId="0" fillId="0" borderId="0" xfId="0" applyAlignment="1" applyProtection="1">
      <alignment horizontal="left"/>
    </xf>
    <xf numFmtId="0" fontId="0" fillId="0" borderId="0" xfId="0" applyAlignment="1" applyProtection="1"/>
    <xf numFmtId="0" fontId="7" fillId="0" borderId="0" xfId="0" applyFont="1" applyAlignment="1" applyProtection="1">
      <alignment horizontal="justify"/>
    </xf>
    <xf numFmtId="0" fontId="7" fillId="0" borderId="0" xfId="0" applyFont="1" applyAlignment="1" applyProtection="1">
      <alignment horizontal="left"/>
    </xf>
    <xf numFmtId="0" fontId="7" fillId="0" borderId="0" xfId="0" applyFont="1" applyAlignment="1" applyProtection="1"/>
    <xf numFmtId="0" fontId="7" fillId="5" borderId="1" xfId="0" applyFont="1" applyFill="1" applyBorder="1" applyAlignment="1" applyProtection="1">
      <alignment horizontal="justify"/>
    </xf>
    <xf numFmtId="0" fontId="7" fillId="5" borderId="2" xfId="0" applyFont="1" applyFill="1" applyBorder="1" applyAlignment="1" applyProtection="1">
      <alignment horizontal="left"/>
    </xf>
    <xf numFmtId="0" fontId="7" fillId="5" borderId="2" xfId="0" applyFont="1" applyFill="1" applyBorder="1" applyAlignment="1" applyProtection="1"/>
    <xf numFmtId="0" fontId="0" fillId="5" borderId="2" xfId="0" applyFill="1" applyBorder="1" applyAlignment="1" applyProtection="1">
      <alignment horizontal="left"/>
    </xf>
    <xf numFmtId="0" fontId="0" fillId="5" borderId="2" xfId="0" applyFill="1" applyBorder="1" applyAlignment="1" applyProtection="1"/>
    <xf numFmtId="0" fontId="0" fillId="5" borderId="2" xfId="0" applyFill="1" applyBorder="1" applyProtection="1"/>
    <xf numFmtId="0" fontId="0" fillId="5" borderId="3" xfId="0" applyFill="1" applyBorder="1" applyProtection="1"/>
    <xf numFmtId="0" fontId="0" fillId="2" borderId="0" xfId="0" applyFill="1" applyProtection="1"/>
    <xf numFmtId="0" fontId="7" fillId="0" borderId="0" xfId="0" applyFont="1" applyFill="1" applyBorder="1" applyAlignment="1" applyProtection="1">
      <alignment horizontal="justify"/>
    </xf>
    <xf numFmtId="0" fontId="7" fillId="0" borderId="0" xfId="0" applyFont="1" applyFill="1" applyBorder="1" applyAlignment="1" applyProtection="1">
      <alignment horizontal="left"/>
    </xf>
    <xf numFmtId="0" fontId="7" fillId="0" borderId="0" xfId="0" applyFont="1" applyFill="1" applyBorder="1" applyAlignment="1" applyProtection="1"/>
    <xf numFmtId="0" fontId="0" fillId="0" borderId="0" xfId="0" applyFill="1" applyBorder="1" applyAlignment="1" applyProtection="1">
      <alignment horizontal="left"/>
    </xf>
    <xf numFmtId="0" fontId="0" fillId="0" borderId="0" xfId="0" applyFill="1" applyBorder="1" applyAlignment="1" applyProtection="1"/>
    <xf numFmtId="0" fontId="0" fillId="0" borderId="0" xfId="0" applyFill="1" applyBorder="1" applyProtection="1"/>
    <xf numFmtId="0" fontId="0" fillId="0" borderId="0" xfId="0" applyFill="1" applyProtection="1"/>
    <xf numFmtId="0" fontId="6" fillId="0" borderId="0" xfId="0" applyFont="1" applyAlignment="1" applyProtection="1">
      <alignment horizontal="justify"/>
    </xf>
    <xf numFmtId="0" fontId="7" fillId="6" borderId="1" xfId="0" applyFont="1" applyFill="1" applyBorder="1" applyAlignment="1" applyProtection="1">
      <alignment horizontal="justify"/>
    </xf>
    <xf numFmtId="0" fontId="7" fillId="6" borderId="2" xfId="0" applyFont="1" applyFill="1" applyBorder="1" applyAlignment="1" applyProtection="1">
      <alignment horizontal="left"/>
    </xf>
    <xf numFmtId="0" fontId="7" fillId="6" borderId="2" xfId="0" applyFont="1" applyFill="1" applyBorder="1" applyAlignment="1" applyProtection="1"/>
    <xf numFmtId="0" fontId="0" fillId="6" borderId="2" xfId="0" applyFill="1" applyBorder="1" applyAlignment="1" applyProtection="1">
      <alignment horizontal="left"/>
    </xf>
    <xf numFmtId="0" fontId="0" fillId="6" borderId="2" xfId="0" applyFill="1" applyBorder="1" applyAlignment="1" applyProtection="1"/>
    <xf numFmtId="0" fontId="0" fillId="6" borderId="2" xfId="0" applyFill="1" applyBorder="1" applyProtection="1"/>
    <xf numFmtId="0" fontId="0" fillId="6" borderId="3" xfId="0" applyFill="1" applyBorder="1" applyProtection="1"/>
    <xf numFmtId="0" fontId="7" fillId="7" borderId="4" xfId="0" applyFont="1" applyFill="1" applyBorder="1" applyAlignment="1" applyProtection="1">
      <alignment horizontal="justify"/>
    </xf>
    <xf numFmtId="0" fontId="7" fillId="7" borderId="5" xfId="0" applyFont="1" applyFill="1" applyBorder="1" applyAlignment="1" applyProtection="1">
      <alignment horizontal="left"/>
    </xf>
    <xf numFmtId="0" fontId="7" fillId="7" borderId="5" xfId="0" applyFont="1" applyFill="1" applyBorder="1" applyAlignment="1" applyProtection="1"/>
    <xf numFmtId="0" fontId="0" fillId="7" borderId="5" xfId="0" applyFill="1" applyBorder="1" applyAlignment="1" applyProtection="1">
      <alignment horizontal="left"/>
    </xf>
    <xf numFmtId="0" fontId="0" fillId="7" borderId="5" xfId="0" applyFill="1" applyBorder="1" applyAlignment="1" applyProtection="1"/>
    <xf numFmtId="0" fontId="0" fillId="7" borderId="5" xfId="0" applyFill="1" applyBorder="1" applyProtection="1"/>
    <xf numFmtId="0" fontId="0" fillId="7" borderId="6" xfId="0" applyFill="1" applyBorder="1" applyProtection="1"/>
    <xf numFmtId="0" fontId="0" fillId="7" borderId="0" xfId="0" applyFill="1" applyProtection="1"/>
    <xf numFmtId="0" fontId="4" fillId="7" borderId="0" xfId="0" applyFont="1" applyFill="1" applyBorder="1" applyAlignment="1" applyProtection="1">
      <alignment horizontal="justify"/>
    </xf>
    <xf numFmtId="0" fontId="4" fillId="7" borderId="0" xfId="0" applyFont="1" applyFill="1" applyBorder="1" applyAlignment="1" applyProtection="1">
      <alignment horizontal="left"/>
    </xf>
    <xf numFmtId="0" fontId="7" fillId="7" borderId="0" xfId="0" applyFont="1" applyFill="1" applyBorder="1" applyAlignment="1" applyProtection="1"/>
    <xf numFmtId="0" fontId="0" fillId="7" borderId="0" xfId="0" applyFill="1" applyBorder="1" applyAlignment="1" applyProtection="1">
      <alignment horizontal="left"/>
    </xf>
    <xf numFmtId="0" fontId="0" fillId="7" borderId="0" xfId="0" applyFill="1" applyBorder="1" applyProtection="1"/>
    <xf numFmtId="0" fontId="7" fillId="7" borderId="7" xfId="0" applyFont="1" applyFill="1" applyBorder="1" applyAlignment="1" applyProtection="1">
      <alignment horizontal="justify"/>
    </xf>
    <xf numFmtId="0" fontId="7" fillId="7" borderId="8" xfId="0" applyFont="1" applyFill="1" applyBorder="1" applyAlignment="1" applyProtection="1">
      <alignment horizontal="left"/>
    </xf>
    <xf numFmtId="0" fontId="7" fillId="7" borderId="8" xfId="0" applyFont="1" applyFill="1" applyBorder="1" applyAlignment="1" applyProtection="1"/>
    <xf numFmtId="0" fontId="0" fillId="7" borderId="8" xfId="0" applyFill="1" applyBorder="1" applyAlignment="1" applyProtection="1">
      <alignment horizontal="left"/>
    </xf>
    <xf numFmtId="0" fontId="0" fillId="7" borderId="8" xfId="0" applyFill="1" applyBorder="1" applyAlignment="1" applyProtection="1"/>
    <xf numFmtId="0" fontId="0" fillId="7" borderId="8" xfId="0" applyFill="1" applyBorder="1" applyProtection="1"/>
    <xf numFmtId="0" fontId="0" fillId="7" borderId="9" xfId="0" applyFill="1" applyBorder="1" applyProtection="1"/>
    <xf numFmtId="0" fontId="7" fillId="3" borderId="1" xfId="0" applyFont="1" applyFill="1" applyBorder="1" applyAlignment="1" applyProtection="1">
      <alignment horizontal="justify"/>
    </xf>
    <xf numFmtId="0" fontId="0" fillId="3" borderId="2" xfId="0" applyFill="1" applyBorder="1" applyAlignment="1" applyProtection="1">
      <alignment horizontal="left"/>
    </xf>
    <xf numFmtId="0" fontId="0" fillId="3" borderId="2" xfId="0" applyFill="1" applyBorder="1" applyAlignment="1" applyProtection="1"/>
    <xf numFmtId="0" fontId="0" fillId="3" borderId="2" xfId="0" applyFill="1" applyBorder="1" applyProtection="1"/>
    <xf numFmtId="0" fontId="0" fillId="3" borderId="3" xfId="0" applyFill="1" applyBorder="1" applyProtection="1"/>
    <xf numFmtId="0" fontId="4" fillId="0" borderId="0" xfId="6" applyProtection="1"/>
    <xf numFmtId="0" fontId="4" fillId="0" borderId="0" xfId="0" applyFont="1" applyProtection="1"/>
    <xf numFmtId="0" fontId="7" fillId="4" borderId="1" xfId="0" applyFont="1" applyFill="1" applyBorder="1" applyAlignment="1" applyProtection="1">
      <alignment horizontal="justify"/>
    </xf>
    <xf numFmtId="0" fontId="0" fillId="4" borderId="2" xfId="0" applyFill="1" applyBorder="1" applyAlignment="1" applyProtection="1">
      <alignment horizontal="left"/>
    </xf>
    <xf numFmtId="0" fontId="0" fillId="4" borderId="2" xfId="0" applyFill="1" applyBorder="1" applyAlignment="1" applyProtection="1"/>
    <xf numFmtId="0" fontId="0" fillId="4" borderId="2" xfId="0" applyFill="1" applyBorder="1" applyProtection="1"/>
    <xf numFmtId="0" fontId="0" fillId="4" borderId="3" xfId="0" applyFill="1" applyBorder="1" applyProtection="1"/>
    <xf numFmtId="0" fontId="0" fillId="4" borderId="0" xfId="0" applyFill="1" applyProtection="1"/>
    <xf numFmtId="0" fontId="4" fillId="0" borderId="0" xfId="0" applyFont="1" applyFill="1" applyBorder="1" applyAlignment="1" applyProtection="1">
      <alignment horizontal="justify"/>
    </xf>
    <xf numFmtId="0" fontId="6" fillId="0" borderId="0" xfId="0" applyFont="1" applyAlignment="1" applyProtection="1"/>
    <xf numFmtId="0" fontId="6" fillId="0" borderId="0" xfId="0" applyFont="1" applyBorder="1" applyAlignment="1" applyProtection="1">
      <alignment horizontal="justify"/>
    </xf>
    <xf numFmtId="0" fontId="0" fillId="0" borderId="0" xfId="0" applyBorder="1" applyProtection="1"/>
    <xf numFmtId="0" fontId="10" fillId="0" borderId="0" xfId="0" applyFont="1" applyProtection="1"/>
    <xf numFmtId="0" fontId="0" fillId="5" borderId="4" xfId="0" applyFill="1" applyBorder="1" applyProtection="1"/>
    <xf numFmtId="0" fontId="0" fillId="5" borderId="5" xfId="0" applyFill="1" applyBorder="1" applyProtection="1"/>
    <xf numFmtId="0" fontId="0" fillId="5" borderId="5" xfId="0" applyFill="1" applyBorder="1" applyAlignment="1" applyProtection="1">
      <alignment horizontal="left"/>
    </xf>
    <xf numFmtId="0" fontId="0" fillId="5" borderId="5" xfId="0" applyFill="1" applyBorder="1" applyAlignment="1" applyProtection="1"/>
    <xf numFmtId="0" fontId="0" fillId="5" borderId="6" xfId="0" applyFill="1" applyBorder="1" applyProtection="1"/>
    <xf numFmtId="0" fontId="8" fillId="5" borderId="0" xfId="0" applyFont="1" applyFill="1" applyBorder="1" applyAlignment="1" applyProtection="1">
      <alignment horizontal="left"/>
    </xf>
    <xf numFmtId="0" fontId="8" fillId="5" borderId="10" xfId="0" applyFont="1" applyFill="1" applyBorder="1" applyAlignment="1" applyProtection="1">
      <alignment horizontal="left"/>
    </xf>
    <xf numFmtId="0" fontId="8" fillId="2" borderId="0" xfId="0" applyFont="1" applyFill="1" applyAlignment="1" applyProtection="1">
      <alignment horizontal="left"/>
    </xf>
    <xf numFmtId="0" fontId="7" fillId="5" borderId="7" xfId="0" applyFont="1" applyFill="1" applyBorder="1" applyAlignment="1" applyProtection="1">
      <alignment horizontal="left"/>
    </xf>
    <xf numFmtId="0" fontId="7" fillId="5" borderId="8" xfId="0" applyFont="1" applyFill="1" applyBorder="1" applyAlignment="1" applyProtection="1">
      <alignment horizontal="left"/>
    </xf>
    <xf numFmtId="0" fontId="7" fillId="5" borderId="8" xfId="0" applyFont="1" applyFill="1" applyBorder="1" applyAlignment="1" applyProtection="1"/>
    <xf numFmtId="0" fontId="7" fillId="5" borderId="9" xfId="0" applyFont="1" applyFill="1" applyBorder="1" applyAlignment="1" applyProtection="1">
      <alignment horizontal="left"/>
    </xf>
    <xf numFmtId="0" fontId="7" fillId="2" borderId="0" xfId="0" applyFont="1" applyFill="1" applyAlignment="1" applyProtection="1">
      <alignment horizontal="left"/>
    </xf>
    <xf numFmtId="0" fontId="6" fillId="0" borderId="0" xfId="0" applyFont="1" applyAlignment="1" applyProtection="1">
      <alignment horizontal="justify" vertical="top"/>
    </xf>
    <xf numFmtId="0" fontId="6" fillId="0" borderId="0" xfId="0" applyFont="1" applyAlignment="1" applyProtection="1">
      <alignment horizontal="left" vertical="top"/>
    </xf>
    <xf numFmtId="0" fontId="6" fillId="0" borderId="0" xfId="0" applyFont="1" applyAlignment="1" applyProtection="1">
      <alignment vertical="top"/>
    </xf>
    <xf numFmtId="0" fontId="11" fillId="0" borderId="0" xfId="0" applyFont="1" applyAlignment="1" applyProtection="1">
      <alignment horizontal="justify" vertical="top"/>
    </xf>
    <xf numFmtId="0" fontId="11" fillId="0" borderId="0" xfId="0" applyFont="1" applyAlignment="1" applyProtection="1">
      <alignment horizontal="left" vertical="top"/>
    </xf>
    <xf numFmtId="0" fontId="11" fillId="0" borderId="0" xfId="0" applyFont="1" applyAlignment="1" applyProtection="1">
      <alignment vertical="top"/>
    </xf>
    <xf numFmtId="0" fontId="7" fillId="0" borderId="0" xfId="0" applyFont="1" applyAlignment="1" applyProtection="1">
      <alignment horizontal="justify" vertical="top"/>
    </xf>
    <xf numFmtId="0" fontId="7" fillId="0" borderId="0" xfId="0" applyFont="1" applyAlignment="1" applyProtection="1">
      <alignment horizontal="left" vertical="top"/>
    </xf>
    <xf numFmtId="0" fontId="7" fillId="0" borderId="0" xfId="0" applyFont="1" applyAlignment="1" applyProtection="1">
      <alignment vertical="top"/>
    </xf>
    <xf numFmtId="165" fontId="4" fillId="0" borderId="0" xfId="2" applyFont="1" applyFill="1" applyBorder="1" applyProtection="1"/>
    <xf numFmtId="0" fontId="5" fillId="0" borderId="0" xfId="0" applyFont="1" applyFill="1" applyBorder="1" applyAlignment="1" applyProtection="1">
      <alignment horizontal="left" vertical="top" wrapText="1" readingOrder="1"/>
    </xf>
    <xf numFmtId="0" fontId="4" fillId="0" borderId="0" xfId="1" applyNumberFormat="1" applyFont="1" applyFill="1" applyBorder="1" applyAlignment="1" applyProtection="1">
      <alignment horizontal="left" vertical="top" wrapText="1"/>
    </xf>
    <xf numFmtId="0" fontId="58" fillId="0" borderId="0" xfId="0" applyFont="1" applyFill="1" applyBorder="1" applyAlignment="1" applyProtection="1">
      <alignment horizontal="left" vertical="top" wrapText="1" readingOrder="1"/>
    </xf>
    <xf numFmtId="0" fontId="16" fillId="0" borderId="0" xfId="2" applyNumberFormat="1" applyFont="1" applyFill="1" applyBorder="1" applyAlignment="1" applyProtection="1">
      <alignment horizontal="left" vertical="top" wrapText="1"/>
    </xf>
    <xf numFmtId="0" fontId="20" fillId="0" borderId="0" xfId="2" applyNumberFormat="1" applyFont="1" applyFill="1" applyBorder="1" applyAlignment="1" applyProtection="1">
      <alignment horizontal="left" vertical="top" wrapText="1"/>
    </xf>
    <xf numFmtId="165" fontId="4" fillId="0" borderId="0" xfId="2" applyFont="1" applyFill="1" applyBorder="1" applyAlignment="1" applyProtection="1">
      <alignment vertical="top"/>
    </xf>
    <xf numFmtId="0" fontId="4" fillId="0" borderId="0" xfId="2" applyNumberFormat="1" applyFont="1" applyFill="1" applyBorder="1" applyAlignment="1" applyProtection="1">
      <alignment vertical="top" wrapText="1"/>
    </xf>
    <xf numFmtId="4" fontId="17" fillId="0" borderId="0" xfId="2" applyNumberFormat="1" applyFont="1" applyFill="1" applyBorder="1" applyProtection="1"/>
    <xf numFmtId="164" fontId="4" fillId="0" borderId="12" xfId="2" quotePrefix="1" applyNumberFormat="1" applyFont="1" applyFill="1" applyBorder="1" applyProtection="1"/>
    <xf numFmtId="44" fontId="5" fillId="0" borderId="12" xfId="2" applyNumberFormat="1" applyFont="1" applyFill="1" applyBorder="1" applyProtection="1"/>
    <xf numFmtId="164" fontId="4" fillId="0" borderId="0" xfId="2" applyNumberFormat="1" applyFont="1" applyFill="1" applyBorder="1" applyProtection="1"/>
    <xf numFmtId="44" fontId="5" fillId="0" borderId="0" xfId="2" applyNumberFormat="1" applyFont="1" applyFill="1" applyBorder="1" applyProtection="1"/>
    <xf numFmtId="0" fontId="7" fillId="0" borderId="0" xfId="0" applyFont="1" applyFill="1" applyAlignment="1" applyProtection="1">
      <alignment horizontal="left" wrapText="1"/>
    </xf>
    <xf numFmtId="0" fontId="4" fillId="0" borderId="11" xfId="0" applyFont="1" applyFill="1" applyBorder="1" applyAlignment="1" applyProtection="1">
      <alignment horizontal="center" vertical="center" wrapText="1"/>
    </xf>
    <xf numFmtId="4" fontId="4" fillId="0" borderId="1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0" xfId="0" applyFont="1" applyFill="1" applyBorder="1" applyProtection="1"/>
    <xf numFmtId="0" fontId="5" fillId="0" borderId="1" xfId="0" applyFont="1" applyFill="1" applyBorder="1" applyAlignment="1" applyProtection="1">
      <alignment vertical="top"/>
    </xf>
    <xf numFmtId="0" fontId="5" fillId="0" borderId="2" xfId="0" applyFont="1" applyFill="1" applyBorder="1" applyAlignment="1" applyProtection="1">
      <alignment vertical="top"/>
    </xf>
    <xf numFmtId="0" fontId="5" fillId="0" borderId="2" xfId="0" applyFont="1" applyFill="1" applyBorder="1" applyAlignment="1" applyProtection="1">
      <alignment vertical="top" wrapText="1"/>
    </xf>
    <xf numFmtId="0" fontId="4" fillId="0" borderId="2" xfId="0" applyFont="1" applyFill="1" applyBorder="1" applyAlignment="1" applyProtection="1">
      <alignment horizontal="right"/>
    </xf>
    <xf numFmtId="4" fontId="4" fillId="0" borderId="2" xfId="0" applyNumberFormat="1" applyFont="1" applyFill="1" applyBorder="1" applyAlignment="1" applyProtection="1">
      <alignment horizontal="right"/>
    </xf>
    <xf numFmtId="164" fontId="4" fillId="0" borderId="2" xfId="0" applyNumberFormat="1" applyFont="1" applyFill="1" applyBorder="1" applyAlignment="1" applyProtection="1">
      <alignment horizontal="right"/>
    </xf>
    <xf numFmtId="0" fontId="4" fillId="0" borderId="0" xfId="0" applyFont="1" applyFill="1" applyProtection="1"/>
    <xf numFmtId="0" fontId="4" fillId="0" borderId="0" xfId="0" applyFont="1" applyFill="1" applyAlignment="1" applyProtection="1">
      <alignment vertical="top"/>
    </xf>
    <xf numFmtId="0" fontId="4" fillId="0" borderId="0" xfId="0" applyFont="1" applyFill="1" applyAlignment="1" applyProtection="1">
      <alignment vertical="top" wrapText="1"/>
    </xf>
    <xf numFmtId="0" fontId="4" fillId="0" borderId="0" xfId="0" applyFont="1" applyFill="1" applyAlignment="1" applyProtection="1">
      <alignment horizontal="right"/>
    </xf>
    <xf numFmtId="4" fontId="4" fillId="0" borderId="0" xfId="0" applyNumberFormat="1" applyFont="1" applyFill="1" applyAlignment="1" applyProtection="1">
      <alignment horizontal="right"/>
    </xf>
    <xf numFmtId="0" fontId="4" fillId="0" borderId="0" xfId="0" applyFont="1" applyFill="1" applyAlignment="1" applyProtection="1">
      <alignment horizontal="right" vertical="top"/>
    </xf>
    <xf numFmtId="0" fontId="4" fillId="0" borderId="0" xfId="0" applyFont="1" applyFill="1" applyAlignment="1" applyProtection="1">
      <alignment horizontal="left" vertical="top"/>
    </xf>
    <xf numFmtId="0" fontId="2" fillId="0" borderId="0" xfId="0" applyFont="1" applyFill="1" applyAlignment="1" applyProtection="1">
      <alignment vertical="top" wrapText="1"/>
    </xf>
    <xf numFmtId="0" fontId="2" fillId="0" borderId="0" xfId="0" applyFont="1" applyFill="1" applyAlignment="1" applyProtection="1">
      <alignment wrapText="1"/>
    </xf>
    <xf numFmtId="1" fontId="4" fillId="0" borderId="0" xfId="0" applyNumberFormat="1" applyFont="1" applyFill="1" applyAlignment="1" applyProtection="1">
      <alignment vertical="top"/>
    </xf>
    <xf numFmtId="4" fontId="0" fillId="0" borderId="0" xfId="0" applyNumberFormat="1" applyFill="1" applyAlignment="1" applyProtection="1">
      <alignment horizontal="right"/>
    </xf>
    <xf numFmtId="164" fontId="0" fillId="0" borderId="0" xfId="0" applyNumberFormat="1" applyFill="1" applyAlignment="1" applyProtection="1">
      <alignment horizontal="right"/>
    </xf>
    <xf numFmtId="0" fontId="18" fillId="0" borderId="0" xfId="0" applyFont="1" applyFill="1" applyAlignment="1" applyProtection="1">
      <alignment wrapText="1"/>
    </xf>
    <xf numFmtId="0" fontId="5" fillId="0" borderId="2" xfId="0" applyFont="1" applyFill="1" applyBorder="1" applyAlignment="1" applyProtection="1">
      <alignment horizontal="right"/>
    </xf>
    <xf numFmtId="4" fontId="5" fillId="0" borderId="2" xfId="0" applyNumberFormat="1" applyFont="1" applyFill="1" applyBorder="1" applyAlignment="1" applyProtection="1">
      <alignment horizontal="right"/>
    </xf>
    <xf numFmtId="164" fontId="5" fillId="0" borderId="2" xfId="0" applyNumberFormat="1" applyFont="1" applyFill="1" applyBorder="1" applyAlignment="1" applyProtection="1">
      <alignment horizontal="right"/>
    </xf>
    <xf numFmtId="0" fontId="5" fillId="0" borderId="0" xfId="0" applyFont="1" applyFill="1" applyBorder="1" applyProtection="1"/>
    <xf numFmtId="0" fontId="18" fillId="0" borderId="0" xfId="0" applyFont="1" applyFill="1" applyAlignment="1" applyProtection="1">
      <alignment vertical="top" wrapText="1"/>
    </xf>
    <xf numFmtId="0" fontId="4" fillId="0" borderId="0" xfId="0" applyNumberFormat="1" applyFont="1" applyFill="1" applyAlignment="1" applyProtection="1">
      <alignment horizontal="justify" vertical="top"/>
    </xf>
    <xf numFmtId="0" fontId="13" fillId="0" borderId="0" xfId="0" applyFont="1" applyFill="1" applyAlignment="1" applyProtection="1">
      <alignment vertical="top" wrapText="1"/>
    </xf>
    <xf numFmtId="4" fontId="4" fillId="0" borderId="0" xfId="0" applyNumberFormat="1" applyFont="1" applyFill="1" applyAlignment="1" applyProtection="1">
      <alignment horizontal="right" wrapText="1"/>
    </xf>
    <xf numFmtId="0" fontId="4" fillId="0" borderId="0" xfId="0" applyFont="1" applyFill="1" applyAlignment="1" applyProtection="1">
      <alignment wrapText="1"/>
    </xf>
    <xf numFmtId="0" fontId="4" fillId="0" borderId="0" xfId="0" applyFont="1" applyFill="1" applyBorder="1" applyAlignment="1" applyProtection="1">
      <alignment horizontal="right"/>
    </xf>
    <xf numFmtId="4" fontId="4" fillId="0" borderId="0" xfId="0" applyNumberFormat="1" applyFont="1" applyFill="1" applyBorder="1" applyAlignment="1" applyProtection="1">
      <alignment horizontal="right"/>
    </xf>
    <xf numFmtId="0" fontId="5" fillId="0" borderId="0" xfId="0" applyFont="1" applyFill="1" applyBorder="1" applyAlignment="1" applyProtection="1">
      <alignment vertical="top"/>
    </xf>
    <xf numFmtId="0" fontId="5" fillId="0" borderId="0" xfId="0" applyFont="1" applyFill="1" applyBorder="1" applyAlignment="1" applyProtection="1">
      <alignment vertical="top" wrapText="1"/>
    </xf>
    <xf numFmtId="0" fontId="4" fillId="0" borderId="0" xfId="0" applyFont="1" applyFill="1" applyBorder="1" applyAlignment="1" applyProtection="1">
      <alignment vertical="top"/>
    </xf>
    <xf numFmtId="0" fontId="59" fillId="0" borderId="0" xfId="0" applyFont="1" applyFill="1" applyAlignment="1" applyProtection="1">
      <alignment horizontal="right"/>
    </xf>
    <xf numFmtId="0" fontId="13" fillId="0" borderId="0" xfId="0" applyFont="1" applyFill="1" applyProtection="1"/>
    <xf numFmtId="164" fontId="0" fillId="0" borderId="0" xfId="0" applyNumberFormat="1" applyFill="1" applyProtection="1"/>
    <xf numFmtId="0" fontId="5" fillId="0" borderId="0" xfId="0" applyFont="1" applyFill="1" applyBorder="1" applyAlignment="1" applyProtection="1">
      <alignment horizontal="right"/>
    </xf>
    <xf numFmtId="4" fontId="5" fillId="0" borderId="0" xfId="0" applyNumberFormat="1" applyFont="1" applyFill="1" applyBorder="1" applyAlignment="1" applyProtection="1">
      <alignment horizontal="right"/>
    </xf>
    <xf numFmtId="164" fontId="5" fillId="0" borderId="0" xfId="0" applyNumberFormat="1" applyFont="1" applyFill="1" applyBorder="1" applyAlignment="1" applyProtection="1">
      <alignment horizontal="right"/>
    </xf>
    <xf numFmtId="4" fontId="5" fillId="0" borderId="0" xfId="0" applyNumberFormat="1" applyFont="1" applyFill="1" applyBorder="1" applyAlignment="1" applyProtection="1">
      <alignment horizontal="right" wrapText="1"/>
    </xf>
    <xf numFmtId="4" fontId="4" fillId="0" borderId="0" xfId="0" applyNumberFormat="1" applyFont="1" applyFill="1" applyBorder="1" applyAlignment="1" applyProtection="1">
      <alignment horizontal="right" wrapText="1"/>
    </xf>
    <xf numFmtId="2" fontId="4" fillId="0" borderId="0" xfId="3" applyNumberFormat="1" applyFont="1" applyFill="1" applyBorder="1" applyProtection="1"/>
    <xf numFmtId="0" fontId="4" fillId="0" borderId="0" xfId="0" applyFont="1" applyFill="1" applyBorder="1" applyAlignment="1" applyProtection="1">
      <alignment vertical="top" wrapText="1"/>
    </xf>
    <xf numFmtId="0" fontId="4" fillId="0" borderId="0" xfId="0" applyFont="1" applyFill="1" applyAlignment="1" applyProtection="1"/>
    <xf numFmtId="0" fontId="4" fillId="0" borderId="0" xfId="0" applyFont="1" applyFill="1" applyAlignment="1" applyProtection="1">
      <alignment horizontal="right" vertical="top" wrapText="1"/>
    </xf>
    <xf numFmtId="0" fontId="4" fillId="0" borderId="0" xfId="0" applyFont="1" applyFill="1" applyAlignment="1" applyProtection="1">
      <alignment horizontal="left" vertical="top" wrapText="1"/>
    </xf>
    <xf numFmtId="4" fontId="4" fillId="0" borderId="0" xfId="0" applyNumberFormat="1" applyFont="1" applyFill="1" applyAlignment="1" applyProtection="1">
      <alignment horizontal="right" vertical="top" wrapText="1"/>
    </xf>
    <xf numFmtId="164" fontId="4" fillId="0" borderId="0" xfId="0" applyNumberFormat="1" applyFont="1" applyFill="1" applyAlignment="1" applyProtection="1">
      <alignment horizontal="right" vertical="top" wrapText="1"/>
    </xf>
    <xf numFmtId="0" fontId="58" fillId="0" borderId="0" xfId="0" applyFont="1" applyFill="1" applyAlignment="1" applyProtection="1">
      <alignment vertical="top" wrapText="1"/>
    </xf>
    <xf numFmtId="8" fontId="4" fillId="0" borderId="0" xfId="0" applyNumberFormat="1" applyFont="1" applyFill="1" applyAlignment="1" applyProtection="1">
      <alignment horizontal="right"/>
    </xf>
    <xf numFmtId="0" fontId="5" fillId="0" borderId="2" xfId="0" applyFont="1" applyFill="1" applyBorder="1" applyAlignment="1" applyProtection="1">
      <alignment horizontal="left" vertical="top"/>
    </xf>
    <xf numFmtId="0" fontId="4" fillId="0" borderId="0" xfId="0" applyFont="1" applyFill="1" applyBorder="1" applyAlignment="1" applyProtection="1">
      <alignment horizontal="right" vertical="top"/>
    </xf>
    <xf numFmtId="0" fontId="4" fillId="0" borderId="0" xfId="0" applyFont="1" applyFill="1" applyBorder="1" applyAlignment="1" applyProtection="1">
      <alignment horizontal="left" vertical="top"/>
    </xf>
    <xf numFmtId="0" fontId="4" fillId="0" borderId="0" xfId="0" applyFont="1" applyFill="1" applyAlignment="1" applyProtection="1">
      <alignment horizontal="justify" vertical="top" wrapText="1"/>
    </xf>
    <xf numFmtId="0" fontId="4" fillId="0" borderId="1" xfId="0" applyFont="1" applyFill="1" applyBorder="1" applyAlignment="1" applyProtection="1">
      <alignment vertical="top"/>
    </xf>
    <xf numFmtId="0" fontId="5" fillId="0" borderId="0" xfId="0" applyFont="1" applyFill="1" applyAlignment="1" applyProtection="1">
      <alignment vertical="top"/>
    </xf>
    <xf numFmtId="0" fontId="5" fillId="0" borderId="0" xfId="0" applyFont="1" applyFill="1" applyAlignment="1" applyProtection="1">
      <alignment horizontal="right"/>
    </xf>
    <xf numFmtId="0" fontId="4" fillId="0" borderId="0" xfId="0" applyFont="1" applyFill="1" applyAlignment="1" applyProtection="1">
      <alignment vertical="center"/>
    </xf>
    <xf numFmtId="0" fontId="4" fillId="0" borderId="0" xfId="0" applyFont="1" applyFill="1" applyAlignment="1" applyProtection="1">
      <alignment horizontal="center" vertical="center" wrapText="1"/>
    </xf>
    <xf numFmtId="0" fontId="1" fillId="0" borderId="0" xfId="0" applyFont="1" applyFill="1" applyAlignment="1" applyProtection="1">
      <alignment horizontal="right"/>
    </xf>
    <xf numFmtId="0" fontId="1" fillId="0" borderId="0" xfId="0" applyFont="1" applyFill="1" applyAlignment="1" applyProtection="1">
      <alignment vertical="top" wrapText="1"/>
    </xf>
    <xf numFmtId="164" fontId="4" fillId="9" borderId="0" xfId="0" applyNumberFormat="1" applyFont="1" applyFill="1" applyAlignment="1" applyProtection="1">
      <alignment horizontal="right"/>
      <protection locked="0"/>
    </xf>
    <xf numFmtId="164" fontId="4" fillId="9" borderId="0" xfId="0" applyNumberFormat="1" applyFont="1" applyFill="1" applyBorder="1" applyAlignment="1" applyProtection="1">
      <alignment horizontal="right"/>
      <protection locked="0"/>
    </xf>
    <xf numFmtId="0" fontId="1" fillId="9" borderId="0" xfId="0" applyFont="1" applyFill="1" applyBorder="1" applyAlignment="1" applyProtection="1">
      <alignment horizontal="left" vertical="top" wrapText="1" readingOrder="1"/>
      <protection locked="0"/>
    </xf>
    <xf numFmtId="0" fontId="4" fillId="9" borderId="0" xfId="0" applyFont="1" applyFill="1" applyBorder="1" applyAlignment="1" applyProtection="1">
      <alignment horizontal="left" vertical="top" wrapText="1" readingOrder="1"/>
      <protection locked="0"/>
    </xf>
    <xf numFmtId="2" fontId="4" fillId="9" borderId="0" xfId="0" applyNumberFormat="1" applyFont="1" applyFill="1" applyBorder="1" applyProtection="1">
      <protection locked="0"/>
    </xf>
    <xf numFmtId="8" fontId="4" fillId="9" borderId="0" xfId="0" applyNumberFormat="1" applyFont="1" applyFill="1" applyAlignment="1" applyProtection="1">
      <alignment horizontal="right"/>
      <protection locked="0"/>
    </xf>
    <xf numFmtId="0" fontId="1" fillId="9" borderId="0" xfId="0" applyFont="1" applyFill="1" applyAlignment="1" applyProtection="1">
      <alignment horizontal="left" vertical="center"/>
      <protection locked="0"/>
    </xf>
    <xf numFmtId="0" fontId="4" fillId="9" borderId="0" xfId="0" applyFont="1" applyFill="1" applyAlignment="1" applyProtection="1">
      <alignment horizontal="right"/>
      <protection locked="0"/>
    </xf>
    <xf numFmtId="0" fontId="4" fillId="9" borderId="0" xfId="0" applyFont="1" applyFill="1" applyAlignment="1" applyProtection="1">
      <alignment vertical="top" wrapText="1"/>
      <protection locked="0"/>
    </xf>
    <xf numFmtId="4" fontId="4" fillId="9" borderId="0" xfId="0" applyNumberFormat="1" applyFont="1" applyFill="1" applyAlignment="1" applyProtection="1">
      <alignment horizontal="right"/>
      <protection locked="0"/>
    </xf>
    <xf numFmtId="0" fontId="22" fillId="9" borderId="0" xfId="0" applyFont="1" applyFill="1" applyProtection="1">
      <protection locked="0"/>
    </xf>
    <xf numFmtId="4" fontId="22" fillId="9" borderId="0" xfId="0" applyNumberFormat="1" applyFont="1" applyFill="1" applyProtection="1">
      <protection locked="0"/>
    </xf>
    <xf numFmtId="4" fontId="46" fillId="9" borderId="16" xfId="0" applyNumberFormat="1" applyFont="1" applyFill="1" applyBorder="1" applyAlignment="1" applyProtection="1">
      <alignment horizontal="right" vertical="justify"/>
      <protection locked="0"/>
    </xf>
    <xf numFmtId="4" fontId="45" fillId="9" borderId="16" xfId="0" applyNumberFormat="1" applyFont="1" applyFill="1" applyBorder="1" applyAlignment="1" applyProtection="1">
      <alignment horizontal="right" vertical="justify"/>
      <protection locked="0"/>
    </xf>
    <xf numFmtId="164" fontId="4" fillId="0" borderId="0" xfId="2" quotePrefix="1" applyNumberFormat="1" applyFont="1" applyFill="1" applyBorder="1" applyProtection="1"/>
    <xf numFmtId="0" fontId="6" fillId="0" borderId="0" xfId="0" applyFont="1" applyAlignment="1" applyProtection="1">
      <alignment horizontal="justify" vertical="top"/>
    </xf>
    <xf numFmtId="0" fontId="12" fillId="0" borderId="0" xfId="0" applyFont="1" applyAlignment="1" applyProtection="1">
      <alignment horizontal="justify" vertical="top"/>
    </xf>
    <xf numFmtId="0" fontId="7" fillId="0" borderId="0" xfId="0" applyFont="1" applyAlignment="1" applyProtection="1">
      <alignment horizontal="justify" vertical="top"/>
    </xf>
    <xf numFmtId="0" fontId="6" fillId="0" borderId="0" xfId="0" applyFont="1" applyAlignment="1" applyProtection="1">
      <alignment horizontal="justify" vertical="top" wrapText="1"/>
    </xf>
    <xf numFmtId="0" fontId="7" fillId="0" borderId="0" xfId="0" applyFont="1" applyAlignment="1" applyProtection="1">
      <alignment horizontal="left" vertical="center"/>
    </xf>
    <xf numFmtId="0" fontId="8" fillId="0" borderId="0" xfId="0" applyFont="1" applyAlignment="1" applyProtection="1">
      <alignment horizontal="left"/>
    </xf>
    <xf numFmtId="0" fontId="6" fillId="0" borderId="0" xfId="0" applyFont="1" applyAlignment="1" applyProtection="1">
      <alignment horizontal="left" wrapText="1"/>
    </xf>
    <xf numFmtId="0" fontId="7" fillId="3" borderId="2" xfId="0" applyFont="1" applyFill="1" applyBorder="1" applyAlignment="1" applyProtection="1">
      <alignment horizontal="justify"/>
    </xf>
    <xf numFmtId="0" fontId="7" fillId="4" borderId="2" xfId="0" applyFont="1" applyFill="1" applyBorder="1" applyAlignment="1" applyProtection="1">
      <alignment horizontal="justify"/>
    </xf>
    <xf numFmtId="0" fontId="8" fillId="5" borderId="13" xfId="0" applyFont="1" applyFill="1" applyBorder="1" applyAlignment="1" applyProtection="1">
      <alignment horizontal="left"/>
    </xf>
    <xf numFmtId="0" fontId="8" fillId="5" borderId="0" xfId="0" applyFont="1" applyFill="1" applyBorder="1" applyAlignment="1" applyProtection="1">
      <alignment horizontal="left"/>
    </xf>
    <xf numFmtId="0" fontId="7" fillId="0" borderId="0" xfId="0" applyFont="1" applyAlignment="1" applyProtection="1">
      <alignment horizontal="left"/>
    </xf>
    <xf numFmtId="0" fontId="19" fillId="0" borderId="0" xfId="0" applyFont="1" applyAlignment="1" applyProtection="1">
      <alignment horizontal="justify" vertical="top"/>
    </xf>
    <xf numFmtId="0" fontId="6" fillId="0" borderId="0" xfId="0" applyFont="1" applyAlignment="1" applyProtection="1">
      <alignment horizontal="left" vertical="top"/>
    </xf>
    <xf numFmtId="0" fontId="6" fillId="0" borderId="0" xfId="0" applyFont="1" applyAlignment="1" applyProtection="1">
      <alignment horizontal="left" vertical="top" wrapText="1"/>
    </xf>
    <xf numFmtId="0" fontId="1" fillId="9" borderId="0" xfId="0" applyFont="1" applyFill="1" applyAlignment="1" applyProtection="1">
      <alignment horizontal="left" vertical="center" wrapText="1"/>
      <protection locked="0"/>
    </xf>
    <xf numFmtId="0" fontId="31" fillId="0" borderId="0" xfId="0" applyFont="1" applyAlignment="1">
      <alignment horizontal="left" vertical="top" wrapText="1"/>
    </xf>
    <xf numFmtId="0" fontId="45" fillId="0" borderId="21" xfId="0" applyFont="1" applyBorder="1" applyAlignment="1">
      <alignment horizontal="justify" vertical="top" wrapText="1"/>
    </xf>
    <xf numFmtId="0" fontId="45" fillId="0" borderId="5" xfId="0" applyFont="1" applyBorder="1" applyAlignment="1">
      <alignment horizontal="justify" vertical="top" wrapText="1"/>
    </xf>
    <xf numFmtId="0" fontId="45" fillId="0" borderId="0" xfId="0" applyFont="1" applyBorder="1" applyAlignment="1">
      <alignment horizontal="center"/>
    </xf>
    <xf numFmtId="0" fontId="45" fillId="0" borderId="15" xfId="0" applyFont="1" applyBorder="1" applyAlignment="1">
      <alignment horizontal="justify" vertical="top" wrapText="1"/>
    </xf>
    <xf numFmtId="0" fontId="45" fillId="0" borderId="16" xfId="0" applyFont="1" applyBorder="1" applyAlignment="1">
      <alignment horizontal="justify" vertical="top" wrapText="1"/>
    </xf>
    <xf numFmtId="0" fontId="55" fillId="0" borderId="22" xfId="0" applyFont="1" applyBorder="1" applyAlignment="1">
      <alignment horizontal="right" vertical="top" wrapText="1"/>
    </xf>
    <xf numFmtId="0" fontId="45" fillId="0" borderId="0" xfId="0" applyFont="1" applyAlignment="1">
      <alignment horizontal="center"/>
    </xf>
    <xf numFmtId="0" fontId="45" fillId="0" borderId="0" xfId="0" applyFont="1" applyAlignment="1">
      <alignment horizontal="justify" vertical="top" wrapText="1"/>
    </xf>
    <xf numFmtId="0" fontId="53" fillId="0" borderId="15" xfId="0" applyFont="1" applyBorder="1" applyAlignment="1">
      <alignment horizontal="justify" vertical="top" wrapText="1"/>
    </xf>
    <xf numFmtId="0" fontId="53" fillId="0" borderId="16" xfId="0" applyFont="1" applyBorder="1" applyAlignment="1">
      <alignment horizontal="justify" vertical="top" wrapText="1"/>
    </xf>
    <xf numFmtId="0" fontId="55" fillId="0" borderId="0" xfId="0" applyFont="1" applyAlignment="1">
      <alignment horizontal="justify" vertical="top" wrapText="1"/>
    </xf>
    <xf numFmtId="0" fontId="45" fillId="0" borderId="19" xfId="0" applyFont="1" applyBorder="1" applyAlignment="1">
      <alignment horizontal="justify" vertical="top" wrapText="1"/>
    </xf>
    <xf numFmtId="0" fontId="45" fillId="0" borderId="2" xfId="0" applyFont="1" applyBorder="1" applyAlignment="1">
      <alignment horizontal="justify" vertical="top" wrapText="1"/>
    </xf>
    <xf numFmtId="0" fontId="45" fillId="0" borderId="0" xfId="0" applyFont="1" applyAlignment="1">
      <alignment horizontal="justify" vertical="top"/>
    </xf>
    <xf numFmtId="0" fontId="45" fillId="0" borderId="18" xfId="0" applyFont="1" applyBorder="1" applyAlignment="1">
      <alignment horizontal="justify" vertical="top" wrapText="1"/>
    </xf>
    <xf numFmtId="0" fontId="49" fillId="0" borderId="0" xfId="0" applyFont="1" applyAlignment="1">
      <alignment horizontal="justify" vertical="top" wrapText="1"/>
    </xf>
    <xf numFmtId="0" fontId="45" fillId="0" borderId="18" xfId="0" applyFont="1" applyBorder="1" applyAlignment="1">
      <alignment vertical="justify"/>
    </xf>
    <xf numFmtId="0" fontId="45" fillId="0" borderId="16" xfId="0" applyFont="1" applyBorder="1" applyAlignment="1">
      <alignment vertical="justify"/>
    </xf>
    <xf numFmtId="0" fontId="45" fillId="9" borderId="8" xfId="5" applyFont="1" applyFill="1" applyBorder="1" applyAlignment="1" applyProtection="1">
      <alignment horizontal="justify" vertical="top" wrapText="1"/>
      <protection locked="0"/>
    </xf>
    <xf numFmtId="0" fontId="45" fillId="9" borderId="5" xfId="5" applyFont="1" applyFill="1" applyBorder="1" applyAlignment="1" applyProtection="1">
      <alignment horizontal="justify" vertical="top" wrapText="1"/>
      <protection locked="0"/>
    </xf>
    <xf numFmtId="0" fontId="45" fillId="0" borderId="0" xfId="0" applyFont="1" applyBorder="1" applyAlignment="1">
      <alignment horizontal="justify" vertical="top" wrapText="1"/>
    </xf>
    <xf numFmtId="0" fontId="45" fillId="0" borderId="0" xfId="5" applyFont="1" applyAlignment="1">
      <alignment horizontal="justify" vertical="top" wrapText="1"/>
    </xf>
    <xf numFmtId="0" fontId="52" fillId="0" borderId="0" xfId="5" applyFont="1" applyAlignment="1">
      <alignment horizontal="justify" vertical="top" wrapText="1"/>
    </xf>
    <xf numFmtId="0" fontId="45" fillId="0" borderId="0" xfId="0" applyFont="1" applyBorder="1" applyAlignment="1">
      <alignment horizontal="left" vertical="top" wrapText="1"/>
    </xf>
    <xf numFmtId="0" fontId="45" fillId="0" borderId="18" xfId="0" applyFont="1" applyBorder="1" applyAlignment="1">
      <alignment horizontal="left" vertical="top" wrapText="1"/>
    </xf>
    <xf numFmtId="0" fontId="45" fillId="9" borderId="18" xfId="5" applyFont="1" applyFill="1" applyBorder="1" applyAlignment="1" applyProtection="1">
      <alignment horizontal="justify" vertical="top" wrapText="1"/>
      <protection locked="0"/>
    </xf>
    <xf numFmtId="0" fontId="45" fillId="0" borderId="0" xfId="0" applyFont="1" applyBorder="1" applyAlignment="1">
      <alignment vertical="top" wrapText="1"/>
    </xf>
    <xf numFmtId="3" fontId="45" fillId="0" borderId="0" xfId="0" applyNumberFormat="1" applyFont="1" applyAlignment="1">
      <alignment horizontal="justify" vertical="top" wrapText="1"/>
    </xf>
    <xf numFmtId="49" fontId="45" fillId="0" borderId="0" xfId="0" applyNumberFormat="1" applyFont="1" applyBorder="1" applyAlignment="1">
      <alignment horizontal="justify" vertical="top" wrapText="1"/>
    </xf>
    <xf numFmtId="3" fontId="4" fillId="0" borderId="0" xfId="0" applyNumberFormat="1" applyFont="1" applyAlignment="1">
      <alignment horizontal="justify" vertical="top" wrapText="1"/>
    </xf>
    <xf numFmtId="0" fontId="45" fillId="0" borderId="0" xfId="0" applyFont="1" applyBorder="1" applyAlignment="1">
      <alignment horizontal="justify" vertical="center" wrapText="1"/>
    </xf>
    <xf numFmtId="0" fontId="46" fillId="0" borderId="0" xfId="0" applyFont="1" applyAlignment="1">
      <alignment horizontal="justify" vertical="top"/>
    </xf>
    <xf numFmtId="0" fontId="48" fillId="0" borderId="15" xfId="0" applyFont="1" applyBorder="1" applyAlignment="1">
      <alignment vertical="justify"/>
    </xf>
    <xf numFmtId="0" fontId="48" fillId="0" borderId="16" xfId="0" applyFont="1" applyBorder="1" applyAlignment="1">
      <alignment vertical="justify"/>
    </xf>
    <xf numFmtId="0" fontId="46" fillId="0" borderId="0" xfId="0" applyFont="1" applyAlignment="1">
      <alignment horizontal="justify" vertical="justify"/>
    </xf>
    <xf numFmtId="0" fontId="46" fillId="0" borderId="0" xfId="0" applyFont="1" applyAlignment="1">
      <alignment horizontal="justify" vertical="top" wrapText="1"/>
    </xf>
    <xf numFmtId="0" fontId="46" fillId="0" borderId="0" xfId="0" applyNumberFormat="1" applyFont="1" applyFill="1" applyBorder="1" applyAlignment="1" applyProtection="1">
      <alignment vertical="top"/>
    </xf>
    <xf numFmtId="0" fontId="48" fillId="0" borderId="0" xfId="0" applyNumberFormat="1" applyFont="1" applyFill="1" applyBorder="1" applyAlignment="1" applyProtection="1">
      <alignment vertical="top"/>
    </xf>
    <xf numFmtId="49" fontId="48" fillId="0" borderId="0" xfId="0" applyNumberFormat="1" applyFont="1" applyFill="1" applyBorder="1" applyAlignment="1" applyProtection="1">
      <alignment vertical="top"/>
    </xf>
    <xf numFmtId="0" fontId="9" fillId="0" borderId="0" xfId="0" applyNumberFormat="1" applyFont="1" applyFill="1" applyBorder="1" applyAlignment="1" applyProtection="1">
      <alignment vertical="top"/>
    </xf>
    <xf numFmtId="164" fontId="0" fillId="9" borderId="0" xfId="0" applyNumberFormat="1" applyFill="1" applyAlignment="1" applyProtection="1">
      <alignment horizontal="right"/>
      <protection locked="0"/>
    </xf>
  </cellXfs>
  <cellStyles count="7">
    <cellStyle name="Comma" xfId="1" builtinId="3"/>
    <cellStyle name="Comma 2" xfId="2"/>
    <cellStyle name="Comma 5" xfId="3"/>
    <cellStyle name="Normal" xfId="0" builtinId="0"/>
    <cellStyle name="Normal 10" xfId="4"/>
    <cellStyle name="Normal 2" xfId="5"/>
    <cellStyle name="Normal_najestaj i oprema_PGP"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1"/>
  <sheetViews>
    <sheetView showGridLines="0" tabSelected="1" view="pageBreakPreview" zoomScaleNormal="100" zoomScaleSheetLayoutView="100" workbookViewId="0">
      <selection activeCell="A3" sqref="A3"/>
    </sheetView>
  </sheetViews>
  <sheetFormatPr defaultRowHeight="12.75"/>
  <cols>
    <col min="1" max="7" width="9.140625" style="195"/>
    <col min="8" max="8" width="11.28515625" style="195" customWidth="1"/>
    <col min="9" max="16384" width="9.140625" style="195"/>
  </cols>
  <sheetData>
    <row r="1" spans="1:9" ht="24.75" customHeight="1">
      <c r="A1" s="382" t="s">
        <v>758</v>
      </c>
      <c r="B1" s="382"/>
      <c r="C1" s="382"/>
      <c r="D1" s="382"/>
      <c r="E1" s="382"/>
      <c r="F1" s="382"/>
      <c r="G1" s="382"/>
      <c r="H1" s="382"/>
      <c r="I1" s="382"/>
    </row>
    <row r="2" spans="1:9" ht="15.75">
      <c r="A2" s="383" t="s">
        <v>37</v>
      </c>
      <c r="B2" s="383"/>
      <c r="C2" s="383"/>
      <c r="E2" s="196"/>
      <c r="F2" s="197"/>
    </row>
    <row r="3" spans="1:9">
      <c r="A3" s="198"/>
      <c r="B3" s="198"/>
      <c r="C3" s="198"/>
      <c r="D3" s="198"/>
      <c r="E3" s="199"/>
      <c r="F3" s="200"/>
    </row>
    <row r="4" spans="1:9" s="208" customFormat="1">
      <c r="A4" s="201" t="s">
        <v>38</v>
      </c>
      <c r="B4" s="202" t="s">
        <v>39</v>
      </c>
      <c r="C4" s="203"/>
      <c r="D4" s="203"/>
      <c r="E4" s="204"/>
      <c r="F4" s="205"/>
      <c r="G4" s="206"/>
      <c r="H4" s="206"/>
      <c r="I4" s="207"/>
    </row>
    <row r="5" spans="1:9" s="215" customFormat="1">
      <c r="A5" s="209"/>
      <c r="B5" s="210"/>
      <c r="C5" s="211"/>
      <c r="D5" s="211"/>
      <c r="E5" s="212"/>
      <c r="F5" s="213"/>
      <c r="G5" s="214"/>
      <c r="H5" s="214"/>
      <c r="I5" s="214"/>
    </row>
    <row r="6" spans="1:9">
      <c r="A6" s="216" t="s">
        <v>40</v>
      </c>
      <c r="B6" s="216"/>
      <c r="C6" s="384" t="s">
        <v>41</v>
      </c>
      <c r="D6" s="384"/>
      <c r="E6" s="384"/>
      <c r="F6" s="384"/>
    </row>
    <row r="7" spans="1:9">
      <c r="A7" s="198"/>
      <c r="B7" s="198"/>
      <c r="C7" s="384"/>
      <c r="D7" s="384"/>
      <c r="E7" s="384"/>
      <c r="F7" s="384"/>
    </row>
    <row r="8" spans="1:9">
      <c r="A8" s="198"/>
      <c r="B8" s="198"/>
      <c r="C8" s="198"/>
      <c r="D8" s="198"/>
      <c r="E8" s="199"/>
      <c r="F8" s="200"/>
    </row>
    <row r="9" spans="1:9" s="208" customFormat="1">
      <c r="A9" s="217"/>
      <c r="B9" s="218" t="s">
        <v>3</v>
      </c>
      <c r="C9" s="219"/>
      <c r="D9" s="219"/>
      <c r="E9" s="220"/>
      <c r="F9" s="221"/>
      <c r="G9" s="222"/>
      <c r="H9" s="222"/>
      <c r="I9" s="223"/>
    </row>
    <row r="10" spans="1:9" s="215" customFormat="1">
      <c r="A10" s="209"/>
      <c r="B10" s="210"/>
      <c r="C10" s="211"/>
      <c r="D10" s="211"/>
      <c r="E10" s="212"/>
      <c r="F10" s="213"/>
      <c r="G10" s="214"/>
      <c r="H10" s="214"/>
      <c r="I10" s="214"/>
    </row>
    <row r="11" spans="1:9" ht="14.25" customHeight="1">
      <c r="A11" s="216" t="s">
        <v>0</v>
      </c>
      <c r="B11" s="216"/>
      <c r="C11" s="384" t="s">
        <v>3</v>
      </c>
      <c r="D11" s="384"/>
      <c r="E11" s="384"/>
      <c r="F11" s="384"/>
    </row>
    <row r="12" spans="1:9">
      <c r="A12" s="216"/>
      <c r="B12" s="216"/>
      <c r="E12" s="196"/>
      <c r="F12" s="197"/>
    </row>
    <row r="13" spans="1:9" s="208" customFormat="1">
      <c r="A13" s="217"/>
      <c r="B13" s="218" t="s">
        <v>42</v>
      </c>
      <c r="C13" s="219"/>
      <c r="D13" s="219"/>
      <c r="E13" s="220"/>
      <c r="F13" s="221"/>
      <c r="G13" s="222"/>
      <c r="H13" s="222"/>
      <c r="I13" s="223"/>
    </row>
    <row r="14" spans="1:9" s="231" customFormat="1">
      <c r="A14" s="224"/>
      <c r="B14" s="225"/>
      <c r="C14" s="226"/>
      <c r="D14" s="226"/>
      <c r="E14" s="227"/>
      <c r="F14" s="228"/>
      <c r="G14" s="229"/>
      <c r="H14" s="229"/>
      <c r="I14" s="230"/>
    </row>
    <row r="15" spans="1:9" s="231" customFormat="1">
      <c r="A15" s="232" t="s">
        <v>4</v>
      </c>
      <c r="C15" s="233" t="s">
        <v>42</v>
      </c>
      <c r="D15" s="234"/>
      <c r="E15" s="234"/>
      <c r="F15" s="235"/>
      <c r="G15" s="236"/>
      <c r="H15" s="236"/>
      <c r="I15" s="236"/>
    </row>
    <row r="16" spans="1:9" s="231" customFormat="1">
      <c r="A16" s="237"/>
      <c r="B16" s="238"/>
      <c r="C16" s="239"/>
      <c r="D16" s="239"/>
      <c r="E16" s="240"/>
      <c r="F16" s="241"/>
      <c r="G16" s="242"/>
      <c r="H16" s="242"/>
      <c r="I16" s="243"/>
    </row>
    <row r="17" spans="1:9">
      <c r="A17" s="244"/>
      <c r="B17" s="385" t="s">
        <v>43</v>
      </c>
      <c r="C17" s="385"/>
      <c r="D17" s="385"/>
      <c r="E17" s="245"/>
      <c r="F17" s="246"/>
      <c r="G17" s="247"/>
      <c r="H17" s="247"/>
      <c r="I17" s="248"/>
    </row>
    <row r="18" spans="1:9">
      <c r="A18" s="209"/>
      <c r="B18" s="209"/>
      <c r="C18" s="209"/>
      <c r="D18" s="209"/>
      <c r="E18" s="212"/>
      <c r="F18" s="213"/>
      <c r="G18" s="214"/>
      <c r="H18" s="214"/>
      <c r="I18" s="214"/>
    </row>
    <row r="19" spans="1:9">
      <c r="A19" s="216" t="s">
        <v>5</v>
      </c>
      <c r="B19" s="249"/>
      <c r="C19" s="250" t="s">
        <v>6</v>
      </c>
      <c r="E19" s="196"/>
      <c r="F19" s="197"/>
    </row>
    <row r="20" spans="1:9">
      <c r="A20" s="216"/>
      <c r="B20" s="216"/>
      <c r="E20" s="196"/>
      <c r="F20" s="197"/>
    </row>
    <row r="21" spans="1:9" s="256" customFormat="1">
      <c r="A21" s="251"/>
      <c r="B21" s="386" t="s">
        <v>44</v>
      </c>
      <c r="C21" s="386"/>
      <c r="D21" s="386"/>
      <c r="E21" s="252"/>
      <c r="F21" s="253"/>
      <c r="G21" s="254"/>
      <c r="H21" s="254"/>
      <c r="I21" s="255"/>
    </row>
    <row r="22" spans="1:9" s="215" customFormat="1">
      <c r="A22" s="209"/>
      <c r="B22" s="209"/>
      <c r="C22" s="209"/>
      <c r="D22" s="209"/>
      <c r="E22" s="212"/>
      <c r="F22" s="213"/>
      <c r="G22" s="214"/>
      <c r="H22" s="214"/>
      <c r="I22" s="214"/>
    </row>
    <row r="23" spans="1:9" s="215" customFormat="1">
      <c r="A23" s="209"/>
      <c r="B23" s="209"/>
      <c r="C23" s="209"/>
      <c r="D23" s="209"/>
      <c r="E23" s="212"/>
      <c r="F23" s="213"/>
      <c r="G23" s="214"/>
      <c r="H23" s="214"/>
      <c r="I23" s="214"/>
    </row>
    <row r="24" spans="1:9" s="215" customFormat="1">
      <c r="A24" s="216" t="s">
        <v>11</v>
      </c>
      <c r="B24" s="209"/>
      <c r="C24" s="250" t="s">
        <v>129</v>
      </c>
      <c r="D24" s="209"/>
      <c r="E24" s="212"/>
      <c r="F24" s="213"/>
      <c r="G24" s="214"/>
      <c r="H24" s="214"/>
      <c r="I24" s="214"/>
    </row>
    <row r="25" spans="1:9">
      <c r="A25" s="257" t="s">
        <v>13</v>
      </c>
      <c r="B25" s="209"/>
      <c r="C25" s="250" t="s">
        <v>121</v>
      </c>
      <c r="D25" s="250"/>
      <c r="E25" s="258"/>
      <c r="F25" s="213"/>
      <c r="G25" s="214"/>
      <c r="H25" s="214"/>
      <c r="I25" s="214"/>
    </row>
    <row r="26" spans="1:9">
      <c r="A26" s="195" t="s">
        <v>14</v>
      </c>
      <c r="B26" s="249"/>
      <c r="C26" s="250" t="s">
        <v>12</v>
      </c>
      <c r="D26" s="250"/>
      <c r="E26" s="258"/>
      <c r="F26" s="197"/>
      <c r="H26" s="249"/>
      <c r="I26" s="249"/>
    </row>
    <row r="27" spans="1:9">
      <c r="A27" s="259" t="s">
        <v>16</v>
      </c>
      <c r="B27" s="260"/>
      <c r="C27" s="250" t="s">
        <v>15</v>
      </c>
      <c r="D27" s="250"/>
      <c r="E27" s="258"/>
      <c r="F27" s="197"/>
      <c r="H27" s="260"/>
      <c r="I27" s="260"/>
    </row>
    <row r="28" spans="1:9">
      <c r="A28" s="259" t="s">
        <v>17</v>
      </c>
      <c r="B28" s="260"/>
      <c r="C28" s="250" t="s">
        <v>131</v>
      </c>
      <c r="D28" s="250"/>
      <c r="E28" s="258"/>
      <c r="F28" s="258"/>
      <c r="G28" s="258"/>
      <c r="H28" s="260"/>
      <c r="I28" s="260"/>
    </row>
    <row r="29" spans="1:9">
      <c r="A29" s="259" t="s">
        <v>18</v>
      </c>
      <c r="B29" s="260"/>
      <c r="C29" s="250" t="s">
        <v>161</v>
      </c>
      <c r="D29" s="250"/>
      <c r="E29" s="258"/>
      <c r="F29" s="258"/>
      <c r="G29" s="258"/>
      <c r="H29" s="260"/>
      <c r="I29" s="260"/>
    </row>
    <row r="30" spans="1:9">
      <c r="A30" s="259" t="s">
        <v>20</v>
      </c>
      <c r="B30" s="260"/>
      <c r="C30" s="250" t="s">
        <v>19</v>
      </c>
      <c r="D30" s="250"/>
      <c r="E30" s="258"/>
      <c r="F30" s="258"/>
      <c r="G30" s="258"/>
      <c r="H30" s="260"/>
      <c r="I30" s="260"/>
    </row>
    <row r="31" spans="1:9">
      <c r="A31" s="259" t="s">
        <v>122</v>
      </c>
      <c r="B31" s="260"/>
      <c r="C31" s="250" t="s">
        <v>203</v>
      </c>
      <c r="D31" s="250"/>
      <c r="E31" s="258"/>
      <c r="F31" s="258"/>
      <c r="G31" s="258"/>
      <c r="H31" s="260"/>
      <c r="I31" s="260"/>
    </row>
    <row r="32" spans="1:9">
      <c r="A32" s="259" t="s">
        <v>202</v>
      </c>
      <c r="B32" s="260"/>
      <c r="C32" s="250" t="s">
        <v>216</v>
      </c>
      <c r="D32" s="250"/>
      <c r="E32" s="258"/>
      <c r="F32" s="258"/>
      <c r="G32" s="258"/>
      <c r="H32" s="260"/>
      <c r="I32" s="260"/>
    </row>
    <row r="33" spans="1:9">
      <c r="A33" s="259" t="s">
        <v>215</v>
      </c>
      <c r="B33" s="260"/>
      <c r="C33" s="250" t="s">
        <v>21</v>
      </c>
      <c r="D33" s="250"/>
      <c r="E33" s="258"/>
      <c r="F33" s="258"/>
      <c r="G33" s="258"/>
      <c r="H33" s="260"/>
      <c r="I33" s="260"/>
    </row>
    <row r="34" spans="1:9" ht="15">
      <c r="A34" s="216"/>
      <c r="B34" s="216"/>
      <c r="C34" s="261"/>
      <c r="E34" s="196"/>
      <c r="F34" s="197"/>
    </row>
    <row r="35" spans="1:9" ht="15">
      <c r="A35" s="216"/>
      <c r="C35" s="261" t="s">
        <v>45</v>
      </c>
      <c r="E35" s="196"/>
      <c r="F35" s="197"/>
    </row>
    <row r="36" spans="1:9">
      <c r="E36" s="196"/>
      <c r="F36" s="197"/>
    </row>
    <row r="37" spans="1:9" s="208" customFormat="1">
      <c r="A37" s="262"/>
      <c r="B37" s="263"/>
      <c r="C37" s="263"/>
      <c r="D37" s="263"/>
      <c r="E37" s="264"/>
      <c r="F37" s="265"/>
      <c r="G37" s="263"/>
      <c r="H37" s="263"/>
      <c r="I37" s="266"/>
    </row>
    <row r="38" spans="1:9" s="269" customFormat="1" ht="15.75">
      <c r="A38" s="387" t="s">
        <v>46</v>
      </c>
      <c r="B38" s="388"/>
      <c r="C38" s="388"/>
      <c r="D38" s="388"/>
      <c r="E38" s="388"/>
      <c r="F38" s="388"/>
      <c r="G38" s="388"/>
      <c r="H38" s="267"/>
      <c r="I38" s="268"/>
    </row>
    <row r="39" spans="1:9" s="274" customFormat="1">
      <c r="A39" s="270"/>
      <c r="B39" s="271"/>
      <c r="C39" s="271"/>
      <c r="D39" s="271"/>
      <c r="E39" s="271"/>
      <c r="F39" s="272"/>
      <c r="G39" s="271"/>
      <c r="H39" s="271"/>
      <c r="I39" s="273"/>
    </row>
    <row r="40" spans="1:9" s="199" customFormat="1">
      <c r="F40" s="200"/>
    </row>
    <row r="41" spans="1:9">
      <c r="A41" s="389" t="s">
        <v>47</v>
      </c>
      <c r="B41" s="389"/>
      <c r="C41" s="389"/>
      <c r="D41" s="389"/>
      <c r="E41" s="389"/>
      <c r="F41" s="389"/>
      <c r="G41" s="389"/>
      <c r="H41" s="389"/>
    </row>
    <row r="42" spans="1:9">
      <c r="A42" s="199"/>
      <c r="B42" s="199"/>
      <c r="C42" s="199"/>
      <c r="E42" s="196"/>
      <c r="F42" s="197"/>
    </row>
    <row r="43" spans="1:9">
      <c r="A43" s="199"/>
      <c r="B43" s="199"/>
      <c r="C43" s="199"/>
      <c r="E43" s="196"/>
      <c r="F43" s="197"/>
    </row>
    <row r="44" spans="1:9">
      <c r="A44" s="199"/>
      <c r="B44" s="390" t="s">
        <v>48</v>
      </c>
      <c r="C44" s="390"/>
      <c r="D44" s="390"/>
      <c r="E44" s="390"/>
      <c r="F44" s="390"/>
      <c r="G44" s="390"/>
      <c r="H44" s="390"/>
    </row>
    <row r="45" spans="1:9">
      <c r="A45" s="199"/>
      <c r="B45" s="390"/>
      <c r="C45" s="390"/>
      <c r="D45" s="390"/>
      <c r="E45" s="390"/>
      <c r="F45" s="390"/>
      <c r="G45" s="390"/>
      <c r="H45" s="390"/>
    </row>
    <row r="46" spans="1:9">
      <c r="A46" s="199"/>
      <c r="B46" s="390"/>
      <c r="C46" s="390"/>
      <c r="D46" s="390"/>
      <c r="E46" s="390"/>
      <c r="F46" s="390"/>
      <c r="G46" s="390"/>
      <c r="H46" s="390"/>
    </row>
    <row r="47" spans="1:9">
      <c r="A47" s="199"/>
      <c r="B47" s="390"/>
      <c r="C47" s="390"/>
      <c r="D47" s="390"/>
      <c r="E47" s="390"/>
      <c r="F47" s="390"/>
      <c r="G47" s="390"/>
      <c r="H47" s="390"/>
    </row>
    <row r="48" spans="1:9">
      <c r="A48" s="199"/>
      <c r="B48" s="390"/>
      <c r="C48" s="390"/>
      <c r="D48" s="390"/>
      <c r="E48" s="390"/>
      <c r="F48" s="390"/>
      <c r="G48" s="390"/>
      <c r="H48" s="390"/>
    </row>
    <row r="49" spans="1:8">
      <c r="A49" s="199"/>
      <c r="B49" s="390"/>
      <c r="C49" s="390"/>
      <c r="D49" s="390"/>
      <c r="E49" s="390"/>
      <c r="F49" s="390"/>
      <c r="G49" s="390"/>
      <c r="H49" s="390"/>
    </row>
    <row r="50" spans="1:8">
      <c r="A50" s="199"/>
      <c r="B50" s="390"/>
      <c r="C50" s="390"/>
      <c r="D50" s="390"/>
      <c r="E50" s="390"/>
      <c r="F50" s="390"/>
      <c r="G50" s="390"/>
      <c r="H50" s="390"/>
    </row>
    <row r="51" spans="1:8">
      <c r="A51" s="199"/>
      <c r="B51" s="390"/>
      <c r="C51" s="390"/>
      <c r="D51" s="390"/>
      <c r="E51" s="390"/>
      <c r="F51" s="390"/>
      <c r="G51" s="390"/>
      <c r="H51" s="390"/>
    </row>
    <row r="52" spans="1:8">
      <c r="A52" s="199"/>
      <c r="B52" s="390"/>
      <c r="C52" s="390"/>
      <c r="D52" s="390"/>
      <c r="E52" s="390"/>
      <c r="F52" s="390"/>
      <c r="G52" s="390"/>
      <c r="H52" s="390"/>
    </row>
    <row r="53" spans="1:8">
      <c r="A53" s="199"/>
      <c r="B53" s="390"/>
      <c r="C53" s="390"/>
      <c r="D53" s="390"/>
      <c r="E53" s="390"/>
      <c r="F53" s="390"/>
      <c r="G53" s="390"/>
      <c r="H53" s="390"/>
    </row>
    <row r="54" spans="1:8">
      <c r="A54" s="199"/>
      <c r="B54" s="390"/>
      <c r="C54" s="390"/>
      <c r="D54" s="390"/>
      <c r="E54" s="390"/>
      <c r="F54" s="390"/>
      <c r="G54" s="390"/>
      <c r="H54" s="390"/>
    </row>
    <row r="55" spans="1:8" ht="33.75" customHeight="1">
      <c r="A55" s="199"/>
      <c r="B55" s="390"/>
      <c r="C55" s="390"/>
      <c r="D55" s="390"/>
      <c r="E55" s="390"/>
      <c r="F55" s="390"/>
      <c r="G55" s="390"/>
      <c r="H55" s="390"/>
    </row>
    <row r="56" spans="1:8">
      <c r="A56" s="199"/>
      <c r="B56" s="275"/>
      <c r="C56" s="275"/>
      <c r="D56" s="275"/>
      <c r="E56" s="276"/>
      <c r="F56" s="277"/>
      <c r="G56" s="275"/>
    </row>
    <row r="57" spans="1:8">
      <c r="A57" s="199"/>
      <c r="B57" s="378" t="s">
        <v>49</v>
      </c>
      <c r="C57" s="378"/>
      <c r="D57" s="378"/>
      <c r="E57" s="378"/>
      <c r="F57" s="378"/>
      <c r="G57" s="378"/>
      <c r="H57" s="378"/>
    </row>
    <row r="58" spans="1:8">
      <c r="A58" s="199"/>
      <c r="B58" s="378"/>
      <c r="C58" s="378"/>
      <c r="D58" s="378"/>
      <c r="E58" s="378"/>
      <c r="F58" s="378"/>
      <c r="G58" s="378"/>
      <c r="H58" s="378"/>
    </row>
    <row r="59" spans="1:8">
      <c r="A59" s="199"/>
      <c r="B59" s="378"/>
      <c r="C59" s="378"/>
      <c r="D59" s="378"/>
      <c r="E59" s="378"/>
      <c r="F59" s="378"/>
      <c r="G59" s="378"/>
      <c r="H59" s="378"/>
    </row>
    <row r="60" spans="1:8">
      <c r="A60" s="199"/>
      <c r="B60" s="275"/>
      <c r="C60" s="275"/>
      <c r="D60" s="275"/>
      <c r="E60" s="276"/>
      <c r="F60" s="277"/>
      <c r="G60" s="275"/>
      <c r="H60" s="275"/>
    </row>
    <row r="61" spans="1:8">
      <c r="A61" s="199"/>
      <c r="B61" s="391" t="s">
        <v>50</v>
      </c>
      <c r="C61" s="391"/>
      <c r="D61" s="391"/>
      <c r="E61" s="391"/>
      <c r="F61" s="391"/>
      <c r="G61" s="391"/>
      <c r="H61" s="391"/>
    </row>
    <row r="62" spans="1:8">
      <c r="A62" s="199"/>
      <c r="B62" s="277"/>
      <c r="C62" s="277"/>
      <c r="D62" s="277"/>
      <c r="E62" s="277"/>
      <c r="F62" s="277"/>
      <c r="G62" s="277"/>
      <c r="H62" s="277"/>
    </row>
    <row r="63" spans="1:8">
      <c r="A63" s="199"/>
      <c r="B63" s="392" t="s">
        <v>51</v>
      </c>
      <c r="C63" s="392"/>
      <c r="D63" s="392"/>
      <c r="E63" s="392"/>
      <c r="F63" s="392"/>
      <c r="G63" s="392"/>
      <c r="H63" s="392"/>
    </row>
    <row r="64" spans="1:8">
      <c r="A64" s="199"/>
      <c r="B64" s="392"/>
      <c r="C64" s="392"/>
      <c r="D64" s="392"/>
      <c r="E64" s="392"/>
      <c r="F64" s="392"/>
      <c r="G64" s="392"/>
      <c r="H64" s="392"/>
    </row>
    <row r="65" spans="1:8" ht="25.5" customHeight="1">
      <c r="A65" s="199"/>
      <c r="B65" s="392"/>
      <c r="C65" s="392"/>
      <c r="D65" s="392"/>
      <c r="E65" s="392"/>
      <c r="F65" s="392"/>
      <c r="G65" s="392"/>
      <c r="H65" s="392"/>
    </row>
    <row r="66" spans="1:8">
      <c r="A66" s="199"/>
      <c r="B66" s="275"/>
      <c r="C66" s="275"/>
      <c r="D66" s="275"/>
      <c r="E66" s="276"/>
      <c r="F66" s="277"/>
      <c r="G66" s="275"/>
    </row>
    <row r="67" spans="1:8">
      <c r="A67" s="199"/>
      <c r="B67" s="378" t="s">
        <v>52</v>
      </c>
      <c r="C67" s="378"/>
      <c r="D67" s="378"/>
      <c r="E67" s="378"/>
      <c r="F67" s="378"/>
      <c r="G67" s="378"/>
    </row>
    <row r="68" spans="1:8">
      <c r="A68" s="199"/>
      <c r="B68" s="378"/>
      <c r="C68" s="378"/>
      <c r="D68" s="378"/>
      <c r="E68" s="378"/>
      <c r="F68" s="378"/>
      <c r="G68" s="378"/>
    </row>
    <row r="69" spans="1:8">
      <c r="A69" s="199"/>
      <c r="B69" s="275"/>
      <c r="C69" s="275"/>
      <c r="D69" s="275"/>
      <c r="E69" s="275"/>
      <c r="F69" s="275"/>
      <c r="G69" s="275"/>
    </row>
    <row r="70" spans="1:8">
      <c r="A70" s="199"/>
      <c r="B70" s="378" t="s">
        <v>53</v>
      </c>
      <c r="C70" s="378"/>
      <c r="D70" s="378"/>
      <c r="E70" s="378"/>
      <c r="F70" s="378"/>
      <c r="G70" s="378"/>
      <c r="H70" s="378"/>
    </row>
    <row r="71" spans="1:8">
      <c r="A71" s="199"/>
      <c r="B71" s="378"/>
      <c r="C71" s="378"/>
      <c r="D71" s="378"/>
      <c r="E71" s="378"/>
      <c r="F71" s="378"/>
      <c r="G71" s="378"/>
      <c r="H71" s="378"/>
    </row>
    <row r="72" spans="1:8">
      <c r="A72" s="199"/>
      <c r="B72" s="275"/>
      <c r="C72" s="275"/>
      <c r="D72" s="275"/>
      <c r="E72" s="276"/>
      <c r="F72" s="277"/>
      <c r="G72" s="275"/>
      <c r="H72" s="275"/>
    </row>
    <row r="73" spans="1:8">
      <c r="A73" s="199"/>
      <c r="B73" s="378"/>
      <c r="C73" s="378"/>
      <c r="D73" s="378"/>
      <c r="E73" s="378"/>
      <c r="F73" s="378"/>
      <c r="G73" s="378"/>
      <c r="H73" s="378"/>
    </row>
    <row r="74" spans="1:8">
      <c r="B74" s="199" t="s">
        <v>54</v>
      </c>
      <c r="C74" s="199"/>
      <c r="D74" s="199"/>
      <c r="E74" s="199"/>
      <c r="F74" s="200"/>
      <c r="G74" s="199"/>
    </row>
    <row r="75" spans="1:8">
      <c r="A75" s="199"/>
      <c r="B75" s="381" t="s">
        <v>55</v>
      </c>
      <c r="C75" s="378"/>
      <c r="D75" s="378"/>
      <c r="E75" s="378"/>
      <c r="F75" s="378"/>
      <c r="G75" s="378"/>
      <c r="H75" s="378"/>
    </row>
    <row r="76" spans="1:8">
      <c r="A76" s="199"/>
      <c r="B76" s="378"/>
      <c r="C76" s="378"/>
      <c r="D76" s="378"/>
      <c r="E76" s="378"/>
      <c r="F76" s="378"/>
      <c r="G76" s="378"/>
      <c r="H76" s="378"/>
    </row>
    <row r="77" spans="1:8">
      <c r="A77" s="199"/>
      <c r="B77" s="378"/>
      <c r="C77" s="378"/>
      <c r="D77" s="378"/>
      <c r="E77" s="378"/>
      <c r="F77" s="378"/>
      <c r="G77" s="378"/>
      <c r="H77" s="378"/>
    </row>
    <row r="78" spans="1:8">
      <c r="A78" s="199"/>
      <c r="B78" s="378"/>
      <c r="C78" s="378"/>
      <c r="D78" s="378"/>
      <c r="E78" s="378"/>
      <c r="F78" s="378"/>
      <c r="G78" s="378"/>
      <c r="H78" s="378"/>
    </row>
    <row r="79" spans="1:8">
      <c r="A79" s="199"/>
      <c r="B79" s="378"/>
      <c r="C79" s="378"/>
      <c r="D79" s="378"/>
      <c r="E79" s="378"/>
      <c r="F79" s="378"/>
      <c r="G79" s="378"/>
      <c r="H79" s="378"/>
    </row>
    <row r="80" spans="1:8">
      <c r="A80" s="199"/>
      <c r="B80" s="378"/>
      <c r="C80" s="378"/>
      <c r="D80" s="378"/>
      <c r="E80" s="378"/>
      <c r="F80" s="378"/>
      <c r="G80" s="378"/>
      <c r="H80" s="378"/>
    </row>
    <row r="81" spans="1:8">
      <c r="A81" s="199"/>
      <c r="B81" s="378"/>
      <c r="C81" s="378"/>
      <c r="D81" s="378"/>
      <c r="E81" s="378"/>
      <c r="F81" s="378"/>
      <c r="G81" s="378"/>
      <c r="H81" s="378"/>
    </row>
    <row r="82" spans="1:8">
      <c r="A82" s="199"/>
      <c r="B82" s="378"/>
      <c r="C82" s="378"/>
      <c r="D82" s="378"/>
      <c r="E82" s="378"/>
      <c r="F82" s="378"/>
      <c r="G82" s="378"/>
      <c r="H82" s="378"/>
    </row>
    <row r="83" spans="1:8" ht="27" customHeight="1">
      <c r="A83" s="199"/>
      <c r="B83" s="378"/>
      <c r="C83" s="378"/>
      <c r="D83" s="378"/>
      <c r="E83" s="378"/>
      <c r="F83" s="378"/>
      <c r="G83" s="378"/>
      <c r="H83" s="378"/>
    </row>
    <row r="84" spans="1:8">
      <c r="B84" s="199" t="s">
        <v>56</v>
      </c>
      <c r="C84" s="199"/>
      <c r="D84" s="199"/>
      <c r="E84" s="199"/>
      <c r="F84" s="200"/>
      <c r="G84" s="199"/>
    </row>
    <row r="85" spans="1:8">
      <c r="A85" s="199"/>
      <c r="B85" s="378" t="s">
        <v>57</v>
      </c>
      <c r="C85" s="378"/>
      <c r="D85" s="378"/>
      <c r="E85" s="378"/>
      <c r="F85" s="378"/>
      <c r="G85" s="378"/>
      <c r="H85" s="378"/>
    </row>
    <row r="86" spans="1:8">
      <c r="A86" s="199"/>
      <c r="B86" s="378"/>
      <c r="C86" s="378"/>
      <c r="D86" s="378"/>
      <c r="E86" s="378"/>
      <c r="F86" s="378"/>
      <c r="G86" s="378"/>
      <c r="H86" s="378"/>
    </row>
    <row r="87" spans="1:8">
      <c r="A87" s="199"/>
      <c r="B87" s="378"/>
      <c r="C87" s="378"/>
      <c r="D87" s="378"/>
      <c r="E87" s="378"/>
      <c r="F87" s="378"/>
      <c r="G87" s="378"/>
      <c r="H87" s="378"/>
    </row>
    <row r="88" spans="1:8">
      <c r="A88" s="199"/>
      <c r="B88" s="378"/>
      <c r="C88" s="378"/>
      <c r="D88" s="378"/>
      <c r="E88" s="378"/>
      <c r="F88" s="378"/>
      <c r="G88" s="378"/>
      <c r="H88" s="378"/>
    </row>
    <row r="89" spans="1:8" ht="28.5" customHeight="1">
      <c r="A89" s="199"/>
      <c r="B89" s="378"/>
      <c r="C89" s="378"/>
      <c r="D89" s="378"/>
      <c r="E89" s="378"/>
      <c r="F89" s="378"/>
      <c r="G89" s="378"/>
      <c r="H89" s="378"/>
    </row>
    <row r="90" spans="1:8">
      <c r="A90" s="199"/>
      <c r="B90" s="275"/>
      <c r="C90" s="275"/>
      <c r="D90" s="275"/>
      <c r="E90" s="276"/>
      <c r="F90" s="277"/>
      <c r="G90" s="275"/>
    </row>
    <row r="91" spans="1:8">
      <c r="B91" s="199" t="s">
        <v>58</v>
      </c>
      <c r="C91" s="199"/>
      <c r="D91" s="199"/>
      <c r="E91" s="199"/>
      <c r="F91" s="200"/>
      <c r="G91" s="199"/>
    </row>
    <row r="92" spans="1:8">
      <c r="A92" s="199"/>
      <c r="B92" s="378" t="s">
        <v>59</v>
      </c>
      <c r="C92" s="378"/>
      <c r="D92" s="378"/>
      <c r="E92" s="378"/>
      <c r="F92" s="378"/>
      <c r="G92" s="378"/>
      <c r="H92" s="378"/>
    </row>
    <row r="93" spans="1:8">
      <c r="A93" s="199"/>
      <c r="B93" s="378"/>
      <c r="C93" s="378"/>
      <c r="D93" s="378"/>
      <c r="E93" s="378"/>
      <c r="F93" s="378"/>
      <c r="G93" s="378"/>
      <c r="H93" s="378"/>
    </row>
    <row r="94" spans="1:8">
      <c r="A94" s="199"/>
      <c r="B94" s="378"/>
      <c r="C94" s="378"/>
      <c r="D94" s="378"/>
      <c r="E94" s="378"/>
      <c r="F94" s="378"/>
      <c r="G94" s="378"/>
      <c r="H94" s="378"/>
    </row>
    <row r="95" spans="1:8">
      <c r="A95" s="199"/>
      <c r="B95" s="378"/>
      <c r="C95" s="378"/>
      <c r="D95" s="378"/>
      <c r="E95" s="378"/>
      <c r="F95" s="378"/>
      <c r="G95" s="378"/>
      <c r="H95" s="378"/>
    </row>
    <row r="96" spans="1:8">
      <c r="A96" s="199"/>
      <c r="B96" s="378"/>
      <c r="C96" s="378"/>
      <c r="D96" s="378"/>
      <c r="E96" s="378"/>
      <c r="F96" s="378"/>
      <c r="G96" s="378"/>
      <c r="H96" s="378"/>
    </row>
    <row r="97" spans="1:8">
      <c r="A97" s="199"/>
      <c r="B97" s="378"/>
      <c r="C97" s="378"/>
      <c r="D97" s="378"/>
      <c r="E97" s="378"/>
      <c r="F97" s="378"/>
      <c r="G97" s="378"/>
      <c r="H97" s="378"/>
    </row>
    <row r="98" spans="1:8" ht="19.5" customHeight="1">
      <c r="A98" s="199"/>
      <c r="B98" s="378"/>
      <c r="C98" s="378"/>
      <c r="D98" s="378"/>
      <c r="E98" s="378"/>
      <c r="F98" s="378"/>
      <c r="G98" s="378"/>
      <c r="H98" s="378"/>
    </row>
    <row r="99" spans="1:8">
      <c r="B99" s="199" t="s">
        <v>60</v>
      </c>
      <c r="C99" s="199"/>
      <c r="D99" s="199"/>
      <c r="E99" s="199"/>
      <c r="F99" s="200"/>
      <c r="G99" s="199"/>
    </row>
    <row r="100" spans="1:8">
      <c r="A100" s="199"/>
      <c r="B100" s="378" t="s">
        <v>61</v>
      </c>
      <c r="C100" s="378"/>
      <c r="D100" s="378"/>
      <c r="E100" s="378"/>
      <c r="F100" s="378"/>
      <c r="G100" s="378"/>
      <c r="H100" s="378"/>
    </row>
    <row r="101" spans="1:8">
      <c r="A101" s="199"/>
      <c r="B101" s="378"/>
      <c r="C101" s="378"/>
      <c r="D101" s="378"/>
      <c r="E101" s="378"/>
      <c r="F101" s="378"/>
      <c r="G101" s="378"/>
      <c r="H101" s="378"/>
    </row>
    <row r="102" spans="1:8">
      <c r="A102" s="199"/>
      <c r="B102" s="378"/>
      <c r="C102" s="378"/>
      <c r="D102" s="378"/>
      <c r="E102" s="378"/>
      <c r="F102" s="378"/>
      <c r="G102" s="378"/>
      <c r="H102" s="378"/>
    </row>
    <row r="103" spans="1:8">
      <c r="A103" s="199"/>
      <c r="B103" s="378"/>
      <c r="C103" s="378"/>
      <c r="D103" s="378"/>
      <c r="E103" s="378"/>
      <c r="F103" s="378"/>
      <c r="G103" s="378"/>
      <c r="H103" s="378"/>
    </row>
    <row r="104" spans="1:8" ht="10.5" customHeight="1">
      <c r="B104" s="378"/>
      <c r="C104" s="378"/>
      <c r="D104" s="378"/>
      <c r="E104" s="378"/>
      <c r="F104" s="378"/>
      <c r="G104" s="378"/>
      <c r="H104" s="378"/>
    </row>
    <row r="105" spans="1:8">
      <c r="A105" s="199"/>
      <c r="B105" s="378"/>
      <c r="C105" s="378"/>
      <c r="D105" s="378"/>
      <c r="E105" s="378"/>
      <c r="F105" s="378"/>
      <c r="G105" s="378"/>
      <c r="H105" s="378"/>
    </row>
    <row r="106" spans="1:8" ht="21.75" customHeight="1">
      <c r="A106" s="199"/>
      <c r="B106" s="378"/>
      <c r="C106" s="378"/>
      <c r="D106" s="378"/>
      <c r="E106" s="378"/>
      <c r="F106" s="378"/>
      <c r="G106" s="378"/>
      <c r="H106" s="378"/>
    </row>
    <row r="107" spans="1:8">
      <c r="B107" s="199" t="s">
        <v>62</v>
      </c>
      <c r="C107" s="199"/>
      <c r="D107" s="199"/>
      <c r="E107" s="199"/>
      <c r="F107" s="200"/>
      <c r="G107" s="199"/>
    </row>
    <row r="108" spans="1:8">
      <c r="A108" s="199"/>
      <c r="B108" s="378" t="s">
        <v>63</v>
      </c>
      <c r="C108" s="378"/>
      <c r="D108" s="378"/>
      <c r="E108" s="378"/>
      <c r="F108" s="378"/>
      <c r="G108" s="378"/>
      <c r="H108" s="378"/>
    </row>
    <row r="109" spans="1:8">
      <c r="A109" s="199"/>
      <c r="B109" s="378"/>
      <c r="C109" s="378"/>
      <c r="D109" s="378"/>
      <c r="E109" s="378"/>
      <c r="F109" s="378"/>
      <c r="G109" s="378"/>
      <c r="H109" s="378"/>
    </row>
    <row r="110" spans="1:8">
      <c r="A110" s="199"/>
      <c r="B110" s="378"/>
      <c r="C110" s="378"/>
      <c r="D110" s="378"/>
      <c r="E110" s="378"/>
      <c r="F110" s="378"/>
      <c r="G110" s="378"/>
      <c r="H110" s="378"/>
    </row>
    <row r="111" spans="1:8" ht="31.5" customHeight="1">
      <c r="A111" s="199"/>
      <c r="B111" s="378"/>
      <c r="C111" s="378"/>
      <c r="D111" s="378"/>
      <c r="E111" s="378"/>
      <c r="F111" s="378"/>
      <c r="G111" s="378"/>
      <c r="H111" s="378"/>
    </row>
    <row r="112" spans="1:8">
      <c r="A112" s="199"/>
      <c r="B112" s="275"/>
      <c r="C112" s="275"/>
      <c r="D112" s="275"/>
      <c r="E112" s="276"/>
      <c r="F112" s="277"/>
      <c r="G112" s="275"/>
    </row>
    <row r="113" spans="1:8">
      <c r="B113" s="199" t="s">
        <v>64</v>
      </c>
      <c r="C113" s="199"/>
      <c r="D113" s="199"/>
      <c r="E113" s="199"/>
      <c r="F113" s="200"/>
      <c r="G113" s="199"/>
    </row>
    <row r="114" spans="1:8">
      <c r="A114" s="199"/>
      <c r="B114" s="378" t="s">
        <v>65</v>
      </c>
      <c r="C114" s="378"/>
      <c r="D114" s="378"/>
      <c r="E114" s="378"/>
      <c r="F114" s="378"/>
      <c r="G114" s="378"/>
      <c r="H114" s="378"/>
    </row>
    <row r="115" spans="1:8">
      <c r="A115" s="199"/>
      <c r="B115" s="378"/>
      <c r="C115" s="378"/>
      <c r="D115" s="378"/>
      <c r="E115" s="378"/>
      <c r="F115" s="378"/>
      <c r="G115" s="378"/>
      <c r="H115" s="378"/>
    </row>
    <row r="116" spans="1:8">
      <c r="A116" s="199"/>
      <c r="B116" s="378"/>
      <c r="C116" s="378"/>
      <c r="D116" s="378"/>
      <c r="E116" s="378"/>
      <c r="F116" s="378"/>
      <c r="G116" s="378"/>
      <c r="H116" s="378"/>
    </row>
    <row r="117" spans="1:8">
      <c r="A117" s="199"/>
      <c r="B117" s="378"/>
      <c r="C117" s="378"/>
      <c r="D117" s="378"/>
      <c r="E117" s="378"/>
      <c r="F117" s="378"/>
      <c r="G117" s="378"/>
      <c r="H117" s="378"/>
    </row>
    <row r="118" spans="1:8">
      <c r="A118" s="199"/>
      <c r="B118" s="378"/>
      <c r="C118" s="378"/>
      <c r="D118" s="378"/>
      <c r="E118" s="378"/>
      <c r="F118" s="378"/>
      <c r="G118" s="378"/>
      <c r="H118" s="378"/>
    </row>
    <row r="119" spans="1:8">
      <c r="A119" s="199"/>
      <c r="B119" s="275"/>
      <c r="C119" s="275"/>
      <c r="D119" s="275"/>
      <c r="E119" s="276"/>
      <c r="F119" s="277"/>
      <c r="G119" s="275"/>
      <c r="H119" s="275"/>
    </row>
    <row r="120" spans="1:8">
      <c r="A120" s="199"/>
      <c r="B120" s="378" t="s">
        <v>66</v>
      </c>
      <c r="C120" s="378"/>
      <c r="D120" s="378"/>
      <c r="E120" s="378"/>
      <c r="F120" s="378"/>
      <c r="G120" s="378"/>
      <c r="H120" s="378"/>
    </row>
    <row r="121" spans="1:8">
      <c r="A121" s="199"/>
      <c r="B121" s="275"/>
      <c r="C121" s="275"/>
      <c r="D121" s="275"/>
      <c r="E121" s="276"/>
      <c r="F121" s="277"/>
      <c r="G121" s="275"/>
      <c r="H121" s="275"/>
    </row>
    <row r="122" spans="1:8">
      <c r="A122" s="199"/>
      <c r="B122" s="378" t="s">
        <v>67</v>
      </c>
      <c r="C122" s="378"/>
      <c r="D122" s="378"/>
      <c r="E122" s="378"/>
      <c r="F122" s="378"/>
      <c r="G122" s="378"/>
      <c r="H122" s="378"/>
    </row>
    <row r="123" spans="1:8">
      <c r="A123" s="199"/>
      <c r="B123" s="275"/>
      <c r="C123" s="275"/>
      <c r="D123" s="275"/>
      <c r="E123" s="276"/>
      <c r="F123" s="277"/>
      <c r="G123" s="275"/>
      <c r="H123" s="275"/>
    </row>
    <row r="124" spans="1:8">
      <c r="A124" s="199"/>
      <c r="B124" s="378" t="s">
        <v>68</v>
      </c>
      <c r="C124" s="378"/>
      <c r="D124" s="378"/>
      <c r="E124" s="378"/>
      <c r="F124" s="378"/>
      <c r="G124" s="378"/>
      <c r="H124" s="378"/>
    </row>
    <row r="125" spans="1:8">
      <c r="A125" s="199"/>
      <c r="B125" s="275"/>
      <c r="C125" s="275"/>
      <c r="D125" s="275"/>
      <c r="E125" s="276"/>
      <c r="F125" s="277"/>
      <c r="G125" s="275"/>
      <c r="H125" s="275"/>
    </row>
    <row r="126" spans="1:8">
      <c r="A126" s="199"/>
      <c r="B126" s="378" t="s">
        <v>69</v>
      </c>
      <c r="C126" s="378"/>
      <c r="D126" s="378"/>
      <c r="E126" s="378"/>
      <c r="F126" s="378"/>
      <c r="G126" s="378"/>
      <c r="H126" s="378"/>
    </row>
    <row r="127" spans="1:8">
      <c r="A127" s="199"/>
      <c r="B127" s="275"/>
      <c r="C127" s="275"/>
      <c r="D127" s="275"/>
      <c r="E127" s="276"/>
      <c r="F127" s="277"/>
      <c r="G127" s="275"/>
      <c r="H127" s="275"/>
    </row>
    <row r="128" spans="1:8">
      <c r="A128" s="199"/>
      <c r="B128" s="378" t="s">
        <v>70</v>
      </c>
      <c r="C128" s="378"/>
      <c r="D128" s="378"/>
      <c r="E128" s="378"/>
      <c r="F128" s="378"/>
      <c r="G128" s="378"/>
      <c r="H128" s="378"/>
    </row>
    <row r="129" spans="1:8">
      <c r="A129" s="199"/>
      <c r="B129" s="275"/>
      <c r="C129" s="275"/>
      <c r="D129" s="275"/>
      <c r="E129" s="276"/>
      <c r="F129" s="277"/>
      <c r="G129" s="275"/>
      <c r="H129" s="275"/>
    </row>
    <row r="130" spans="1:8">
      <c r="A130" s="199"/>
      <c r="B130" s="378" t="s">
        <v>71</v>
      </c>
      <c r="C130" s="378"/>
      <c r="D130" s="378"/>
      <c r="E130" s="378"/>
      <c r="F130" s="378"/>
      <c r="G130" s="378"/>
      <c r="H130" s="378"/>
    </row>
    <row r="131" spans="1:8">
      <c r="A131" s="199"/>
      <c r="B131" s="378"/>
      <c r="C131" s="378"/>
      <c r="D131" s="378"/>
      <c r="E131" s="378"/>
      <c r="F131" s="378"/>
      <c r="G131" s="378"/>
      <c r="H131" s="378"/>
    </row>
    <row r="132" spans="1:8">
      <c r="A132" s="199"/>
      <c r="B132" s="275"/>
      <c r="C132" s="275"/>
      <c r="D132" s="275"/>
      <c r="E132" s="276"/>
      <c r="F132" s="277"/>
      <c r="G132" s="275"/>
      <c r="H132" s="275"/>
    </row>
    <row r="133" spans="1:8">
      <c r="A133" s="199"/>
      <c r="B133" s="378" t="s">
        <v>72</v>
      </c>
      <c r="C133" s="378"/>
      <c r="D133" s="378"/>
      <c r="E133" s="378"/>
      <c r="F133" s="378"/>
      <c r="G133" s="378"/>
      <c r="H133" s="378"/>
    </row>
    <row r="134" spans="1:8">
      <c r="A134" s="199"/>
      <c r="B134" s="275"/>
      <c r="C134" s="275"/>
      <c r="D134" s="275"/>
      <c r="E134" s="276"/>
      <c r="F134" s="277"/>
      <c r="G134" s="275"/>
      <c r="H134" s="275"/>
    </row>
    <row r="135" spans="1:8">
      <c r="A135" s="199"/>
      <c r="B135" s="378" t="s">
        <v>73</v>
      </c>
      <c r="C135" s="378"/>
      <c r="D135" s="378"/>
      <c r="E135" s="378"/>
      <c r="F135" s="378"/>
      <c r="G135" s="378"/>
      <c r="H135" s="378"/>
    </row>
    <row r="136" spans="1:8">
      <c r="A136" s="199"/>
      <c r="B136" s="275"/>
      <c r="C136" s="275"/>
      <c r="D136" s="275"/>
      <c r="E136" s="276"/>
      <c r="F136" s="277"/>
      <c r="G136" s="275"/>
      <c r="H136" s="275"/>
    </row>
    <row r="137" spans="1:8">
      <c r="A137" s="199"/>
      <c r="B137" s="378" t="s">
        <v>74</v>
      </c>
      <c r="C137" s="378"/>
      <c r="D137" s="378"/>
      <c r="E137" s="378"/>
      <c r="F137" s="378"/>
      <c r="G137" s="378"/>
      <c r="H137" s="378"/>
    </row>
    <row r="138" spans="1:8">
      <c r="A138" s="199"/>
      <c r="B138" s="275"/>
      <c r="C138" s="275"/>
      <c r="D138" s="275"/>
      <c r="E138" s="276"/>
      <c r="F138" s="277"/>
      <c r="G138" s="275"/>
      <c r="H138" s="275"/>
    </row>
    <row r="139" spans="1:8">
      <c r="A139" s="199"/>
      <c r="B139" s="378" t="s">
        <v>75</v>
      </c>
      <c r="C139" s="378"/>
      <c r="D139" s="378"/>
      <c r="E139" s="378"/>
      <c r="F139" s="378"/>
      <c r="G139" s="378"/>
      <c r="H139" s="378"/>
    </row>
    <row r="140" spans="1:8">
      <c r="A140" s="199"/>
      <c r="B140" s="378"/>
      <c r="C140" s="378"/>
      <c r="D140" s="378"/>
      <c r="E140" s="378"/>
      <c r="F140" s="378"/>
      <c r="G140" s="378"/>
      <c r="H140" s="378"/>
    </row>
    <row r="141" spans="1:8" ht="21" customHeight="1">
      <c r="A141" s="199"/>
      <c r="B141" s="378"/>
      <c r="C141" s="378"/>
      <c r="D141" s="378"/>
      <c r="E141" s="378"/>
      <c r="F141" s="378"/>
      <c r="G141" s="378"/>
      <c r="H141" s="378"/>
    </row>
    <row r="142" spans="1:8">
      <c r="A142" s="199"/>
      <c r="B142" s="275"/>
      <c r="C142" s="275"/>
      <c r="D142" s="275"/>
      <c r="E142" s="276"/>
      <c r="F142" s="277"/>
      <c r="G142" s="275"/>
      <c r="H142" s="275"/>
    </row>
    <row r="143" spans="1:8">
      <c r="A143" s="199"/>
      <c r="B143" s="199" t="s">
        <v>76</v>
      </c>
      <c r="C143" s="199"/>
      <c r="D143" s="275"/>
      <c r="E143" s="276"/>
      <c r="F143" s="277"/>
      <c r="G143" s="275"/>
      <c r="H143" s="275"/>
    </row>
    <row r="144" spans="1:8">
      <c r="A144" s="199"/>
      <c r="B144" s="378" t="s">
        <v>77</v>
      </c>
      <c r="C144" s="378"/>
      <c r="D144" s="378"/>
      <c r="E144" s="378"/>
      <c r="F144" s="378"/>
      <c r="G144" s="378"/>
      <c r="H144" s="378"/>
    </row>
    <row r="145" spans="1:8">
      <c r="A145" s="199"/>
      <c r="B145" s="378"/>
      <c r="C145" s="378"/>
      <c r="D145" s="378"/>
      <c r="E145" s="378"/>
      <c r="F145" s="378"/>
      <c r="G145" s="378"/>
      <c r="H145" s="378"/>
    </row>
    <row r="146" spans="1:8">
      <c r="A146" s="199"/>
      <c r="B146" s="378"/>
      <c r="C146" s="378"/>
      <c r="D146" s="378"/>
      <c r="E146" s="378"/>
      <c r="F146" s="378"/>
      <c r="G146" s="378"/>
      <c r="H146" s="378"/>
    </row>
    <row r="147" spans="1:8">
      <c r="A147" s="199"/>
      <c r="B147" s="378"/>
      <c r="C147" s="378"/>
      <c r="D147" s="378"/>
      <c r="E147" s="378"/>
      <c r="F147" s="378"/>
      <c r="G147" s="378"/>
      <c r="H147" s="378"/>
    </row>
    <row r="148" spans="1:8">
      <c r="A148" s="199"/>
      <c r="B148" s="378"/>
      <c r="C148" s="378"/>
      <c r="D148" s="378"/>
      <c r="E148" s="378"/>
      <c r="F148" s="378"/>
      <c r="G148" s="378"/>
      <c r="H148" s="378"/>
    </row>
    <row r="149" spans="1:8">
      <c r="A149" s="199"/>
      <c r="B149" s="378"/>
      <c r="C149" s="378"/>
      <c r="D149" s="378"/>
      <c r="E149" s="378"/>
      <c r="F149" s="378"/>
      <c r="G149" s="378"/>
      <c r="H149" s="378"/>
    </row>
    <row r="150" spans="1:8">
      <c r="A150" s="199"/>
      <c r="B150" s="275"/>
      <c r="C150" s="275"/>
      <c r="D150" s="275"/>
      <c r="E150" s="276"/>
      <c r="F150" s="277"/>
      <c r="G150" s="275"/>
      <c r="H150" s="275"/>
    </row>
    <row r="151" spans="1:8">
      <c r="A151" s="199"/>
      <c r="B151" s="199" t="s">
        <v>78</v>
      </c>
      <c r="C151" s="199"/>
      <c r="D151" s="275"/>
      <c r="E151" s="276"/>
      <c r="F151" s="277"/>
      <c r="G151" s="275"/>
      <c r="H151" s="275"/>
    </row>
    <row r="152" spans="1:8" ht="28.5" customHeight="1">
      <c r="A152" s="199"/>
      <c r="B152" s="378" t="s">
        <v>79</v>
      </c>
      <c r="C152" s="378"/>
      <c r="D152" s="378"/>
      <c r="E152" s="378"/>
      <c r="F152" s="378"/>
      <c r="G152" s="378"/>
      <c r="H152" s="378"/>
    </row>
    <row r="153" spans="1:8">
      <c r="A153" s="199"/>
      <c r="B153" s="278"/>
      <c r="C153" s="278"/>
      <c r="D153" s="278"/>
      <c r="E153" s="279"/>
      <c r="F153" s="280"/>
      <c r="G153" s="278"/>
      <c r="H153" s="278"/>
    </row>
    <row r="154" spans="1:8">
      <c r="A154" s="199"/>
      <c r="B154" s="199" t="s">
        <v>80</v>
      </c>
      <c r="C154" s="199"/>
      <c r="D154" s="278"/>
      <c r="E154" s="279"/>
      <c r="F154" s="280"/>
      <c r="G154" s="278"/>
      <c r="H154" s="278"/>
    </row>
    <row r="155" spans="1:8">
      <c r="A155" s="199"/>
      <c r="B155" s="378" t="s">
        <v>81</v>
      </c>
      <c r="C155" s="378"/>
      <c r="D155" s="378"/>
      <c r="E155" s="378"/>
      <c r="F155" s="378"/>
      <c r="G155" s="378"/>
      <c r="H155" s="378"/>
    </row>
    <row r="156" spans="1:8">
      <c r="A156" s="199"/>
      <c r="B156" s="378"/>
      <c r="C156" s="378"/>
      <c r="D156" s="378"/>
      <c r="E156" s="378"/>
      <c r="F156" s="378"/>
      <c r="G156" s="378"/>
      <c r="H156" s="378"/>
    </row>
    <row r="157" spans="1:8">
      <c r="A157" s="199"/>
      <c r="B157" s="378"/>
      <c r="C157" s="378"/>
      <c r="D157" s="378"/>
      <c r="E157" s="378"/>
      <c r="F157" s="378"/>
      <c r="G157" s="378"/>
      <c r="H157" s="378"/>
    </row>
    <row r="158" spans="1:8">
      <c r="A158" s="199"/>
      <c r="B158" s="378"/>
      <c r="C158" s="378"/>
      <c r="D158" s="378"/>
      <c r="E158" s="378"/>
      <c r="F158" s="378"/>
      <c r="G158" s="378"/>
      <c r="H158" s="378"/>
    </row>
    <row r="159" spans="1:8">
      <c r="A159" s="199"/>
      <c r="B159" s="378"/>
      <c r="C159" s="378"/>
      <c r="D159" s="378"/>
      <c r="E159" s="378"/>
      <c r="F159" s="378"/>
      <c r="G159" s="378"/>
      <c r="H159" s="378"/>
    </row>
    <row r="160" spans="1:8" ht="20.25" customHeight="1">
      <c r="A160" s="199"/>
      <c r="B160" s="378"/>
      <c r="C160" s="378"/>
      <c r="D160" s="378"/>
      <c r="E160" s="378"/>
      <c r="F160" s="378"/>
      <c r="G160" s="378"/>
      <c r="H160" s="378"/>
    </row>
    <row r="161" spans="1:8">
      <c r="A161" s="199"/>
      <c r="B161" s="378" t="s">
        <v>82</v>
      </c>
      <c r="C161" s="378"/>
      <c r="D161" s="378"/>
      <c r="E161" s="378"/>
      <c r="F161" s="378"/>
      <c r="G161" s="378"/>
      <c r="H161" s="378"/>
    </row>
    <row r="162" spans="1:8">
      <c r="A162" s="199"/>
      <c r="B162" s="378"/>
      <c r="C162" s="378"/>
      <c r="D162" s="378"/>
      <c r="E162" s="378"/>
      <c r="F162" s="378"/>
      <c r="G162" s="378"/>
      <c r="H162" s="378"/>
    </row>
    <row r="163" spans="1:8">
      <c r="A163" s="199"/>
      <c r="B163" s="378"/>
      <c r="C163" s="378"/>
      <c r="D163" s="378"/>
      <c r="E163" s="378"/>
      <c r="F163" s="378"/>
      <c r="G163" s="378"/>
      <c r="H163" s="378"/>
    </row>
    <row r="164" spans="1:8">
      <c r="A164" s="199"/>
      <c r="B164" s="378"/>
      <c r="C164" s="378"/>
      <c r="D164" s="378"/>
      <c r="E164" s="378"/>
      <c r="F164" s="378"/>
      <c r="G164" s="378"/>
      <c r="H164" s="378"/>
    </row>
    <row r="165" spans="1:8" ht="30" customHeight="1">
      <c r="A165" s="199"/>
      <c r="B165" s="378"/>
      <c r="C165" s="378"/>
      <c r="D165" s="378"/>
      <c r="E165" s="378"/>
      <c r="F165" s="378"/>
      <c r="G165" s="378"/>
      <c r="H165" s="378"/>
    </row>
    <row r="166" spans="1:8" ht="40.5" customHeight="1">
      <c r="A166" s="199"/>
      <c r="B166" s="378" t="s">
        <v>83</v>
      </c>
      <c r="C166" s="378"/>
      <c r="D166" s="378"/>
      <c r="E166" s="378"/>
      <c r="F166" s="378"/>
      <c r="G166" s="378"/>
      <c r="H166" s="378"/>
    </row>
    <row r="167" spans="1:8" ht="29.25" customHeight="1">
      <c r="A167" s="199"/>
      <c r="B167" s="378" t="s">
        <v>84</v>
      </c>
      <c r="C167" s="378"/>
      <c r="D167" s="378"/>
      <c r="E167" s="378"/>
      <c r="F167" s="378"/>
      <c r="G167" s="378"/>
      <c r="H167" s="378"/>
    </row>
    <row r="168" spans="1:8" ht="54" customHeight="1">
      <c r="A168" s="199"/>
      <c r="B168" s="378" t="s">
        <v>85</v>
      </c>
      <c r="C168" s="378"/>
      <c r="D168" s="378"/>
      <c r="E168" s="378"/>
      <c r="F168" s="378"/>
      <c r="G168" s="378"/>
      <c r="H168" s="378"/>
    </row>
    <row r="169" spans="1:8" ht="6.75" customHeight="1">
      <c r="A169" s="199"/>
      <c r="B169" s="278"/>
      <c r="C169" s="278"/>
      <c r="D169" s="278"/>
      <c r="E169" s="279"/>
      <c r="F169" s="280"/>
      <c r="G169" s="278"/>
      <c r="H169" s="278"/>
    </row>
    <row r="170" spans="1:8">
      <c r="A170" s="199"/>
      <c r="B170" s="199" t="s">
        <v>86</v>
      </c>
      <c r="C170" s="199"/>
      <c r="D170" s="278"/>
      <c r="E170" s="279"/>
      <c r="F170" s="280"/>
      <c r="G170" s="278"/>
      <c r="H170" s="278"/>
    </row>
    <row r="171" spans="1:8">
      <c r="A171" s="199"/>
      <c r="B171" s="378" t="s">
        <v>87</v>
      </c>
      <c r="C171" s="378"/>
      <c r="D171" s="378"/>
      <c r="E171" s="378"/>
      <c r="F171" s="378"/>
      <c r="G171" s="378"/>
      <c r="H171" s="378"/>
    </row>
    <row r="172" spans="1:8">
      <c r="A172" s="199"/>
      <c r="B172" s="378"/>
      <c r="C172" s="378"/>
      <c r="D172" s="378"/>
      <c r="E172" s="378"/>
      <c r="F172" s="378"/>
      <c r="G172" s="378"/>
      <c r="H172" s="378"/>
    </row>
    <row r="173" spans="1:8">
      <c r="A173" s="199"/>
      <c r="B173" s="378"/>
      <c r="C173" s="378"/>
      <c r="D173" s="378"/>
      <c r="E173" s="378"/>
      <c r="F173" s="378"/>
      <c r="G173" s="378"/>
      <c r="H173" s="378"/>
    </row>
    <row r="174" spans="1:8">
      <c r="A174" s="199"/>
      <c r="B174" s="378"/>
      <c r="C174" s="378"/>
      <c r="D174" s="378"/>
      <c r="E174" s="378"/>
      <c r="F174" s="378"/>
      <c r="G174" s="378"/>
      <c r="H174" s="378"/>
    </row>
    <row r="175" spans="1:8">
      <c r="A175" s="199"/>
      <c r="B175" s="378"/>
      <c r="C175" s="378"/>
      <c r="D175" s="378"/>
      <c r="E175" s="378"/>
      <c r="F175" s="378"/>
      <c r="G175" s="378"/>
      <c r="H175" s="378"/>
    </row>
    <row r="176" spans="1:8">
      <c r="A176" s="199"/>
      <c r="B176" s="378"/>
      <c r="C176" s="378"/>
      <c r="D176" s="378"/>
      <c r="E176" s="378"/>
      <c r="F176" s="378"/>
      <c r="G176" s="378"/>
      <c r="H176" s="378"/>
    </row>
    <row r="177" spans="1:8">
      <c r="A177" s="199"/>
      <c r="B177" s="378"/>
      <c r="C177" s="378"/>
      <c r="D177" s="378"/>
      <c r="E177" s="378"/>
      <c r="F177" s="378"/>
      <c r="G177" s="378"/>
      <c r="H177" s="378"/>
    </row>
    <row r="178" spans="1:8" ht="18" customHeight="1">
      <c r="A178" s="199"/>
      <c r="B178" s="378"/>
      <c r="C178" s="378"/>
      <c r="D178" s="378"/>
      <c r="E178" s="378"/>
      <c r="F178" s="378"/>
      <c r="G178" s="378"/>
      <c r="H178" s="378"/>
    </row>
    <row r="179" spans="1:8">
      <c r="A179" s="199"/>
      <c r="B179" s="378" t="s">
        <v>88</v>
      </c>
      <c r="C179" s="378"/>
      <c r="D179" s="378"/>
      <c r="E179" s="378"/>
      <c r="F179" s="378"/>
      <c r="G179" s="378"/>
      <c r="H179" s="378"/>
    </row>
    <row r="180" spans="1:8">
      <c r="A180" s="199"/>
      <c r="B180" s="378"/>
      <c r="C180" s="378"/>
      <c r="D180" s="378"/>
      <c r="E180" s="378"/>
      <c r="F180" s="378"/>
      <c r="G180" s="378"/>
      <c r="H180" s="378"/>
    </row>
    <row r="181" spans="1:8">
      <c r="A181" s="199"/>
      <c r="B181" s="378"/>
      <c r="C181" s="378"/>
      <c r="D181" s="378"/>
      <c r="E181" s="378"/>
      <c r="F181" s="378"/>
      <c r="G181" s="378"/>
      <c r="H181" s="378"/>
    </row>
    <row r="182" spans="1:8">
      <c r="A182" s="199"/>
      <c r="B182" s="378"/>
      <c r="C182" s="378"/>
      <c r="D182" s="378"/>
      <c r="E182" s="378"/>
      <c r="F182" s="378"/>
      <c r="G182" s="378"/>
      <c r="H182" s="378"/>
    </row>
    <row r="183" spans="1:8">
      <c r="A183" s="199"/>
      <c r="B183" s="278"/>
      <c r="C183" s="278"/>
      <c r="D183" s="278"/>
      <c r="E183" s="279"/>
      <c r="F183" s="280"/>
      <c r="G183" s="278"/>
      <c r="H183" s="278"/>
    </row>
    <row r="184" spans="1:8">
      <c r="A184" s="199"/>
      <c r="B184" s="199" t="s">
        <v>89</v>
      </c>
      <c r="C184" s="199"/>
      <c r="D184" s="278"/>
      <c r="E184" s="279"/>
      <c r="F184" s="280"/>
      <c r="G184" s="278"/>
      <c r="H184" s="278"/>
    </row>
    <row r="185" spans="1:8">
      <c r="A185" s="199"/>
      <c r="B185" s="378" t="s">
        <v>90</v>
      </c>
      <c r="C185" s="378"/>
      <c r="D185" s="378"/>
      <c r="E185" s="378"/>
      <c r="F185" s="378"/>
      <c r="G185" s="378"/>
      <c r="H185" s="378"/>
    </row>
    <row r="186" spans="1:8">
      <c r="A186" s="199"/>
      <c r="B186" s="378"/>
      <c r="C186" s="378"/>
      <c r="D186" s="378"/>
      <c r="E186" s="378"/>
      <c r="F186" s="378"/>
      <c r="G186" s="378"/>
      <c r="H186" s="378"/>
    </row>
    <row r="187" spans="1:8" ht="24.75" customHeight="1">
      <c r="A187" s="199"/>
      <c r="B187" s="378"/>
      <c r="C187" s="378"/>
      <c r="D187" s="378"/>
      <c r="E187" s="378"/>
      <c r="F187" s="378"/>
      <c r="G187" s="378"/>
      <c r="H187" s="378"/>
    </row>
    <row r="188" spans="1:8">
      <c r="A188" s="199"/>
      <c r="B188" s="278"/>
      <c r="C188" s="278"/>
      <c r="D188" s="278"/>
      <c r="E188" s="279"/>
      <c r="F188" s="280"/>
      <c r="G188" s="278"/>
      <c r="H188" s="278"/>
    </row>
    <row r="189" spans="1:8">
      <c r="A189" s="199"/>
      <c r="B189" s="199" t="s">
        <v>91</v>
      </c>
      <c r="C189" s="199"/>
      <c r="D189" s="278"/>
      <c r="E189" s="279"/>
      <c r="F189" s="280"/>
      <c r="G189" s="278"/>
      <c r="H189" s="278"/>
    </row>
    <row r="190" spans="1:8">
      <c r="A190" s="199"/>
      <c r="B190" s="199"/>
      <c r="C190" s="199"/>
      <c r="D190" s="278"/>
      <c r="E190" s="279"/>
      <c r="F190" s="280"/>
      <c r="G190" s="278"/>
      <c r="H190" s="278"/>
    </row>
    <row r="191" spans="1:8">
      <c r="A191" s="199"/>
      <c r="B191" s="378" t="s">
        <v>92</v>
      </c>
      <c r="C191" s="378"/>
      <c r="D191" s="378"/>
      <c r="E191" s="378"/>
      <c r="F191" s="378"/>
      <c r="G191" s="378"/>
      <c r="H191" s="378"/>
    </row>
    <row r="192" spans="1:8">
      <c r="A192" s="199"/>
      <c r="B192" s="378"/>
      <c r="C192" s="378"/>
      <c r="D192" s="378"/>
      <c r="E192" s="378"/>
      <c r="F192" s="378"/>
      <c r="G192" s="378"/>
      <c r="H192" s="378"/>
    </row>
    <row r="193" spans="1:8">
      <c r="A193" s="199"/>
      <c r="B193" s="378"/>
      <c r="C193" s="378"/>
      <c r="D193" s="378"/>
      <c r="E193" s="378"/>
      <c r="F193" s="378"/>
      <c r="G193" s="378"/>
      <c r="H193" s="378"/>
    </row>
    <row r="194" spans="1:8">
      <c r="A194" s="199"/>
      <c r="B194" s="378"/>
      <c r="C194" s="378"/>
      <c r="D194" s="378"/>
      <c r="E194" s="378"/>
      <c r="F194" s="378"/>
      <c r="G194" s="378"/>
      <c r="H194" s="378"/>
    </row>
    <row r="195" spans="1:8">
      <c r="A195" s="199"/>
      <c r="B195" s="378"/>
      <c r="C195" s="378"/>
      <c r="D195" s="378"/>
      <c r="E195" s="378"/>
      <c r="F195" s="378"/>
      <c r="G195" s="378"/>
      <c r="H195" s="378"/>
    </row>
    <row r="196" spans="1:8">
      <c r="A196" s="199"/>
      <c r="B196" s="378"/>
      <c r="C196" s="378"/>
      <c r="D196" s="378"/>
      <c r="E196" s="378"/>
      <c r="F196" s="378"/>
      <c r="G196" s="378"/>
      <c r="H196" s="378"/>
    </row>
    <row r="197" spans="1:8">
      <c r="A197" s="199"/>
      <c r="B197" s="278"/>
      <c r="C197" s="278"/>
      <c r="D197" s="278"/>
      <c r="E197" s="279"/>
      <c r="F197" s="280"/>
      <c r="G197" s="278"/>
      <c r="H197" s="278"/>
    </row>
    <row r="198" spans="1:8">
      <c r="A198" s="199"/>
      <c r="B198" s="199" t="s">
        <v>93</v>
      </c>
      <c r="C198" s="199"/>
      <c r="D198" s="278"/>
      <c r="E198" s="279"/>
      <c r="F198" s="280"/>
      <c r="G198" s="278"/>
      <c r="H198" s="278"/>
    </row>
    <row r="199" spans="1:8">
      <c r="A199" s="199"/>
      <c r="B199" s="378" t="s">
        <v>94</v>
      </c>
      <c r="C199" s="378"/>
      <c r="D199" s="378"/>
      <c r="E199" s="378"/>
      <c r="F199" s="378"/>
      <c r="G199" s="378"/>
      <c r="H199" s="378"/>
    </row>
    <row r="200" spans="1:8" ht="29.25" customHeight="1">
      <c r="A200" s="199"/>
      <c r="B200" s="378"/>
      <c r="C200" s="378"/>
      <c r="D200" s="378"/>
      <c r="E200" s="378"/>
      <c r="F200" s="378"/>
      <c r="G200" s="378"/>
      <c r="H200" s="378"/>
    </row>
    <row r="201" spans="1:8">
      <c r="A201" s="199"/>
      <c r="B201" s="378" t="s">
        <v>95</v>
      </c>
      <c r="C201" s="378"/>
      <c r="D201" s="378"/>
      <c r="E201" s="378"/>
      <c r="F201" s="378"/>
      <c r="G201" s="378"/>
      <c r="H201" s="378"/>
    </row>
    <row r="202" spans="1:8">
      <c r="A202" s="199"/>
      <c r="B202" s="378"/>
      <c r="C202" s="378"/>
      <c r="D202" s="378"/>
      <c r="E202" s="378"/>
      <c r="F202" s="378"/>
      <c r="G202" s="378"/>
      <c r="H202" s="378"/>
    </row>
    <row r="203" spans="1:8">
      <c r="A203" s="199"/>
      <c r="B203" s="378"/>
      <c r="C203" s="378"/>
      <c r="D203" s="378"/>
      <c r="E203" s="378"/>
      <c r="F203" s="378"/>
      <c r="G203" s="378"/>
      <c r="H203" s="378"/>
    </row>
    <row r="204" spans="1:8">
      <c r="A204" s="199"/>
      <c r="B204" s="378"/>
      <c r="C204" s="378"/>
      <c r="D204" s="378"/>
      <c r="E204" s="378"/>
      <c r="F204" s="378"/>
      <c r="G204" s="378"/>
      <c r="H204" s="378"/>
    </row>
    <row r="205" spans="1:8">
      <c r="A205" s="199"/>
      <c r="B205" s="378"/>
      <c r="C205" s="378"/>
      <c r="D205" s="378"/>
      <c r="E205" s="378"/>
      <c r="F205" s="378"/>
      <c r="G205" s="378"/>
      <c r="H205" s="378"/>
    </row>
    <row r="206" spans="1:8" ht="22.5" customHeight="1">
      <c r="A206" s="199"/>
      <c r="B206" s="378"/>
      <c r="C206" s="378"/>
      <c r="D206" s="378"/>
      <c r="E206" s="378"/>
      <c r="F206" s="378"/>
      <c r="G206" s="378"/>
      <c r="H206" s="378"/>
    </row>
    <row r="207" spans="1:8">
      <c r="A207" s="199"/>
      <c r="B207" s="378" t="s">
        <v>96</v>
      </c>
      <c r="C207" s="378"/>
      <c r="D207" s="378"/>
      <c r="E207" s="378"/>
      <c r="F207" s="378"/>
      <c r="G207" s="378"/>
      <c r="H207" s="378"/>
    </row>
    <row r="208" spans="1:8">
      <c r="A208" s="199"/>
      <c r="B208" s="378"/>
      <c r="C208" s="378"/>
      <c r="D208" s="378"/>
      <c r="E208" s="378"/>
      <c r="F208" s="378"/>
      <c r="G208" s="378"/>
      <c r="H208" s="378"/>
    </row>
    <row r="209" spans="1:8">
      <c r="A209" s="199"/>
      <c r="B209" s="378"/>
      <c r="C209" s="378"/>
      <c r="D209" s="378"/>
      <c r="E209" s="378"/>
      <c r="F209" s="378"/>
      <c r="G209" s="378"/>
      <c r="H209" s="378"/>
    </row>
    <row r="210" spans="1:8">
      <c r="A210" s="199"/>
      <c r="B210" s="378" t="s">
        <v>97</v>
      </c>
      <c r="C210" s="378"/>
      <c r="D210" s="378"/>
      <c r="E210" s="378"/>
      <c r="F210" s="378"/>
      <c r="G210" s="378"/>
      <c r="H210" s="378"/>
    </row>
    <row r="211" spans="1:8">
      <c r="A211" s="199"/>
      <c r="B211" s="378"/>
      <c r="C211" s="378"/>
      <c r="D211" s="378"/>
      <c r="E211" s="378"/>
      <c r="F211" s="378"/>
      <c r="G211" s="378"/>
      <c r="H211" s="378"/>
    </row>
    <row r="212" spans="1:8" ht="24" customHeight="1">
      <c r="A212" s="199"/>
      <c r="B212" s="378"/>
      <c r="C212" s="378"/>
      <c r="D212" s="378"/>
      <c r="E212" s="378"/>
      <c r="F212" s="378"/>
      <c r="G212" s="378"/>
      <c r="H212" s="378"/>
    </row>
    <row r="213" spans="1:8">
      <c r="A213" s="199"/>
      <c r="B213" s="378" t="s">
        <v>98</v>
      </c>
      <c r="C213" s="378"/>
      <c r="D213" s="378"/>
      <c r="E213" s="378"/>
      <c r="F213" s="378"/>
      <c r="G213" s="378"/>
      <c r="H213" s="378"/>
    </row>
    <row r="214" spans="1:8">
      <c r="A214" s="199"/>
      <c r="B214" s="378"/>
      <c r="C214" s="378"/>
      <c r="D214" s="378"/>
      <c r="E214" s="378"/>
      <c r="F214" s="378"/>
      <c r="G214" s="378"/>
      <c r="H214" s="378"/>
    </row>
    <row r="215" spans="1:8">
      <c r="A215" s="199"/>
      <c r="B215" s="378"/>
      <c r="C215" s="378"/>
      <c r="D215" s="378"/>
      <c r="E215" s="378"/>
      <c r="F215" s="378"/>
      <c r="G215" s="378"/>
      <c r="H215" s="378"/>
    </row>
    <row r="216" spans="1:8" ht="17.25" customHeight="1">
      <c r="A216" s="199"/>
      <c r="B216" s="378"/>
      <c r="C216" s="378"/>
      <c r="D216" s="378"/>
      <c r="E216" s="378"/>
      <c r="F216" s="378"/>
      <c r="G216" s="378"/>
      <c r="H216" s="378"/>
    </row>
    <row r="217" spans="1:8">
      <c r="A217" s="199"/>
      <c r="B217" s="378" t="s">
        <v>99</v>
      </c>
      <c r="C217" s="378"/>
      <c r="D217" s="378"/>
      <c r="E217" s="378"/>
      <c r="F217" s="378"/>
      <c r="G217" s="378"/>
      <c r="H217" s="378"/>
    </row>
    <row r="218" spans="1:8" ht="15.75" customHeight="1">
      <c r="A218" s="199"/>
      <c r="B218" s="378"/>
      <c r="C218" s="378"/>
      <c r="D218" s="378"/>
      <c r="E218" s="378"/>
      <c r="F218" s="378"/>
      <c r="G218" s="378"/>
      <c r="H218" s="378"/>
    </row>
    <row r="219" spans="1:8">
      <c r="A219" s="199"/>
      <c r="B219" s="278"/>
      <c r="C219" s="278"/>
      <c r="D219" s="278"/>
      <c r="E219" s="279"/>
      <c r="F219" s="280"/>
      <c r="G219" s="278"/>
      <c r="H219" s="278"/>
    </row>
    <row r="220" spans="1:8">
      <c r="A220" s="199"/>
      <c r="B220" s="199" t="s">
        <v>100</v>
      </c>
      <c r="C220" s="199"/>
      <c r="D220" s="278"/>
      <c r="E220" s="279"/>
      <c r="F220" s="280"/>
      <c r="G220" s="278"/>
      <c r="H220" s="278"/>
    </row>
    <row r="221" spans="1:8" ht="52.5" customHeight="1">
      <c r="A221" s="199"/>
      <c r="B221" s="378" t="s">
        <v>101</v>
      </c>
      <c r="C221" s="378"/>
      <c r="D221" s="378"/>
      <c r="E221" s="378"/>
      <c r="F221" s="378"/>
      <c r="G221" s="378"/>
      <c r="H221" s="378"/>
    </row>
    <row r="222" spans="1:8">
      <c r="A222" s="199"/>
      <c r="B222" s="378" t="s">
        <v>102</v>
      </c>
      <c r="C222" s="378"/>
      <c r="D222" s="378"/>
      <c r="E222" s="378"/>
      <c r="F222" s="378"/>
      <c r="G222" s="378"/>
      <c r="H222" s="378"/>
    </row>
    <row r="223" spans="1:8">
      <c r="A223" s="199"/>
      <c r="B223" s="378"/>
      <c r="C223" s="378"/>
      <c r="D223" s="378"/>
      <c r="E223" s="378"/>
      <c r="F223" s="378"/>
      <c r="G223" s="378"/>
      <c r="H223" s="378"/>
    </row>
    <row r="224" spans="1:8">
      <c r="A224" s="199"/>
      <c r="B224" s="378"/>
      <c r="C224" s="378"/>
      <c r="D224" s="378"/>
      <c r="E224" s="378"/>
      <c r="F224" s="378"/>
      <c r="G224" s="378"/>
      <c r="H224" s="378"/>
    </row>
    <row r="225" spans="1:8">
      <c r="A225" s="199"/>
      <c r="B225" s="378"/>
      <c r="C225" s="378"/>
      <c r="D225" s="378"/>
      <c r="E225" s="378"/>
      <c r="F225" s="378"/>
      <c r="G225" s="378"/>
      <c r="H225" s="378"/>
    </row>
    <row r="226" spans="1:8">
      <c r="A226" s="199"/>
      <c r="B226" s="378"/>
      <c r="C226" s="378"/>
      <c r="D226" s="378"/>
      <c r="E226" s="378"/>
      <c r="F226" s="378"/>
      <c r="G226" s="378"/>
      <c r="H226" s="378"/>
    </row>
    <row r="227" spans="1:8">
      <c r="A227" s="199"/>
      <c r="B227" s="275"/>
      <c r="C227" s="275"/>
      <c r="D227" s="275"/>
      <c r="E227" s="276"/>
      <c r="F227" s="277"/>
      <c r="G227" s="275"/>
      <c r="H227" s="275"/>
    </row>
    <row r="228" spans="1:8">
      <c r="A228" s="199"/>
      <c r="B228" s="379" t="s">
        <v>103</v>
      </c>
      <c r="C228" s="379"/>
      <c r="D228" s="379"/>
      <c r="E228" s="379"/>
      <c r="F228" s="379"/>
      <c r="G228" s="379"/>
      <c r="H228" s="379"/>
    </row>
    <row r="229" spans="1:8">
      <c r="A229" s="199"/>
      <c r="B229" s="275"/>
      <c r="C229" s="275"/>
      <c r="D229" s="275"/>
      <c r="E229" s="276"/>
      <c r="F229" s="277"/>
      <c r="G229" s="275"/>
      <c r="H229" s="275"/>
    </row>
    <row r="230" spans="1:8">
      <c r="A230" s="199"/>
      <c r="B230" s="275"/>
      <c r="C230" s="378" t="s">
        <v>104</v>
      </c>
      <c r="D230" s="378"/>
      <c r="E230" s="378"/>
      <c r="F230" s="378"/>
      <c r="G230" s="378"/>
      <c r="H230" s="378"/>
    </row>
    <row r="231" spans="1:8">
      <c r="A231" s="199"/>
      <c r="B231" s="275"/>
      <c r="C231" s="378"/>
      <c r="D231" s="378"/>
      <c r="E231" s="378"/>
      <c r="F231" s="378"/>
      <c r="G231" s="378"/>
      <c r="H231" s="378"/>
    </row>
    <row r="232" spans="1:8">
      <c r="A232" s="199"/>
      <c r="B232" s="275"/>
      <c r="C232" s="378"/>
      <c r="D232" s="378"/>
      <c r="E232" s="378"/>
      <c r="F232" s="378"/>
      <c r="G232" s="378"/>
      <c r="H232" s="378"/>
    </row>
    <row r="233" spans="1:8">
      <c r="A233" s="199"/>
      <c r="B233" s="275"/>
      <c r="C233" s="378"/>
      <c r="D233" s="378"/>
      <c r="E233" s="378"/>
      <c r="F233" s="378"/>
      <c r="G233" s="378"/>
      <c r="H233" s="378"/>
    </row>
    <row r="234" spans="1:8">
      <c r="A234" s="199"/>
      <c r="B234" s="275"/>
      <c r="C234" s="378"/>
      <c r="D234" s="378"/>
      <c r="E234" s="378"/>
      <c r="F234" s="378"/>
      <c r="G234" s="378"/>
      <c r="H234" s="378"/>
    </row>
    <row r="235" spans="1:8">
      <c r="A235" s="199"/>
      <c r="B235" s="275"/>
      <c r="C235" s="378"/>
      <c r="D235" s="378"/>
      <c r="E235" s="378"/>
      <c r="F235" s="378"/>
      <c r="G235" s="378"/>
      <c r="H235" s="378"/>
    </row>
    <row r="236" spans="1:8" ht="26.25" customHeight="1">
      <c r="A236" s="199"/>
      <c r="B236" s="275"/>
      <c r="C236" s="378"/>
      <c r="D236" s="378"/>
      <c r="E236" s="378"/>
      <c r="F236" s="378"/>
      <c r="G236" s="378"/>
      <c r="H236" s="378"/>
    </row>
    <row r="237" spans="1:8">
      <c r="A237" s="199"/>
      <c r="B237" s="275"/>
      <c r="C237" s="380" t="s">
        <v>125</v>
      </c>
      <c r="D237" s="380"/>
      <c r="E237" s="380"/>
      <c r="F237" s="380"/>
      <c r="G237" s="380"/>
      <c r="H237" s="380"/>
    </row>
    <row r="238" spans="1:8">
      <c r="A238" s="199"/>
      <c r="B238" s="275"/>
      <c r="C238" s="380"/>
      <c r="D238" s="380"/>
      <c r="E238" s="380"/>
      <c r="F238" s="380"/>
      <c r="G238" s="380"/>
      <c r="H238" s="380"/>
    </row>
    <row r="239" spans="1:8">
      <c r="A239" s="199"/>
      <c r="B239" s="275"/>
      <c r="C239" s="281"/>
      <c r="D239" s="281"/>
      <c r="E239" s="282"/>
      <c r="F239" s="283"/>
      <c r="G239" s="281"/>
      <c r="H239" s="281"/>
    </row>
    <row r="240" spans="1:8">
      <c r="A240" s="199"/>
      <c r="B240" s="275"/>
      <c r="C240" s="281"/>
      <c r="D240" s="281"/>
      <c r="E240" s="282"/>
      <c r="F240" s="283"/>
      <c r="G240" s="281"/>
      <c r="H240" s="281"/>
    </row>
    <row r="241" spans="1:8">
      <c r="A241" s="199"/>
      <c r="B241" s="378" t="s">
        <v>105</v>
      </c>
      <c r="C241" s="378"/>
      <c r="D241" s="378"/>
      <c r="E241" s="378"/>
      <c r="F241" s="378"/>
      <c r="G241" s="378"/>
      <c r="H241" s="378"/>
    </row>
    <row r="242" spans="1:8">
      <c r="A242" s="199"/>
      <c r="B242" s="378"/>
      <c r="C242" s="378"/>
      <c r="D242" s="378"/>
      <c r="E242" s="378"/>
      <c r="F242" s="378"/>
      <c r="G242" s="378"/>
      <c r="H242" s="378"/>
    </row>
    <row r="243" spans="1:8">
      <c r="A243" s="199"/>
      <c r="B243" s="378"/>
      <c r="C243" s="378"/>
      <c r="D243" s="378"/>
      <c r="E243" s="378"/>
      <c r="F243" s="378"/>
      <c r="G243" s="378"/>
      <c r="H243" s="378"/>
    </row>
    <row r="244" spans="1:8" ht="33" customHeight="1">
      <c r="A244" s="199"/>
      <c r="B244" s="378"/>
      <c r="C244" s="378"/>
      <c r="D244" s="378"/>
      <c r="E244" s="378"/>
      <c r="F244" s="378"/>
      <c r="G244" s="378"/>
      <c r="H244" s="378"/>
    </row>
    <row r="245" spans="1:8">
      <c r="A245" s="199"/>
      <c r="B245" s="275"/>
      <c r="C245" s="275"/>
      <c r="D245" s="275"/>
      <c r="E245" s="276"/>
      <c r="F245" s="277"/>
      <c r="G245" s="275"/>
      <c r="H245" s="275"/>
    </row>
    <row r="246" spans="1:8">
      <c r="A246" s="199"/>
      <c r="B246" s="378" t="s">
        <v>106</v>
      </c>
      <c r="C246" s="378"/>
      <c r="D246" s="378"/>
      <c r="E246" s="378"/>
      <c r="F246" s="378"/>
      <c r="G246" s="378"/>
      <c r="H246" s="378"/>
    </row>
    <row r="247" spans="1:8">
      <c r="A247" s="199"/>
      <c r="B247" s="378"/>
      <c r="C247" s="378"/>
      <c r="D247" s="378"/>
      <c r="E247" s="378"/>
      <c r="F247" s="378"/>
      <c r="G247" s="378"/>
      <c r="H247" s="378"/>
    </row>
    <row r="248" spans="1:8">
      <c r="A248" s="199"/>
      <c r="B248" s="378"/>
      <c r="C248" s="378"/>
      <c r="D248" s="378"/>
      <c r="E248" s="378"/>
      <c r="F248" s="378"/>
      <c r="G248" s="378"/>
      <c r="H248" s="378"/>
    </row>
    <row r="249" spans="1:8">
      <c r="A249" s="199"/>
      <c r="B249" s="378"/>
      <c r="C249" s="378"/>
      <c r="D249" s="378"/>
      <c r="E249" s="378"/>
      <c r="F249" s="378"/>
      <c r="G249" s="378"/>
      <c r="H249" s="378"/>
    </row>
    <row r="250" spans="1:8" ht="23.25" customHeight="1">
      <c r="A250" s="199"/>
      <c r="B250" s="378"/>
      <c r="C250" s="378"/>
      <c r="D250" s="378"/>
      <c r="E250" s="378"/>
      <c r="F250" s="378"/>
      <c r="G250" s="378"/>
      <c r="H250" s="378"/>
    </row>
    <row r="251" spans="1:8">
      <c r="A251" s="199"/>
      <c r="B251" s="275"/>
      <c r="C251" s="275"/>
      <c r="D251" s="275"/>
      <c r="E251" s="276"/>
      <c r="F251" s="277"/>
      <c r="G251" s="275"/>
      <c r="H251" s="275"/>
    </row>
    <row r="252" spans="1:8">
      <c r="A252" s="199"/>
      <c r="B252" s="378" t="s">
        <v>107</v>
      </c>
      <c r="C252" s="378"/>
      <c r="D252" s="378"/>
      <c r="E252" s="378"/>
      <c r="F252" s="378"/>
      <c r="G252" s="378"/>
      <c r="H252" s="378"/>
    </row>
    <row r="253" spans="1:8">
      <c r="A253" s="199"/>
      <c r="B253" s="378"/>
      <c r="C253" s="378"/>
      <c r="D253" s="378"/>
      <c r="E253" s="378"/>
      <c r="F253" s="378"/>
      <c r="G253" s="378"/>
      <c r="H253" s="378"/>
    </row>
    <row r="254" spans="1:8" ht="24.75" customHeight="1">
      <c r="A254" s="199"/>
      <c r="B254" s="378"/>
      <c r="C254" s="378"/>
      <c r="D254" s="378"/>
      <c r="E254" s="378"/>
      <c r="F254" s="378"/>
      <c r="G254" s="378"/>
      <c r="H254" s="378"/>
    </row>
    <row r="255" spans="1:8">
      <c r="A255" s="199"/>
      <c r="B255" s="275"/>
      <c r="C255" s="275"/>
      <c r="D255" s="275"/>
      <c r="E255" s="276"/>
      <c r="F255" s="277"/>
      <c r="G255" s="275"/>
      <c r="H255" s="275"/>
    </row>
    <row r="256" spans="1:8">
      <c r="A256" s="199"/>
      <c r="B256" s="378" t="s">
        <v>108</v>
      </c>
      <c r="C256" s="378"/>
      <c r="D256" s="378"/>
      <c r="E256" s="378"/>
      <c r="F256" s="378"/>
      <c r="G256" s="378"/>
      <c r="H256" s="378"/>
    </row>
    <row r="257" spans="1:8">
      <c r="A257" s="199"/>
      <c r="B257" s="378"/>
      <c r="C257" s="378"/>
      <c r="D257" s="378"/>
      <c r="E257" s="378"/>
      <c r="F257" s="378"/>
      <c r="G257" s="378"/>
      <c r="H257" s="378"/>
    </row>
    <row r="258" spans="1:8" ht="23.25" customHeight="1">
      <c r="A258" s="199"/>
      <c r="B258" s="378"/>
      <c r="C258" s="378"/>
      <c r="D258" s="378"/>
      <c r="E258" s="378"/>
      <c r="F258" s="378"/>
      <c r="G258" s="378"/>
      <c r="H258" s="378"/>
    </row>
    <row r="259" spans="1:8">
      <c r="A259" s="199"/>
      <c r="B259" s="275"/>
      <c r="C259" s="275"/>
      <c r="D259" s="275"/>
      <c r="E259" s="276"/>
      <c r="F259" s="277"/>
      <c r="G259" s="275"/>
      <c r="H259" s="275"/>
    </row>
    <row r="260" spans="1:8">
      <c r="A260" s="199"/>
      <c r="B260" s="378" t="s">
        <v>109</v>
      </c>
      <c r="C260" s="378"/>
      <c r="D260" s="378"/>
      <c r="E260" s="378"/>
      <c r="F260" s="378"/>
      <c r="G260" s="378"/>
      <c r="H260" s="378"/>
    </row>
    <row r="261" spans="1:8">
      <c r="A261" s="199"/>
      <c r="B261" s="378"/>
      <c r="C261" s="378"/>
      <c r="D261" s="378"/>
      <c r="E261" s="378"/>
      <c r="F261" s="378"/>
      <c r="G261" s="378"/>
      <c r="H261" s="378"/>
    </row>
    <row r="262" spans="1:8">
      <c r="A262" s="199"/>
      <c r="B262" s="378"/>
      <c r="C262" s="378"/>
      <c r="D262" s="378"/>
      <c r="E262" s="378"/>
      <c r="F262" s="378"/>
      <c r="G262" s="378"/>
      <c r="H262" s="378"/>
    </row>
    <row r="263" spans="1:8">
      <c r="A263" s="199"/>
      <c r="B263" s="378"/>
      <c r="C263" s="378"/>
      <c r="D263" s="378"/>
      <c r="E263" s="378"/>
      <c r="F263" s="378"/>
      <c r="G263" s="378"/>
      <c r="H263" s="378"/>
    </row>
    <row r="264" spans="1:8">
      <c r="A264" s="199"/>
      <c r="B264" s="275"/>
      <c r="C264" s="275"/>
      <c r="D264" s="275"/>
      <c r="E264" s="276"/>
      <c r="F264" s="277"/>
      <c r="G264" s="275"/>
      <c r="H264" s="275"/>
    </row>
    <row r="265" spans="1:8">
      <c r="A265" s="199"/>
      <c r="B265" s="378" t="s">
        <v>110</v>
      </c>
      <c r="C265" s="378"/>
      <c r="D265" s="378"/>
      <c r="E265" s="378"/>
      <c r="F265" s="378"/>
      <c r="G265" s="378"/>
      <c r="H265" s="378"/>
    </row>
    <row r="266" spans="1:8">
      <c r="A266" s="199"/>
      <c r="B266" s="378"/>
      <c r="C266" s="378"/>
      <c r="D266" s="378"/>
      <c r="E266" s="378"/>
      <c r="F266" s="378"/>
      <c r="G266" s="378"/>
      <c r="H266" s="378"/>
    </row>
    <row r="267" spans="1:8">
      <c r="A267" s="199"/>
      <c r="B267" s="378"/>
      <c r="C267" s="378"/>
      <c r="D267" s="378"/>
      <c r="E267" s="378"/>
      <c r="F267" s="378"/>
      <c r="G267" s="378"/>
      <c r="H267" s="378"/>
    </row>
    <row r="268" spans="1:8">
      <c r="A268" s="199"/>
      <c r="B268" s="275"/>
      <c r="C268" s="275"/>
      <c r="D268" s="275"/>
      <c r="E268" s="276"/>
      <c r="F268" s="277"/>
      <c r="G268" s="275"/>
      <c r="H268" s="275"/>
    </row>
    <row r="269" spans="1:8">
      <c r="A269" s="199"/>
      <c r="B269" s="378" t="s">
        <v>111</v>
      </c>
      <c r="C269" s="378"/>
      <c r="D269" s="378"/>
      <c r="E269" s="378"/>
      <c r="F269" s="378"/>
      <c r="G269" s="378"/>
      <c r="H269" s="378"/>
    </row>
    <row r="270" spans="1:8">
      <c r="A270" s="199"/>
      <c r="B270" s="378"/>
      <c r="C270" s="378"/>
      <c r="D270" s="378"/>
      <c r="E270" s="378"/>
      <c r="F270" s="378"/>
      <c r="G270" s="378"/>
      <c r="H270" s="378"/>
    </row>
    <row r="271" spans="1:8">
      <c r="A271" s="199"/>
      <c r="B271" s="378"/>
      <c r="C271" s="378"/>
      <c r="D271" s="378"/>
      <c r="E271" s="378"/>
      <c r="F271" s="378"/>
      <c r="G271" s="378"/>
      <c r="H271" s="378"/>
    </row>
    <row r="272" spans="1:8">
      <c r="A272" s="199"/>
      <c r="B272" s="378"/>
      <c r="C272" s="378"/>
      <c r="D272" s="378"/>
      <c r="E272" s="378"/>
      <c r="F272" s="378"/>
      <c r="G272" s="378"/>
      <c r="H272" s="378"/>
    </row>
    <row r="273" spans="1:8">
      <c r="A273" s="199"/>
      <c r="B273" s="378"/>
      <c r="C273" s="378"/>
      <c r="D273" s="378"/>
      <c r="E273" s="378"/>
      <c r="F273" s="378"/>
      <c r="G273" s="378"/>
      <c r="H273" s="378"/>
    </row>
    <row r="274" spans="1:8">
      <c r="A274" s="199"/>
      <c r="B274" s="275"/>
      <c r="C274" s="275"/>
      <c r="D274" s="275"/>
      <c r="E274" s="276"/>
      <c r="F274" s="277"/>
      <c r="G274" s="275"/>
      <c r="H274" s="275"/>
    </row>
    <row r="275" spans="1:8">
      <c r="A275" s="199"/>
      <c r="B275" s="378" t="s">
        <v>112</v>
      </c>
      <c r="C275" s="378"/>
      <c r="D275" s="378"/>
      <c r="E275" s="378"/>
      <c r="F275" s="378"/>
      <c r="G275" s="378"/>
      <c r="H275" s="378"/>
    </row>
    <row r="276" spans="1:8">
      <c r="A276" s="199"/>
      <c r="B276" s="378"/>
      <c r="C276" s="378"/>
      <c r="D276" s="378"/>
      <c r="E276" s="378"/>
      <c r="F276" s="378"/>
      <c r="G276" s="378"/>
      <c r="H276" s="378"/>
    </row>
    <row r="277" spans="1:8">
      <c r="A277" s="199"/>
      <c r="B277" s="378"/>
      <c r="C277" s="378"/>
      <c r="D277" s="378"/>
      <c r="E277" s="378"/>
      <c r="F277" s="378"/>
      <c r="G277" s="378"/>
      <c r="H277" s="378"/>
    </row>
    <row r="278" spans="1:8">
      <c r="A278" s="199"/>
      <c r="B278" s="378"/>
      <c r="C278" s="378"/>
      <c r="D278" s="378"/>
      <c r="E278" s="378"/>
      <c r="F278" s="378"/>
      <c r="G278" s="378"/>
      <c r="H278" s="378"/>
    </row>
    <row r="279" spans="1:8">
      <c r="A279" s="199"/>
      <c r="B279" s="378"/>
      <c r="C279" s="378"/>
      <c r="D279" s="378"/>
      <c r="E279" s="378"/>
      <c r="F279" s="378"/>
      <c r="G279" s="378"/>
      <c r="H279" s="378"/>
    </row>
    <row r="280" spans="1:8">
      <c r="A280" s="199"/>
      <c r="B280" s="378"/>
      <c r="C280" s="378"/>
      <c r="D280" s="378"/>
      <c r="E280" s="378"/>
      <c r="F280" s="378"/>
      <c r="G280" s="378"/>
      <c r="H280" s="378"/>
    </row>
    <row r="281" spans="1:8">
      <c r="A281" s="199"/>
      <c r="B281" s="378"/>
      <c r="C281" s="378"/>
      <c r="D281" s="378"/>
      <c r="E281" s="378"/>
      <c r="F281" s="378"/>
      <c r="G281" s="378"/>
      <c r="H281" s="378"/>
    </row>
    <row r="282" spans="1:8">
      <c r="A282" s="199"/>
      <c r="B282" s="275"/>
      <c r="C282" s="275"/>
      <c r="D282" s="275"/>
      <c r="E282" s="276"/>
      <c r="F282" s="277"/>
      <c r="G282" s="275"/>
      <c r="H282" s="275"/>
    </row>
    <row r="283" spans="1:8">
      <c r="A283" s="199"/>
      <c r="B283" s="378" t="s">
        <v>113</v>
      </c>
      <c r="C283" s="378"/>
      <c r="D283" s="378"/>
      <c r="E283" s="378"/>
      <c r="F283" s="378"/>
      <c r="G283" s="378"/>
      <c r="H283" s="378"/>
    </row>
    <row r="284" spans="1:8" ht="26.25" customHeight="1">
      <c r="A284" s="199"/>
      <c r="B284" s="378"/>
      <c r="C284" s="378"/>
      <c r="D284" s="378"/>
      <c r="E284" s="378"/>
      <c r="F284" s="378"/>
      <c r="G284" s="378"/>
      <c r="H284" s="378"/>
    </row>
    <row r="285" spans="1:8">
      <c r="A285" s="199"/>
      <c r="B285" s="275"/>
      <c r="C285" s="275"/>
      <c r="D285" s="275"/>
      <c r="E285" s="276"/>
      <c r="F285" s="277"/>
      <c r="G285" s="275"/>
      <c r="H285" s="275"/>
    </row>
    <row r="286" spans="1:8">
      <c r="A286" s="199"/>
      <c r="B286" s="378" t="s">
        <v>114</v>
      </c>
      <c r="C286" s="378"/>
      <c r="D286" s="378"/>
      <c r="E286" s="378"/>
      <c r="F286" s="378"/>
      <c r="G286" s="378"/>
      <c r="H286" s="378"/>
    </row>
    <row r="287" spans="1:8">
      <c r="A287" s="199"/>
      <c r="B287" s="378"/>
      <c r="C287" s="378"/>
      <c r="D287" s="378"/>
      <c r="E287" s="378"/>
      <c r="F287" s="378"/>
      <c r="G287" s="378"/>
      <c r="H287" s="378"/>
    </row>
    <row r="288" spans="1:8">
      <c r="A288" s="199"/>
      <c r="B288" s="275"/>
      <c r="C288" s="275"/>
      <c r="D288" s="275"/>
      <c r="E288" s="276"/>
      <c r="F288" s="277"/>
      <c r="G288" s="275"/>
      <c r="H288" s="275"/>
    </row>
    <row r="289" spans="1:8" ht="27" customHeight="1">
      <c r="A289" s="199"/>
      <c r="B289" s="378" t="s">
        <v>115</v>
      </c>
      <c r="C289" s="378"/>
      <c r="D289" s="378"/>
      <c r="E289" s="378"/>
      <c r="F289" s="378"/>
      <c r="G289" s="378"/>
      <c r="H289" s="378"/>
    </row>
    <row r="290" spans="1:8">
      <c r="A290" s="199"/>
      <c r="B290" s="275"/>
      <c r="C290" s="275"/>
      <c r="D290" s="275"/>
      <c r="E290" s="276"/>
      <c r="F290" s="277"/>
      <c r="G290" s="275"/>
      <c r="H290" s="275"/>
    </row>
    <row r="291" spans="1:8">
      <c r="A291" s="199"/>
      <c r="B291" s="378" t="s">
        <v>116</v>
      </c>
      <c r="C291" s="378"/>
      <c r="D291" s="378"/>
      <c r="E291" s="378"/>
      <c r="F291" s="378"/>
      <c r="G291" s="378"/>
      <c r="H291" s="378"/>
    </row>
    <row r="292" spans="1:8">
      <c r="A292" s="199"/>
      <c r="B292" s="378"/>
      <c r="C292" s="378"/>
      <c r="D292" s="378"/>
      <c r="E292" s="378"/>
      <c r="F292" s="378"/>
      <c r="G292" s="378"/>
      <c r="H292" s="378"/>
    </row>
    <row r="293" spans="1:8">
      <c r="A293" s="199"/>
      <c r="B293" s="378"/>
      <c r="C293" s="378"/>
      <c r="D293" s="378"/>
      <c r="E293" s="378"/>
      <c r="F293" s="378"/>
      <c r="G293" s="378"/>
      <c r="H293" s="378"/>
    </row>
    <row r="294" spans="1:8">
      <c r="A294" s="199"/>
      <c r="B294" s="275"/>
      <c r="C294" s="275"/>
      <c r="D294" s="275"/>
      <c r="E294" s="276"/>
      <c r="F294" s="277"/>
      <c r="G294" s="275"/>
      <c r="H294" s="275"/>
    </row>
    <row r="295" spans="1:8">
      <c r="A295" s="199"/>
      <c r="B295" s="378" t="s">
        <v>117</v>
      </c>
      <c r="C295" s="378"/>
      <c r="D295" s="378"/>
      <c r="E295" s="378"/>
      <c r="F295" s="378"/>
      <c r="G295" s="378"/>
      <c r="H295" s="378"/>
    </row>
    <row r="296" spans="1:8">
      <c r="A296" s="199"/>
      <c r="B296" s="378"/>
      <c r="C296" s="378"/>
      <c r="D296" s="378"/>
      <c r="E296" s="378"/>
      <c r="F296" s="378"/>
      <c r="G296" s="378"/>
      <c r="H296" s="378"/>
    </row>
    <row r="297" spans="1:8">
      <c r="A297" s="199"/>
      <c r="B297" s="378"/>
      <c r="C297" s="378"/>
      <c r="D297" s="378"/>
      <c r="E297" s="378"/>
      <c r="F297" s="378"/>
      <c r="G297" s="378"/>
      <c r="H297" s="378"/>
    </row>
    <row r="298" spans="1:8">
      <c r="A298" s="199"/>
      <c r="B298" s="378"/>
      <c r="C298" s="378"/>
      <c r="D298" s="378"/>
      <c r="E298" s="378"/>
      <c r="F298" s="378"/>
      <c r="G298" s="378"/>
      <c r="H298" s="378"/>
    </row>
    <row r="299" spans="1:8">
      <c r="A299" s="199"/>
      <c r="B299" s="378"/>
      <c r="C299" s="378"/>
      <c r="D299" s="378"/>
      <c r="E299" s="378"/>
      <c r="F299" s="378"/>
      <c r="G299" s="378"/>
      <c r="H299" s="378"/>
    </row>
    <row r="300" spans="1:8">
      <c r="A300" s="199"/>
      <c r="B300" s="378"/>
      <c r="C300" s="378"/>
      <c r="D300" s="378"/>
      <c r="E300" s="378"/>
      <c r="F300" s="378"/>
      <c r="G300" s="378"/>
      <c r="H300" s="378"/>
    </row>
    <row r="301" spans="1:8">
      <c r="A301" s="199"/>
      <c r="B301" s="275"/>
      <c r="C301" s="275"/>
      <c r="D301" s="275"/>
      <c r="E301" s="276"/>
      <c r="F301" s="277"/>
      <c r="G301" s="275"/>
      <c r="H301" s="275"/>
    </row>
    <row r="302" spans="1:8">
      <c r="A302" s="199"/>
      <c r="B302" s="378" t="s">
        <v>293</v>
      </c>
      <c r="C302" s="378"/>
      <c r="D302" s="378"/>
      <c r="E302" s="378"/>
      <c r="F302" s="378"/>
      <c r="G302" s="378"/>
      <c r="H302" s="378"/>
    </row>
    <row r="303" spans="1:8">
      <c r="A303" s="199"/>
      <c r="B303" s="378"/>
      <c r="C303" s="378"/>
      <c r="D303" s="378"/>
      <c r="E303" s="378"/>
      <c r="F303" s="378"/>
      <c r="G303" s="378"/>
      <c r="H303" s="378"/>
    </row>
    <row r="304" spans="1:8">
      <c r="A304" s="199"/>
      <c r="B304" s="378"/>
      <c r="C304" s="378"/>
      <c r="D304" s="378"/>
      <c r="E304" s="378"/>
      <c r="F304" s="378"/>
      <c r="G304" s="378"/>
      <c r="H304" s="378"/>
    </row>
    <row r="305" spans="1:8">
      <c r="A305" s="199"/>
      <c r="B305" s="378"/>
      <c r="C305" s="378"/>
      <c r="D305" s="378"/>
      <c r="E305" s="378"/>
      <c r="F305" s="378"/>
      <c r="G305" s="378"/>
      <c r="H305" s="378"/>
    </row>
    <row r="307" spans="1:8">
      <c r="B307" s="378" t="s">
        <v>294</v>
      </c>
      <c r="C307" s="378"/>
      <c r="D307" s="378"/>
      <c r="E307" s="378"/>
      <c r="F307" s="378"/>
      <c r="G307" s="378"/>
      <c r="H307" s="378"/>
    </row>
    <row r="308" spans="1:8">
      <c r="B308" s="378"/>
      <c r="C308" s="378"/>
      <c r="D308" s="378"/>
      <c r="E308" s="378"/>
      <c r="F308" s="378"/>
      <c r="G308" s="378"/>
      <c r="H308" s="378"/>
    </row>
    <row r="310" spans="1:8">
      <c r="B310" s="378" t="s">
        <v>295</v>
      </c>
      <c r="C310" s="378"/>
      <c r="D310" s="378"/>
      <c r="E310" s="378"/>
      <c r="F310" s="378"/>
      <c r="G310" s="378"/>
      <c r="H310" s="378"/>
    </row>
    <row r="311" spans="1:8">
      <c r="B311" s="378"/>
      <c r="C311" s="378"/>
      <c r="D311" s="378"/>
      <c r="E311" s="378"/>
      <c r="F311" s="378"/>
      <c r="G311" s="378"/>
      <c r="H311" s="378"/>
    </row>
  </sheetData>
  <sheetProtection password="CC1A" sheet="1" objects="1" scenarios="1"/>
  <mergeCells count="69">
    <mergeCell ref="A1:I1"/>
    <mergeCell ref="B307:H308"/>
    <mergeCell ref="B310:H311"/>
    <mergeCell ref="A2:C2"/>
    <mergeCell ref="C6:F7"/>
    <mergeCell ref="C11:F11"/>
    <mergeCell ref="B17:D17"/>
    <mergeCell ref="B21:D21"/>
    <mergeCell ref="A38:G38"/>
    <mergeCell ref="A41:H41"/>
    <mergeCell ref="B44:H55"/>
    <mergeCell ref="B57:H59"/>
    <mergeCell ref="B61:H61"/>
    <mergeCell ref="B63:H65"/>
    <mergeCell ref="B67:G68"/>
    <mergeCell ref="B70:H71"/>
    <mergeCell ref="B73:H73"/>
    <mergeCell ref="B75:H83"/>
    <mergeCell ref="B85:H89"/>
    <mergeCell ref="B92:H98"/>
    <mergeCell ref="B100:H106"/>
    <mergeCell ref="B108:H111"/>
    <mergeCell ref="B114:H118"/>
    <mergeCell ref="B120:H120"/>
    <mergeCell ref="B122:H122"/>
    <mergeCell ref="B124:H124"/>
    <mergeCell ref="B126:H126"/>
    <mergeCell ref="B128:H128"/>
    <mergeCell ref="B130:H131"/>
    <mergeCell ref="B133:H133"/>
    <mergeCell ref="B135:H135"/>
    <mergeCell ref="B137:H137"/>
    <mergeCell ref="B139:H141"/>
    <mergeCell ref="B144:H149"/>
    <mergeCell ref="B152:H152"/>
    <mergeCell ref="B155:H160"/>
    <mergeCell ref="B161:H165"/>
    <mergeCell ref="B166:H166"/>
    <mergeCell ref="B167:H167"/>
    <mergeCell ref="B168:H168"/>
    <mergeCell ref="B171:H178"/>
    <mergeCell ref="B179:H182"/>
    <mergeCell ref="B185:H187"/>
    <mergeCell ref="B191:H196"/>
    <mergeCell ref="B199:H200"/>
    <mergeCell ref="B201:H206"/>
    <mergeCell ref="B207:H209"/>
    <mergeCell ref="B210:H212"/>
    <mergeCell ref="B213:H216"/>
    <mergeCell ref="B217:H218"/>
    <mergeCell ref="B221:H221"/>
    <mergeCell ref="B222:H226"/>
    <mergeCell ref="B228:H228"/>
    <mergeCell ref="C230:H236"/>
    <mergeCell ref="C237:H238"/>
    <mergeCell ref="B241:H244"/>
    <mergeCell ref="B246:H250"/>
    <mergeCell ref="B252:H254"/>
    <mergeCell ref="B256:H258"/>
    <mergeCell ref="B289:H289"/>
    <mergeCell ref="B291:H293"/>
    <mergeCell ref="B295:H300"/>
    <mergeCell ref="B302:H305"/>
    <mergeCell ref="B260:H263"/>
    <mergeCell ref="B265:H267"/>
    <mergeCell ref="B269:H273"/>
    <mergeCell ref="B275:H281"/>
    <mergeCell ref="B283:H284"/>
    <mergeCell ref="B286:H287"/>
  </mergeCells>
  <phoneticPr fontId="3" type="noConversion"/>
  <pageMargins left="0.74803149606299213" right="0.74803149606299213" top="0.98425196850393704" bottom="0.98425196850393704" header="0.51181102362204722" footer="0.51181102362204722"/>
  <pageSetup paperSize="9" scale="92" firstPageNumber="2" orientation="portrait" useFirstPageNumber="1" r:id="rId1"/>
  <headerFooter alignWithMargins="0">
    <oddHeader>&amp;LTROŠKOVNIK GRAĐEVINSKO OBRTNIČKIH RADOVA
OSNOVNA ŠKOLA-SCUOLA ELEMENTARE GELSI&amp;RTRAVANJ  2016.</oddHeader>
    <oddFooter>&amp;L4. TROŠKOVNIK&amp;R4-&amp;P</oddFooter>
  </headerFooter>
  <rowBreaks count="2" manualBreakCount="2">
    <brk id="56" max="16383" man="1"/>
    <brk id="2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64"/>
  <sheetViews>
    <sheetView showGridLines="0" showZeros="0" view="pageBreakPreview" topLeftCell="A426" zoomScaleNormal="145" zoomScaleSheetLayoutView="100" workbookViewId="0">
      <selection activeCell="G448" sqref="G448"/>
    </sheetView>
  </sheetViews>
  <sheetFormatPr defaultRowHeight="12.75"/>
  <cols>
    <col min="1" max="1" width="4.28515625" style="308" customWidth="1"/>
    <col min="2" max="2" width="4.28515625" style="309" customWidth="1"/>
    <col min="3" max="3" width="44.140625" style="310" customWidth="1"/>
    <col min="4" max="4" width="9.140625" style="311" customWidth="1"/>
    <col min="5" max="5" width="10.7109375" style="312" customWidth="1"/>
    <col min="6" max="6" width="14.85546875" style="311" bestFit="1" customWidth="1"/>
    <col min="7" max="7" width="16" style="311" customWidth="1"/>
    <col min="8" max="16384" width="9.140625" style="301"/>
  </cols>
  <sheetData>
    <row r="2" spans="1:7" ht="28.5" customHeight="1">
      <c r="A2" s="298" t="s">
        <v>25</v>
      </c>
      <c r="B2" s="298"/>
      <c r="C2" s="298" t="s">
        <v>26</v>
      </c>
      <c r="D2" s="298" t="s">
        <v>27</v>
      </c>
      <c r="E2" s="299" t="s">
        <v>28</v>
      </c>
      <c r="F2" s="298" t="s">
        <v>29</v>
      </c>
      <c r="G2" s="300" t="s">
        <v>30</v>
      </c>
    </row>
    <row r="4" spans="1:7">
      <c r="A4" s="302" t="s">
        <v>0</v>
      </c>
      <c r="B4" s="303"/>
      <c r="C4" s="304" t="s">
        <v>3</v>
      </c>
      <c r="D4" s="305"/>
      <c r="E4" s="306"/>
      <c r="F4" s="307"/>
      <c r="G4" s="307"/>
    </row>
    <row r="5" spans="1:7">
      <c r="F5" s="2"/>
      <c r="G5" s="2"/>
    </row>
    <row r="6" spans="1:7" ht="39.75" customHeight="1">
      <c r="A6" s="313" t="s">
        <v>0</v>
      </c>
      <c r="B6" s="314">
        <v>1</v>
      </c>
      <c r="C6" s="315" t="s">
        <v>124</v>
      </c>
      <c r="F6" s="2"/>
      <c r="G6" s="2"/>
    </row>
    <row r="7" spans="1:7">
      <c r="C7" s="316" t="s">
        <v>146</v>
      </c>
      <c r="D7" s="311" t="s">
        <v>8</v>
      </c>
      <c r="E7" s="312">
        <v>120</v>
      </c>
      <c r="F7" s="363"/>
      <c r="G7" s="2">
        <f>F7*E7</f>
        <v>0</v>
      </c>
    </row>
    <row r="8" spans="1:7">
      <c r="F8" s="2"/>
      <c r="G8" s="2"/>
    </row>
    <row r="9" spans="1:7" ht="153">
      <c r="A9" s="313" t="s">
        <v>0</v>
      </c>
      <c r="B9" s="314">
        <f>SUM(B6+1)</f>
        <v>2</v>
      </c>
      <c r="C9" s="315" t="s">
        <v>166</v>
      </c>
      <c r="F9" s="2"/>
      <c r="G9" s="2"/>
    </row>
    <row r="10" spans="1:7">
      <c r="C10" s="316" t="s">
        <v>1</v>
      </c>
      <c r="D10" s="311" t="s">
        <v>2</v>
      </c>
      <c r="E10" s="312">
        <v>1830</v>
      </c>
      <c r="F10" s="363"/>
      <c r="G10" s="2">
        <f>F10*E10</f>
        <v>0</v>
      </c>
    </row>
    <row r="11" spans="1:7">
      <c r="C11" s="316"/>
      <c r="F11" s="2"/>
      <c r="G11" s="2"/>
    </row>
    <row r="12" spans="1:7" ht="51">
      <c r="A12" s="314" t="s">
        <v>0</v>
      </c>
      <c r="B12" s="317">
        <f>B9+1</f>
        <v>3</v>
      </c>
      <c r="C12" s="310" t="s">
        <v>296</v>
      </c>
      <c r="E12" s="318"/>
      <c r="F12" s="319"/>
      <c r="G12" s="319"/>
    </row>
    <row r="13" spans="1:7">
      <c r="A13" s="314"/>
      <c r="B13" s="317"/>
      <c r="C13" s="320" t="s">
        <v>297</v>
      </c>
      <c r="D13" s="311" t="s">
        <v>169</v>
      </c>
      <c r="E13" s="318">
        <v>160</v>
      </c>
      <c r="F13" s="363"/>
      <c r="G13" s="13">
        <f>F13*E13</f>
        <v>0</v>
      </c>
    </row>
    <row r="14" spans="1:7">
      <c r="C14" s="316"/>
      <c r="F14" s="2"/>
      <c r="G14" s="2"/>
    </row>
    <row r="15" spans="1:7" s="324" customFormat="1">
      <c r="A15" s="302"/>
      <c r="B15" s="303"/>
      <c r="C15" s="304" t="s">
        <v>23</v>
      </c>
      <c r="D15" s="321"/>
      <c r="E15" s="322"/>
      <c r="F15" s="307"/>
      <c r="G15" s="323">
        <f>SUM(G6:G14)</f>
        <v>0</v>
      </c>
    </row>
    <row r="16" spans="1:7">
      <c r="F16" s="2"/>
      <c r="G16" s="2"/>
    </row>
    <row r="17" spans="1:7">
      <c r="F17" s="2"/>
      <c r="G17" s="2"/>
    </row>
    <row r="18" spans="1:7">
      <c r="A18" s="302" t="s">
        <v>4</v>
      </c>
      <c r="B18" s="303"/>
      <c r="C18" s="304" t="s">
        <v>7</v>
      </c>
      <c r="D18" s="305"/>
      <c r="E18" s="306"/>
      <c r="F18" s="307"/>
      <c r="G18" s="307"/>
    </row>
    <row r="19" spans="1:7">
      <c r="F19" s="2"/>
      <c r="G19" s="2"/>
    </row>
    <row r="20" spans="1:7" ht="127.5">
      <c r="C20" s="310" t="s">
        <v>176</v>
      </c>
      <c r="F20" s="2"/>
      <c r="G20" s="2"/>
    </row>
    <row r="21" spans="1:7">
      <c r="C21" s="316"/>
      <c r="F21" s="2"/>
      <c r="G21" s="2"/>
    </row>
    <row r="22" spans="1:7" ht="76.5">
      <c r="A22" s="313" t="s">
        <v>4</v>
      </c>
      <c r="B22" s="314">
        <v>1</v>
      </c>
      <c r="C22" s="315" t="s">
        <v>177</v>
      </c>
      <c r="F22" s="2"/>
      <c r="G22" s="2"/>
    </row>
    <row r="23" spans="1:7">
      <c r="C23" s="316" t="s">
        <v>151</v>
      </c>
      <c r="D23" s="311" t="s">
        <v>8</v>
      </c>
      <c r="E23" s="312">
        <v>60</v>
      </c>
      <c r="F23" s="363"/>
      <c r="G23" s="2">
        <f>F23*E23</f>
        <v>0</v>
      </c>
    </row>
    <row r="24" spans="1:7">
      <c r="C24" s="316" t="s">
        <v>152</v>
      </c>
      <c r="D24" s="311" t="s">
        <v>22</v>
      </c>
      <c r="E24" s="312">
        <v>16</v>
      </c>
      <c r="F24" s="363"/>
      <c r="G24" s="2">
        <f>F24*E24</f>
        <v>0</v>
      </c>
    </row>
    <row r="25" spans="1:7">
      <c r="C25" s="316" t="s">
        <v>153</v>
      </c>
      <c r="D25" s="311" t="s">
        <v>8</v>
      </c>
      <c r="E25" s="312">
        <v>130</v>
      </c>
      <c r="F25" s="363"/>
      <c r="G25" s="2">
        <f>F25*E25</f>
        <v>0</v>
      </c>
    </row>
    <row r="26" spans="1:7">
      <c r="C26" s="316" t="s">
        <v>154</v>
      </c>
      <c r="D26" s="311" t="s">
        <v>8</v>
      </c>
      <c r="E26" s="312">
        <v>120</v>
      </c>
      <c r="F26" s="363"/>
      <c r="G26" s="2">
        <f>F26*E26</f>
        <v>0</v>
      </c>
    </row>
    <row r="27" spans="1:7">
      <c r="C27" s="316" t="s">
        <v>155</v>
      </c>
      <c r="D27" s="311" t="s">
        <v>22</v>
      </c>
      <c r="E27" s="312">
        <v>9</v>
      </c>
      <c r="F27" s="363"/>
      <c r="G27" s="2">
        <f>F27*E27</f>
        <v>0</v>
      </c>
    </row>
    <row r="28" spans="1:7">
      <c r="F28" s="2"/>
      <c r="G28" s="2">
        <f>SUM(G23:G27)</f>
        <v>0</v>
      </c>
    </row>
    <row r="29" spans="1:7">
      <c r="F29" s="2"/>
      <c r="G29" s="2"/>
    </row>
    <row r="30" spans="1:7" ht="140.25">
      <c r="A30" s="313" t="s">
        <v>4</v>
      </c>
      <c r="B30" s="314">
        <f>SUM(B22+1)</f>
        <v>2</v>
      </c>
      <c r="C30" s="315" t="s">
        <v>178</v>
      </c>
      <c r="F30" s="2"/>
      <c r="G30" s="2"/>
    </row>
    <row r="31" spans="1:7">
      <c r="A31" s="313"/>
      <c r="B31" s="314"/>
      <c r="C31" s="325" t="s">
        <v>184</v>
      </c>
      <c r="D31" s="311" t="s">
        <v>22</v>
      </c>
      <c r="E31" s="312">
        <v>55</v>
      </c>
      <c r="F31" s="363"/>
      <c r="G31" s="2">
        <f t="shared" ref="G31:G46" si="0">F31*E31</f>
        <v>0</v>
      </c>
    </row>
    <row r="32" spans="1:7">
      <c r="A32" s="313"/>
      <c r="B32" s="314"/>
      <c r="C32" s="325" t="s">
        <v>185</v>
      </c>
      <c r="D32" s="311" t="s">
        <v>22</v>
      </c>
      <c r="E32" s="312">
        <v>7</v>
      </c>
      <c r="F32" s="363"/>
      <c r="G32" s="2">
        <f t="shared" si="0"/>
        <v>0</v>
      </c>
    </row>
    <row r="33" spans="1:7">
      <c r="A33" s="313"/>
      <c r="B33" s="314"/>
      <c r="C33" s="325" t="s">
        <v>186</v>
      </c>
      <c r="D33" s="311" t="s">
        <v>22</v>
      </c>
      <c r="E33" s="312">
        <v>2</v>
      </c>
      <c r="F33" s="363"/>
      <c r="G33" s="2">
        <f t="shared" si="0"/>
        <v>0</v>
      </c>
    </row>
    <row r="34" spans="1:7">
      <c r="A34" s="313"/>
      <c r="B34" s="314"/>
      <c r="C34" s="325" t="s">
        <v>187</v>
      </c>
      <c r="D34" s="311" t="s">
        <v>22</v>
      </c>
      <c r="E34" s="312">
        <v>2</v>
      </c>
      <c r="F34" s="363"/>
      <c r="G34" s="2">
        <f t="shared" si="0"/>
        <v>0</v>
      </c>
    </row>
    <row r="35" spans="1:7">
      <c r="A35" s="313"/>
      <c r="B35" s="314"/>
      <c r="C35" s="325" t="s">
        <v>188</v>
      </c>
      <c r="D35" s="311" t="s">
        <v>22</v>
      </c>
      <c r="E35" s="312">
        <v>6</v>
      </c>
      <c r="F35" s="363"/>
      <c r="G35" s="2">
        <f t="shared" si="0"/>
        <v>0</v>
      </c>
    </row>
    <row r="36" spans="1:7">
      <c r="A36" s="313"/>
      <c r="B36" s="314"/>
      <c r="C36" s="325" t="s">
        <v>189</v>
      </c>
      <c r="D36" s="311" t="s">
        <v>22</v>
      </c>
      <c r="E36" s="312">
        <v>1</v>
      </c>
      <c r="F36" s="363"/>
      <c r="G36" s="2">
        <f t="shared" si="0"/>
        <v>0</v>
      </c>
    </row>
    <row r="37" spans="1:7">
      <c r="A37" s="313"/>
      <c r="B37" s="314"/>
      <c r="C37" s="325" t="s">
        <v>190</v>
      </c>
      <c r="D37" s="311" t="s">
        <v>22</v>
      </c>
      <c r="E37" s="312">
        <v>2</v>
      </c>
      <c r="F37" s="363"/>
      <c r="G37" s="2">
        <f t="shared" si="0"/>
        <v>0</v>
      </c>
    </row>
    <row r="38" spans="1:7">
      <c r="A38" s="313"/>
      <c r="B38" s="314"/>
      <c r="C38" s="325" t="s">
        <v>191</v>
      </c>
      <c r="D38" s="311" t="s">
        <v>22</v>
      </c>
      <c r="E38" s="312">
        <v>7</v>
      </c>
      <c r="F38" s="363"/>
      <c r="G38" s="2">
        <f t="shared" si="0"/>
        <v>0</v>
      </c>
    </row>
    <row r="39" spans="1:7">
      <c r="A39" s="313"/>
      <c r="B39" s="314"/>
      <c r="C39" s="325" t="s">
        <v>192</v>
      </c>
      <c r="D39" s="311" t="s">
        <v>22</v>
      </c>
      <c r="E39" s="312">
        <v>5</v>
      </c>
      <c r="F39" s="363"/>
      <c r="G39" s="2">
        <f t="shared" si="0"/>
        <v>0</v>
      </c>
    </row>
    <row r="40" spans="1:7">
      <c r="A40" s="313"/>
      <c r="B40" s="314"/>
      <c r="C40" s="325" t="s">
        <v>193</v>
      </c>
      <c r="D40" s="311" t="s">
        <v>22</v>
      </c>
      <c r="E40" s="312">
        <v>1</v>
      </c>
      <c r="F40" s="363"/>
      <c r="G40" s="2">
        <f t="shared" si="0"/>
        <v>0</v>
      </c>
    </row>
    <row r="41" spans="1:7">
      <c r="A41" s="313"/>
      <c r="B41" s="314"/>
      <c r="C41" s="325" t="s">
        <v>194</v>
      </c>
      <c r="D41" s="311" t="s">
        <v>22</v>
      </c>
      <c r="E41" s="312">
        <v>1</v>
      </c>
      <c r="F41" s="363"/>
      <c r="G41" s="2">
        <f t="shared" si="0"/>
        <v>0</v>
      </c>
    </row>
    <row r="42" spans="1:7">
      <c r="A42" s="313"/>
      <c r="B42" s="314"/>
      <c r="C42" s="325" t="s">
        <v>195</v>
      </c>
      <c r="D42" s="311" t="s">
        <v>22</v>
      </c>
      <c r="E42" s="312">
        <v>1</v>
      </c>
      <c r="F42" s="363"/>
      <c r="G42" s="2">
        <f t="shared" si="0"/>
        <v>0</v>
      </c>
    </row>
    <row r="43" spans="1:7">
      <c r="A43" s="313"/>
      <c r="B43" s="314"/>
      <c r="C43" s="325" t="s">
        <v>196</v>
      </c>
      <c r="D43" s="311" t="s">
        <v>22</v>
      </c>
      <c r="E43" s="312">
        <v>1</v>
      </c>
      <c r="F43" s="363"/>
      <c r="G43" s="2">
        <f t="shared" si="0"/>
        <v>0</v>
      </c>
    </row>
    <row r="44" spans="1:7">
      <c r="A44" s="313"/>
      <c r="B44" s="314"/>
      <c r="C44" s="325" t="s">
        <v>197</v>
      </c>
      <c r="D44" s="311" t="s">
        <v>22</v>
      </c>
      <c r="E44" s="312">
        <v>1</v>
      </c>
      <c r="F44" s="363"/>
      <c r="G44" s="2">
        <f t="shared" si="0"/>
        <v>0</v>
      </c>
    </row>
    <row r="45" spans="1:7">
      <c r="A45" s="313"/>
      <c r="B45" s="314"/>
      <c r="C45" s="325" t="s">
        <v>198</v>
      </c>
      <c r="D45" s="311" t="s">
        <v>22</v>
      </c>
      <c r="E45" s="312">
        <v>1</v>
      </c>
      <c r="F45" s="363"/>
      <c r="G45" s="2">
        <f t="shared" si="0"/>
        <v>0</v>
      </c>
    </row>
    <row r="46" spans="1:7">
      <c r="A46" s="313"/>
      <c r="B46" s="314"/>
      <c r="C46" s="325" t="s">
        <v>199</v>
      </c>
      <c r="D46" s="311" t="s">
        <v>22</v>
      </c>
      <c r="E46" s="312">
        <v>1</v>
      </c>
      <c r="F46" s="363"/>
      <c r="G46" s="2">
        <f t="shared" si="0"/>
        <v>0</v>
      </c>
    </row>
    <row r="47" spans="1:7">
      <c r="F47" s="2"/>
      <c r="G47" s="2">
        <f>SUM(G31:G46)</f>
        <v>0</v>
      </c>
    </row>
    <row r="48" spans="1:7">
      <c r="F48" s="2"/>
      <c r="G48" s="2"/>
    </row>
    <row r="49" spans="1:7">
      <c r="F49" s="2"/>
      <c r="G49" s="2"/>
    </row>
    <row r="50" spans="1:7" ht="51">
      <c r="A50" s="313" t="s">
        <v>4</v>
      </c>
      <c r="B50" s="314">
        <f>SUM(B30+1)</f>
        <v>3</v>
      </c>
      <c r="C50" s="4" t="s">
        <v>242</v>
      </c>
      <c r="F50" s="2"/>
      <c r="G50" s="2"/>
    </row>
    <row r="51" spans="1:7" ht="51">
      <c r="C51" s="285" t="s">
        <v>234</v>
      </c>
      <c r="F51" s="2"/>
      <c r="G51" s="2"/>
    </row>
    <row r="52" spans="1:7" ht="38.25">
      <c r="C52" s="4" t="s">
        <v>235</v>
      </c>
      <c r="F52" s="2"/>
      <c r="G52" s="2"/>
    </row>
    <row r="53" spans="1:7" ht="102">
      <c r="C53" s="4" t="s">
        <v>236</v>
      </c>
      <c r="F53" s="2"/>
      <c r="G53" s="2"/>
    </row>
    <row r="54" spans="1:7" ht="178.5">
      <c r="C54" s="4" t="s">
        <v>237</v>
      </c>
      <c r="F54" s="2"/>
      <c r="G54" s="2"/>
    </row>
    <row r="55" spans="1:7" ht="25.5">
      <c r="C55" s="4" t="s">
        <v>238</v>
      </c>
      <c r="F55" s="2"/>
      <c r="G55" s="2"/>
    </row>
    <row r="56" spans="1:7" ht="63.75">
      <c r="C56" s="4" t="s">
        <v>239</v>
      </c>
      <c r="F56" s="2"/>
      <c r="G56" s="2"/>
    </row>
    <row r="57" spans="1:7" ht="51">
      <c r="C57" s="4" t="s">
        <v>240</v>
      </c>
      <c r="F57" s="2"/>
      <c r="G57" s="2"/>
    </row>
    <row r="58" spans="1:7" ht="38.25">
      <c r="C58" s="4" t="s">
        <v>241</v>
      </c>
      <c r="F58" s="2"/>
      <c r="G58" s="2"/>
    </row>
    <row r="59" spans="1:7">
      <c r="C59" s="316" t="s">
        <v>120</v>
      </c>
      <c r="D59" s="311" t="s">
        <v>2</v>
      </c>
      <c r="E59" s="312">
        <v>420</v>
      </c>
      <c r="F59" s="363"/>
      <c r="G59" s="2">
        <f>F59*E59</f>
        <v>0</v>
      </c>
    </row>
    <row r="60" spans="1:7">
      <c r="C60" s="316"/>
      <c r="F60" s="2"/>
      <c r="G60" s="2"/>
    </row>
    <row r="61" spans="1:7" ht="76.5">
      <c r="A61" s="313" t="s">
        <v>4</v>
      </c>
      <c r="B61" s="314">
        <f>SUM(B50+1)</f>
        <v>4</v>
      </c>
      <c r="C61" s="4" t="s">
        <v>179</v>
      </c>
      <c r="F61" s="2"/>
      <c r="G61" s="2"/>
    </row>
    <row r="62" spans="1:7">
      <c r="C62" s="316" t="s">
        <v>120</v>
      </c>
      <c r="D62" s="311" t="s">
        <v>2</v>
      </c>
      <c r="E62" s="312">
        <v>410</v>
      </c>
      <c r="F62" s="363"/>
      <c r="G62" s="2">
        <f>F62*E62</f>
        <v>0</v>
      </c>
    </row>
    <row r="63" spans="1:7">
      <c r="C63" s="316"/>
      <c r="F63" s="2"/>
      <c r="G63" s="2"/>
    </row>
    <row r="64" spans="1:7" ht="63.75">
      <c r="A64" s="313" t="s">
        <v>4</v>
      </c>
      <c r="B64" s="314">
        <f>SUM(B61+1)</f>
        <v>5</v>
      </c>
      <c r="C64" s="326" t="s">
        <v>180</v>
      </c>
      <c r="F64" s="2"/>
      <c r="G64" s="2"/>
    </row>
    <row r="65" spans="1:7">
      <c r="C65" s="316" t="s">
        <v>120</v>
      </c>
      <c r="D65" s="311" t="s">
        <v>2</v>
      </c>
      <c r="E65" s="312">
        <v>275</v>
      </c>
      <c r="F65" s="363"/>
      <c r="G65" s="2">
        <f>F65*E65</f>
        <v>0</v>
      </c>
    </row>
    <row r="66" spans="1:7">
      <c r="C66" s="316"/>
      <c r="F66" s="2"/>
      <c r="G66" s="2"/>
    </row>
    <row r="67" spans="1:7" ht="102">
      <c r="A67" s="313" t="s">
        <v>4</v>
      </c>
      <c r="B67" s="314">
        <f>SUM(B64+1)</f>
        <v>6</v>
      </c>
      <c r="C67" s="316" t="s">
        <v>181</v>
      </c>
      <c r="F67" s="2"/>
      <c r="G67" s="2"/>
    </row>
    <row r="68" spans="1:7">
      <c r="C68" s="316" t="s">
        <v>120</v>
      </c>
      <c r="D68" s="311" t="s">
        <v>2</v>
      </c>
      <c r="E68" s="312">
        <v>35</v>
      </c>
      <c r="F68" s="363"/>
      <c r="G68" s="2">
        <f>F68*E68</f>
        <v>0</v>
      </c>
    </row>
    <row r="69" spans="1:7">
      <c r="C69" s="316"/>
      <c r="F69" s="2"/>
      <c r="G69" s="2"/>
    </row>
    <row r="70" spans="1:7" ht="76.5">
      <c r="A70" s="313" t="s">
        <v>4</v>
      </c>
      <c r="B70" s="314">
        <f>SUM(B67+1)</f>
        <v>7</v>
      </c>
      <c r="C70" s="315" t="s">
        <v>200</v>
      </c>
      <c r="F70" s="2"/>
      <c r="G70" s="2"/>
    </row>
    <row r="71" spans="1:7">
      <c r="A71" s="313"/>
      <c r="B71" s="314"/>
      <c r="C71" s="316" t="s">
        <v>148</v>
      </c>
      <c r="D71" s="311" t="s">
        <v>22</v>
      </c>
      <c r="E71" s="312">
        <v>17</v>
      </c>
      <c r="F71" s="363"/>
      <c r="G71" s="2">
        <f>F71*E71</f>
        <v>0</v>
      </c>
    </row>
    <row r="72" spans="1:7">
      <c r="A72" s="313"/>
      <c r="B72" s="314"/>
      <c r="C72" s="316" t="s">
        <v>149</v>
      </c>
      <c r="D72" s="311" t="s">
        <v>22</v>
      </c>
      <c r="E72" s="312">
        <v>3</v>
      </c>
      <c r="F72" s="363"/>
      <c r="G72" s="2">
        <f>F72*E72</f>
        <v>0</v>
      </c>
    </row>
    <row r="73" spans="1:7">
      <c r="A73" s="313"/>
      <c r="B73" s="314" t="s">
        <v>147</v>
      </c>
      <c r="C73" s="320" t="s">
        <v>150</v>
      </c>
      <c r="D73" s="311" t="s">
        <v>8</v>
      </c>
      <c r="E73" s="312">
        <v>35</v>
      </c>
      <c r="F73" s="363"/>
      <c r="G73" s="2">
        <f>F73*E73</f>
        <v>0</v>
      </c>
    </row>
    <row r="74" spans="1:7">
      <c r="C74" s="327" t="s">
        <v>220</v>
      </c>
      <c r="D74" s="311" t="s">
        <v>22</v>
      </c>
      <c r="E74" s="312">
        <v>2</v>
      </c>
      <c r="F74" s="363"/>
      <c r="G74" s="2">
        <f>F74*E74</f>
        <v>0</v>
      </c>
    </row>
    <row r="75" spans="1:7">
      <c r="C75" s="326"/>
      <c r="F75" s="2"/>
      <c r="G75" s="2"/>
    </row>
    <row r="76" spans="1:7" ht="140.25">
      <c r="A76" s="313" t="s">
        <v>4</v>
      </c>
      <c r="B76" s="314">
        <f>SUM(B70+1)</f>
        <v>8</v>
      </c>
      <c r="C76" s="326" t="s">
        <v>243</v>
      </c>
      <c r="E76" s="328"/>
      <c r="F76" s="2"/>
      <c r="G76" s="316"/>
    </row>
    <row r="77" spans="1:7">
      <c r="C77" s="329" t="s">
        <v>120</v>
      </c>
      <c r="D77" s="311" t="s">
        <v>2</v>
      </c>
      <c r="E77" s="312">
        <v>1550</v>
      </c>
      <c r="F77" s="363"/>
      <c r="G77" s="2">
        <f>F77*E77</f>
        <v>0</v>
      </c>
    </row>
    <row r="78" spans="1:7">
      <c r="C78" s="329"/>
      <c r="F78" s="2"/>
      <c r="G78" s="2"/>
    </row>
    <row r="79" spans="1:7" ht="63.75">
      <c r="A79" s="313" t="s">
        <v>4</v>
      </c>
      <c r="B79" s="314">
        <f>SUM(B76+1)</f>
        <v>9</v>
      </c>
      <c r="C79" s="326" t="s">
        <v>201</v>
      </c>
      <c r="E79" s="328"/>
      <c r="F79" s="2"/>
      <c r="G79" s="316"/>
    </row>
    <row r="80" spans="1:7">
      <c r="C80" s="329" t="s">
        <v>126</v>
      </c>
      <c r="D80" s="311" t="s">
        <v>22</v>
      </c>
      <c r="E80" s="312">
        <v>16</v>
      </c>
      <c r="F80" s="363"/>
      <c r="G80" s="2">
        <f>F80*E80</f>
        <v>0</v>
      </c>
    </row>
    <row r="81" spans="1:7">
      <c r="C81" s="329"/>
      <c r="F81" s="2"/>
      <c r="G81" s="2"/>
    </row>
    <row r="82" spans="1:7" ht="89.25">
      <c r="A82" s="313" t="s">
        <v>4</v>
      </c>
      <c r="B82" s="314">
        <f>SUM(B79+1)</f>
        <v>10</v>
      </c>
      <c r="C82" s="310" t="s">
        <v>182</v>
      </c>
      <c r="F82" s="2"/>
      <c r="G82" s="2"/>
    </row>
    <row r="83" spans="1:7">
      <c r="A83" s="313"/>
      <c r="B83" s="314"/>
      <c r="C83" s="316" t="s">
        <v>126</v>
      </c>
      <c r="D83" s="311" t="s">
        <v>22</v>
      </c>
      <c r="E83" s="312">
        <v>1</v>
      </c>
      <c r="F83" s="363"/>
      <c r="G83" s="2">
        <f>F83*E83</f>
        <v>0</v>
      </c>
    </row>
    <row r="84" spans="1:7">
      <c r="C84" s="329"/>
      <c r="F84" s="2"/>
      <c r="G84" s="2"/>
    </row>
    <row r="85" spans="1:7" ht="89.25">
      <c r="A85" s="313" t="s">
        <v>4</v>
      </c>
      <c r="B85" s="314">
        <f>SUM(B82+1)</f>
        <v>11</v>
      </c>
      <c r="C85" s="326" t="s">
        <v>164</v>
      </c>
      <c r="F85" s="2"/>
      <c r="G85" s="2"/>
    </row>
    <row r="86" spans="1:7">
      <c r="C86" s="329" t="s">
        <v>120</v>
      </c>
      <c r="D86" s="311" t="s">
        <v>2</v>
      </c>
      <c r="E86" s="312">
        <v>70</v>
      </c>
      <c r="F86" s="363"/>
      <c r="G86" s="2">
        <f>F86*E86</f>
        <v>0</v>
      </c>
    </row>
    <row r="87" spans="1:7">
      <c r="C87" s="329"/>
      <c r="F87" s="2"/>
      <c r="G87" s="2"/>
    </row>
    <row r="88" spans="1:7" ht="25.5">
      <c r="A88" s="313" t="s">
        <v>4</v>
      </c>
      <c r="B88" s="314">
        <f>SUM(B85+1)</f>
        <v>12</v>
      </c>
      <c r="C88" s="310" t="s">
        <v>167</v>
      </c>
      <c r="F88" s="2"/>
      <c r="G88" s="2"/>
    </row>
    <row r="89" spans="1:7">
      <c r="C89" s="310" t="s">
        <v>9</v>
      </c>
      <c r="D89" s="311" t="s">
        <v>10</v>
      </c>
      <c r="E89" s="312">
        <v>2</v>
      </c>
      <c r="F89" s="363"/>
      <c r="G89" s="2">
        <f>F89*E89</f>
        <v>0</v>
      </c>
    </row>
    <row r="90" spans="1:7">
      <c r="F90" s="2"/>
      <c r="G90" s="2"/>
    </row>
    <row r="91" spans="1:7" ht="102">
      <c r="A91" s="313" t="s">
        <v>4</v>
      </c>
      <c r="B91" s="314">
        <f>SUM(B88+1)</f>
        <v>13</v>
      </c>
      <c r="C91" s="4" t="s">
        <v>183</v>
      </c>
      <c r="D91" s="330"/>
      <c r="E91" s="331"/>
      <c r="F91" s="9"/>
      <c r="G91" s="9"/>
    </row>
    <row r="92" spans="1:7">
      <c r="C92" s="329" t="s">
        <v>120</v>
      </c>
      <c r="D92" s="311" t="s">
        <v>2</v>
      </c>
      <c r="E92" s="331">
        <v>80</v>
      </c>
      <c r="F92" s="364"/>
      <c r="G92" s="2">
        <f>F92*E92</f>
        <v>0</v>
      </c>
    </row>
    <row r="93" spans="1:7">
      <c r="C93" s="329"/>
      <c r="E93" s="331"/>
      <c r="F93" s="9"/>
      <c r="G93" s="2"/>
    </row>
    <row r="94" spans="1:7" ht="38.25">
      <c r="A94" s="313" t="s">
        <v>4</v>
      </c>
      <c r="B94" s="314">
        <f>SUM(B91+1)</f>
        <v>14</v>
      </c>
      <c r="C94" s="310" t="s">
        <v>221</v>
      </c>
      <c r="F94" s="2"/>
      <c r="G94" s="2"/>
    </row>
    <row r="95" spans="1:7">
      <c r="C95" s="310" t="s">
        <v>126</v>
      </c>
      <c r="D95" s="311" t="s">
        <v>10</v>
      </c>
      <c r="E95" s="312">
        <v>5</v>
      </c>
      <c r="F95" s="363"/>
      <c r="G95" s="2">
        <f>F95*E95</f>
        <v>0</v>
      </c>
    </row>
    <row r="96" spans="1:7">
      <c r="F96" s="2"/>
      <c r="G96" s="2"/>
    </row>
    <row r="97" spans="1:7" ht="63.75">
      <c r="A97" s="313" t="s">
        <v>4</v>
      </c>
      <c r="B97" s="314">
        <f>SUM(B94+1)</f>
        <v>15</v>
      </c>
      <c r="C97" s="310" t="s">
        <v>246</v>
      </c>
      <c r="F97" s="2"/>
      <c r="G97" s="2"/>
    </row>
    <row r="98" spans="1:7">
      <c r="A98" s="313"/>
      <c r="B98" s="314"/>
      <c r="C98" s="329" t="s">
        <v>120</v>
      </c>
      <c r="D98" s="311" t="s">
        <v>2</v>
      </c>
      <c r="E98" s="331">
        <v>80</v>
      </c>
      <c r="F98" s="364"/>
      <c r="G98" s="2">
        <f>F98*E98</f>
        <v>0</v>
      </c>
    </row>
    <row r="99" spans="1:7">
      <c r="A99" s="313"/>
      <c r="B99" s="314"/>
      <c r="C99" s="329"/>
      <c r="E99" s="331"/>
      <c r="F99" s="9"/>
      <c r="G99" s="2"/>
    </row>
    <row r="100" spans="1:7" ht="114.75">
      <c r="A100" s="313" t="s">
        <v>4</v>
      </c>
      <c r="B100" s="314">
        <f>SUM(B97+1)</f>
        <v>16</v>
      </c>
      <c r="C100" s="329" t="s">
        <v>299</v>
      </c>
      <c r="E100" s="331"/>
      <c r="F100" s="9"/>
      <c r="G100" s="2"/>
    </row>
    <row r="101" spans="1:7">
      <c r="A101" s="313"/>
      <c r="B101" s="314"/>
      <c r="C101" s="329" t="s">
        <v>120</v>
      </c>
      <c r="D101" s="311" t="s">
        <v>8</v>
      </c>
      <c r="E101" s="331">
        <v>35</v>
      </c>
      <c r="F101" s="364"/>
      <c r="G101" s="2">
        <f>F101*E101</f>
        <v>0</v>
      </c>
    </row>
    <row r="102" spans="1:7">
      <c r="C102" s="329"/>
      <c r="E102" s="331"/>
      <c r="F102" s="9"/>
      <c r="G102" s="2"/>
    </row>
    <row r="103" spans="1:7">
      <c r="A103" s="302"/>
      <c r="B103" s="303"/>
      <c r="C103" s="303" t="s">
        <v>31</v>
      </c>
      <c r="D103" s="321"/>
      <c r="E103" s="322"/>
      <c r="F103" s="307"/>
      <c r="G103" s="323">
        <f>SUM((G59:G101,G47,G28))</f>
        <v>0</v>
      </c>
    </row>
    <row r="104" spans="1:7">
      <c r="F104" s="2"/>
      <c r="G104" s="2"/>
    </row>
    <row r="105" spans="1:7">
      <c r="F105" s="2"/>
      <c r="G105" s="2"/>
    </row>
    <row r="106" spans="1:7">
      <c r="A106" s="302" t="s">
        <v>5</v>
      </c>
      <c r="B106" s="303"/>
      <c r="C106" s="304" t="s">
        <v>6</v>
      </c>
      <c r="D106" s="305"/>
      <c r="E106" s="306"/>
      <c r="F106" s="307"/>
      <c r="G106" s="307"/>
    </row>
    <row r="107" spans="1:7">
      <c r="B107" s="332"/>
      <c r="C107" s="333"/>
      <c r="D107" s="330"/>
      <c r="E107" s="331"/>
      <c r="F107" s="9"/>
      <c r="G107" s="9"/>
    </row>
    <row r="108" spans="1:7" ht="114.75">
      <c r="B108" s="334"/>
      <c r="C108" s="5" t="s">
        <v>128</v>
      </c>
      <c r="D108" s="330"/>
      <c r="F108" s="2"/>
      <c r="G108" s="2"/>
    </row>
    <row r="109" spans="1:7">
      <c r="C109" s="316"/>
      <c r="F109" s="2"/>
      <c r="G109" s="2"/>
    </row>
    <row r="110" spans="1:7" ht="76.5">
      <c r="A110" s="313" t="s">
        <v>5</v>
      </c>
      <c r="B110" s="314">
        <v>1</v>
      </c>
      <c r="C110" s="310" t="s">
        <v>205</v>
      </c>
      <c r="D110" s="335"/>
      <c r="E110" s="328"/>
      <c r="F110" s="2"/>
      <c r="G110" s="2"/>
    </row>
    <row r="111" spans="1:7">
      <c r="C111" s="316" t="s">
        <v>24</v>
      </c>
      <c r="D111" s="311" t="s">
        <v>2</v>
      </c>
      <c r="E111" s="312">
        <v>1550</v>
      </c>
      <c r="F111" s="363"/>
      <c r="G111" s="2">
        <f>F111*E111</f>
        <v>0</v>
      </c>
    </row>
    <row r="112" spans="1:7">
      <c r="C112" s="316"/>
      <c r="F112" s="2"/>
      <c r="G112" s="2"/>
    </row>
    <row r="113" spans="1:7" ht="267.75">
      <c r="A113" s="313" t="s">
        <v>5</v>
      </c>
      <c r="B113" s="314">
        <f>SUM(B110+1)</f>
        <v>2</v>
      </c>
      <c r="C113" s="310" t="s">
        <v>300</v>
      </c>
      <c r="F113" s="2"/>
      <c r="G113" s="2"/>
    </row>
    <row r="114" spans="1:7">
      <c r="C114" s="316" t="s">
        <v>24</v>
      </c>
      <c r="D114" s="311" t="s">
        <v>2</v>
      </c>
      <c r="E114" s="312">
        <v>310</v>
      </c>
      <c r="F114" s="363"/>
      <c r="G114" s="2">
        <f>F114*E114</f>
        <v>0</v>
      </c>
    </row>
    <row r="115" spans="1:7">
      <c r="C115" s="316"/>
      <c r="F115" s="2"/>
      <c r="G115" s="2"/>
    </row>
    <row r="116" spans="1:7" ht="114.75">
      <c r="A116" s="313" t="s">
        <v>5</v>
      </c>
      <c r="B116" s="314">
        <f>SUM(B113+1)</f>
        <v>3</v>
      </c>
      <c r="C116" s="315" t="s">
        <v>206</v>
      </c>
      <c r="F116" s="2"/>
      <c r="G116" s="2"/>
    </row>
    <row r="117" spans="1:7">
      <c r="C117" s="336" t="s">
        <v>170</v>
      </c>
      <c r="D117" s="311" t="s">
        <v>169</v>
      </c>
      <c r="E117" s="215">
        <v>45</v>
      </c>
      <c r="F117" s="363"/>
      <c r="G117" s="337">
        <f>F117*E117</f>
        <v>0</v>
      </c>
    </row>
    <row r="118" spans="1:7">
      <c r="C118" s="336" t="s">
        <v>168</v>
      </c>
      <c r="D118" s="311" t="s">
        <v>169</v>
      </c>
      <c r="E118" s="215">
        <v>470</v>
      </c>
      <c r="F118" s="363"/>
      <c r="G118" s="337">
        <f>E118*F118</f>
        <v>0</v>
      </c>
    </row>
    <row r="119" spans="1:7">
      <c r="F119" s="2"/>
      <c r="G119" s="2"/>
    </row>
    <row r="120" spans="1:7" ht="76.5">
      <c r="A120" s="313" t="s">
        <v>5</v>
      </c>
      <c r="B120" s="314">
        <f>SUM(B116+1)</f>
        <v>4</v>
      </c>
      <c r="C120" s="329" t="s">
        <v>144</v>
      </c>
      <c r="F120" s="2"/>
      <c r="G120" s="2"/>
    </row>
    <row r="121" spans="1:7">
      <c r="C121" s="316" t="s">
        <v>126</v>
      </c>
      <c r="D121" s="311" t="s">
        <v>22</v>
      </c>
      <c r="E121" s="312">
        <v>1</v>
      </c>
      <c r="F121" s="363"/>
      <c r="G121" s="2">
        <f>F121*E121</f>
        <v>0</v>
      </c>
    </row>
    <row r="122" spans="1:7">
      <c r="F122" s="2"/>
      <c r="G122" s="2"/>
    </row>
    <row r="123" spans="1:7">
      <c r="A123" s="302"/>
      <c r="B123" s="303"/>
      <c r="C123" s="304" t="s">
        <v>32</v>
      </c>
      <c r="D123" s="321"/>
      <c r="E123" s="322"/>
      <c r="F123" s="307"/>
      <c r="G123" s="323">
        <f>SUM(G107:G122)</f>
        <v>0</v>
      </c>
    </row>
    <row r="124" spans="1:7">
      <c r="B124" s="332"/>
      <c r="C124" s="333"/>
      <c r="D124" s="338"/>
      <c r="E124" s="339"/>
      <c r="F124" s="9"/>
      <c r="G124" s="340"/>
    </row>
    <row r="125" spans="1:7">
      <c r="B125" s="332"/>
      <c r="C125" s="333"/>
      <c r="D125" s="338"/>
      <c r="E125" s="339"/>
      <c r="F125" s="9"/>
      <c r="G125" s="340"/>
    </row>
    <row r="126" spans="1:7">
      <c r="A126" s="302" t="s">
        <v>11</v>
      </c>
      <c r="B126" s="303"/>
      <c r="C126" s="304" t="s">
        <v>129</v>
      </c>
      <c r="D126" s="305"/>
      <c r="E126" s="306"/>
      <c r="F126" s="307"/>
      <c r="G126" s="307"/>
    </row>
    <row r="127" spans="1:7">
      <c r="B127" s="332"/>
      <c r="C127" s="333"/>
      <c r="D127" s="338"/>
      <c r="E127" s="339"/>
      <c r="F127" s="9"/>
      <c r="G127" s="340"/>
    </row>
    <row r="128" spans="1:7" ht="293.25">
      <c r="B128" s="332"/>
      <c r="C128" s="5" t="s">
        <v>130</v>
      </c>
      <c r="D128" s="338"/>
      <c r="E128" s="339"/>
      <c r="F128" s="9"/>
      <c r="G128" s="340"/>
    </row>
    <row r="129" spans="1:7">
      <c r="B129" s="332"/>
      <c r="C129" s="333"/>
      <c r="D129" s="338"/>
      <c r="E129" s="339"/>
      <c r="F129" s="9"/>
      <c r="G129" s="340"/>
    </row>
    <row r="130" spans="1:7" ht="191.25">
      <c r="A130" s="313" t="s">
        <v>11</v>
      </c>
      <c r="B130" s="314">
        <v>1</v>
      </c>
      <c r="C130" s="4" t="s">
        <v>247</v>
      </c>
      <c r="D130" s="338"/>
      <c r="E130" s="341"/>
      <c r="F130" s="9"/>
      <c r="G130" s="340"/>
    </row>
    <row r="131" spans="1:7">
      <c r="B131" s="332"/>
      <c r="C131" s="329" t="s">
        <v>140</v>
      </c>
      <c r="D131" s="311" t="s">
        <v>141</v>
      </c>
      <c r="E131" s="342">
        <v>1</v>
      </c>
      <c r="F131" s="364"/>
      <c r="G131" s="2">
        <f>F131*E131</f>
        <v>0</v>
      </c>
    </row>
    <row r="132" spans="1:7">
      <c r="B132" s="332"/>
      <c r="C132" s="4"/>
      <c r="D132" s="338"/>
      <c r="E132" s="339"/>
      <c r="F132" s="9"/>
      <c r="G132" s="340"/>
    </row>
    <row r="133" spans="1:7" ht="76.5">
      <c r="A133" s="313" t="s">
        <v>11</v>
      </c>
      <c r="B133" s="314">
        <f>SUM(B130+1)</f>
        <v>2</v>
      </c>
      <c r="C133" s="4" t="s">
        <v>244</v>
      </c>
      <c r="D133" s="338"/>
      <c r="F133" s="9"/>
      <c r="G133" s="340"/>
    </row>
    <row r="134" spans="1:7">
      <c r="A134" s="313"/>
      <c r="B134" s="314"/>
      <c r="C134" s="365" t="s">
        <v>410</v>
      </c>
      <c r="D134" s="338"/>
      <c r="F134" s="9"/>
      <c r="G134" s="340"/>
    </row>
    <row r="135" spans="1:7">
      <c r="A135" s="313"/>
      <c r="B135" s="314"/>
      <c r="C135" s="366"/>
      <c r="D135" s="338"/>
      <c r="F135" s="9"/>
      <c r="G135" s="340"/>
    </row>
    <row r="136" spans="1:7">
      <c r="B136" s="332"/>
      <c r="C136" s="329" t="s">
        <v>120</v>
      </c>
      <c r="D136" s="311" t="s">
        <v>2</v>
      </c>
      <c r="E136" s="331">
        <v>410</v>
      </c>
      <c r="F136" s="364"/>
      <c r="G136" s="2">
        <f>F136*E136</f>
        <v>0</v>
      </c>
    </row>
    <row r="137" spans="1:7">
      <c r="B137" s="332"/>
      <c r="C137" s="329"/>
      <c r="E137" s="339"/>
      <c r="F137" s="9"/>
      <c r="G137" s="340"/>
    </row>
    <row r="138" spans="1:7">
      <c r="A138" s="302"/>
      <c r="B138" s="303"/>
      <c r="C138" s="304" t="s">
        <v>143</v>
      </c>
      <c r="D138" s="321"/>
      <c r="E138" s="322"/>
      <c r="F138" s="307"/>
      <c r="G138" s="323">
        <f>SUM(G128:G137)</f>
        <v>0</v>
      </c>
    </row>
    <row r="139" spans="1:7">
      <c r="B139" s="332"/>
      <c r="C139" s="329"/>
      <c r="E139" s="339"/>
      <c r="F139" s="9"/>
      <c r="G139" s="340"/>
    </row>
    <row r="140" spans="1:7">
      <c r="B140" s="332"/>
      <c r="C140" s="329"/>
      <c r="E140" s="339"/>
      <c r="F140" s="9"/>
      <c r="G140" s="340"/>
    </row>
    <row r="141" spans="1:7">
      <c r="A141" s="302" t="s">
        <v>13</v>
      </c>
      <c r="B141" s="303"/>
      <c r="C141" s="304" t="s">
        <v>121</v>
      </c>
      <c r="D141" s="305"/>
      <c r="E141" s="306"/>
      <c r="F141" s="307"/>
      <c r="G141" s="307"/>
    </row>
    <row r="142" spans="1:7" ht="127.5">
      <c r="B142" s="332"/>
      <c r="C142" s="286" t="s">
        <v>127</v>
      </c>
      <c r="D142" s="330"/>
      <c r="E142" s="331"/>
      <c r="F142" s="9"/>
      <c r="G142" s="9"/>
    </row>
    <row r="143" spans="1:7">
      <c r="B143" s="332"/>
      <c r="C143" s="333"/>
      <c r="D143" s="330"/>
      <c r="E143" s="331"/>
      <c r="F143" s="9"/>
      <c r="G143" s="9"/>
    </row>
    <row r="144" spans="1:7" ht="63.75">
      <c r="A144" s="313" t="s">
        <v>13</v>
      </c>
      <c r="B144" s="314">
        <v>1</v>
      </c>
      <c r="C144" s="4" t="s">
        <v>245</v>
      </c>
      <c r="D144" s="330"/>
      <c r="E144" s="331"/>
      <c r="F144" s="9"/>
      <c r="G144" s="9"/>
    </row>
    <row r="145" spans="1:7">
      <c r="B145" s="332"/>
      <c r="C145" s="329" t="s">
        <v>120</v>
      </c>
      <c r="D145" s="311" t="s">
        <v>2</v>
      </c>
      <c r="E145" s="331">
        <v>80</v>
      </c>
      <c r="F145" s="364"/>
      <c r="G145" s="2">
        <f>F145*E145</f>
        <v>0</v>
      </c>
    </row>
    <row r="146" spans="1:7">
      <c r="B146" s="332"/>
      <c r="C146" s="333"/>
      <c r="D146" s="330"/>
      <c r="E146" s="331"/>
      <c r="F146" s="9"/>
      <c r="G146" s="9"/>
    </row>
    <row r="147" spans="1:7" ht="331.5">
      <c r="A147" s="313" t="s">
        <v>13</v>
      </c>
      <c r="B147" s="314">
        <f>SUM(B144+1)</f>
        <v>2</v>
      </c>
      <c r="C147" s="4" t="s">
        <v>251</v>
      </c>
      <c r="D147" s="10"/>
      <c r="E147" s="6"/>
      <c r="F147" s="7"/>
      <c r="G147" s="8"/>
    </row>
    <row r="148" spans="1:7">
      <c r="A148" s="313"/>
      <c r="B148" s="314"/>
      <c r="C148" s="365" t="s">
        <v>410</v>
      </c>
      <c r="D148" s="338"/>
      <c r="F148" s="9"/>
      <c r="G148" s="340"/>
    </row>
    <row r="149" spans="1:7">
      <c r="A149" s="313"/>
      <c r="B149" s="314"/>
      <c r="C149" s="366"/>
      <c r="D149" s="338"/>
      <c r="F149" s="9"/>
      <c r="G149" s="340"/>
    </row>
    <row r="150" spans="1:7">
      <c r="B150" s="334"/>
      <c r="C150" s="4"/>
      <c r="D150" s="10"/>
      <c r="E150" s="6"/>
      <c r="F150" s="7"/>
      <c r="G150" s="8"/>
    </row>
    <row r="151" spans="1:7">
      <c r="B151" s="334"/>
      <c r="C151" s="4" t="s">
        <v>207</v>
      </c>
      <c r="D151" s="6" t="s">
        <v>2</v>
      </c>
      <c r="E151" s="312">
        <v>410</v>
      </c>
      <c r="F151" s="367"/>
      <c r="G151" s="2">
        <f>F151*E151</f>
        <v>0</v>
      </c>
    </row>
    <row r="152" spans="1:7">
      <c r="B152" s="334"/>
      <c r="C152" s="12" t="s">
        <v>249</v>
      </c>
      <c r="D152" s="6" t="s">
        <v>2</v>
      </c>
      <c r="E152" s="312">
        <v>1950</v>
      </c>
      <c r="F152" s="367"/>
      <c r="G152" s="2">
        <f>F152*E152</f>
        <v>0</v>
      </c>
    </row>
    <row r="153" spans="1:7">
      <c r="B153" s="334"/>
      <c r="C153" s="12" t="s">
        <v>249</v>
      </c>
      <c r="D153" s="6" t="s">
        <v>2</v>
      </c>
      <c r="E153" s="312">
        <v>1950</v>
      </c>
      <c r="F153" s="367"/>
      <c r="G153" s="2">
        <f>F153*E153</f>
        <v>0</v>
      </c>
    </row>
    <row r="154" spans="1:7">
      <c r="B154" s="334"/>
      <c r="C154" s="12" t="s">
        <v>250</v>
      </c>
      <c r="D154" s="6" t="s">
        <v>2</v>
      </c>
      <c r="E154" s="312">
        <v>410</v>
      </c>
      <c r="F154" s="367"/>
      <c r="G154" s="2">
        <f>F154*E154</f>
        <v>0</v>
      </c>
    </row>
    <row r="155" spans="1:7">
      <c r="B155" s="334"/>
      <c r="C155" s="12" t="s">
        <v>156</v>
      </c>
      <c r="D155" s="6" t="s">
        <v>2</v>
      </c>
      <c r="E155" s="312">
        <v>410</v>
      </c>
      <c r="F155" s="367"/>
      <c r="G155" s="2">
        <f>F155*E155</f>
        <v>0</v>
      </c>
    </row>
    <row r="156" spans="1:7">
      <c r="B156" s="334"/>
      <c r="C156" s="12"/>
      <c r="D156" s="6"/>
      <c r="F156" s="11"/>
      <c r="G156" s="343"/>
    </row>
    <row r="157" spans="1:7" ht="89.25">
      <c r="A157" s="313" t="s">
        <v>13</v>
      </c>
      <c r="B157" s="314">
        <f>SUM(B147+1)</f>
        <v>3</v>
      </c>
      <c r="C157" s="4" t="s">
        <v>252</v>
      </c>
      <c r="D157" s="6"/>
      <c r="F157" s="11"/>
      <c r="G157" s="343"/>
    </row>
    <row r="158" spans="1:7">
      <c r="A158" s="313"/>
      <c r="B158" s="314"/>
      <c r="C158" s="365" t="s">
        <v>410</v>
      </c>
      <c r="D158" s="338"/>
      <c r="F158" s="9"/>
      <c r="G158" s="340"/>
    </row>
    <row r="159" spans="1:7">
      <c r="A159" s="313"/>
      <c r="B159" s="314"/>
      <c r="C159" s="366"/>
      <c r="D159" s="338"/>
      <c r="F159" s="9"/>
      <c r="G159" s="340"/>
    </row>
    <row r="160" spans="1:7">
      <c r="B160" s="334"/>
      <c r="C160" s="316" t="s">
        <v>126</v>
      </c>
      <c r="D160" s="311" t="s">
        <v>22</v>
      </c>
      <c r="E160" s="312">
        <v>2500</v>
      </c>
      <c r="F160" s="363"/>
      <c r="G160" s="2">
        <f>F160*E160</f>
        <v>0</v>
      </c>
    </row>
    <row r="161" spans="1:7">
      <c r="B161" s="334"/>
      <c r="C161" s="316"/>
      <c r="F161" s="2"/>
      <c r="G161" s="2"/>
    </row>
    <row r="162" spans="1:7" ht="133.5" customHeight="1">
      <c r="A162" s="313" t="s">
        <v>13</v>
      </c>
      <c r="B162" s="314">
        <f>SUM(B157+1)</f>
        <v>4</v>
      </c>
      <c r="C162" s="4" t="s">
        <v>248</v>
      </c>
      <c r="D162" s="330"/>
      <c r="F162" s="2"/>
      <c r="G162" s="2"/>
    </row>
    <row r="163" spans="1:7">
      <c r="A163" s="313"/>
      <c r="B163" s="314"/>
      <c r="C163" s="365" t="s">
        <v>410</v>
      </c>
      <c r="D163" s="338"/>
      <c r="F163" s="9"/>
      <c r="G163" s="340"/>
    </row>
    <row r="164" spans="1:7">
      <c r="A164" s="313"/>
      <c r="B164" s="314"/>
      <c r="C164" s="366"/>
      <c r="D164" s="338"/>
      <c r="F164" s="9"/>
      <c r="G164" s="340"/>
    </row>
    <row r="165" spans="1:7">
      <c r="A165" s="313"/>
      <c r="B165" s="314"/>
      <c r="C165" s="4"/>
      <c r="D165" s="330"/>
      <c r="F165" s="2"/>
      <c r="G165" s="2"/>
    </row>
    <row r="166" spans="1:7">
      <c r="B166" s="334"/>
      <c r="C166" s="316" t="s">
        <v>158</v>
      </c>
      <c r="D166" s="6" t="s">
        <v>8</v>
      </c>
      <c r="E166" s="312">
        <v>30</v>
      </c>
      <c r="F166" s="363"/>
      <c r="G166" s="2">
        <f>F166*E166</f>
        <v>0</v>
      </c>
    </row>
    <row r="167" spans="1:7">
      <c r="B167" s="334"/>
      <c r="C167" s="316"/>
      <c r="F167" s="2"/>
      <c r="G167" s="2"/>
    </row>
    <row r="168" spans="1:7" ht="76.5">
      <c r="A168" s="313" t="s">
        <v>13</v>
      </c>
      <c r="B168" s="314">
        <f>SUM(B162+1)</f>
        <v>5</v>
      </c>
      <c r="C168" s="4" t="s">
        <v>253</v>
      </c>
      <c r="D168" s="330"/>
      <c r="E168" s="331"/>
      <c r="F168" s="9"/>
      <c r="G168" s="9"/>
    </row>
    <row r="169" spans="1:7">
      <c r="B169" s="334"/>
      <c r="C169" s="4" t="s">
        <v>160</v>
      </c>
      <c r="D169" s="6" t="s">
        <v>8</v>
      </c>
      <c r="E169" s="331">
        <v>60</v>
      </c>
      <c r="F169" s="364"/>
      <c r="G169" s="2">
        <f>F169*E169</f>
        <v>0</v>
      </c>
    </row>
    <row r="170" spans="1:7">
      <c r="A170" s="313"/>
      <c r="B170" s="314"/>
      <c r="C170" s="365" t="s">
        <v>410</v>
      </c>
      <c r="D170" s="338"/>
      <c r="F170" s="9"/>
      <c r="G170" s="340"/>
    </row>
    <row r="171" spans="1:7">
      <c r="A171" s="313"/>
      <c r="B171" s="314"/>
      <c r="C171" s="366"/>
      <c r="D171" s="338"/>
      <c r="F171" s="9"/>
      <c r="G171" s="340"/>
    </row>
    <row r="172" spans="1:7">
      <c r="A172" s="302"/>
      <c r="B172" s="303"/>
      <c r="C172" s="304" t="s">
        <v>123</v>
      </c>
      <c r="D172" s="321"/>
      <c r="E172" s="322"/>
      <c r="F172" s="307"/>
      <c r="G172" s="323">
        <f>SUM(G142:G169)</f>
        <v>0</v>
      </c>
    </row>
    <row r="173" spans="1:7">
      <c r="B173" s="332"/>
      <c r="C173" s="333"/>
      <c r="D173" s="338"/>
      <c r="E173" s="339"/>
      <c r="F173" s="9"/>
      <c r="G173" s="340"/>
    </row>
    <row r="174" spans="1:7">
      <c r="B174" s="332"/>
      <c r="C174" s="333"/>
      <c r="D174" s="338"/>
      <c r="E174" s="339"/>
      <c r="F174" s="9"/>
      <c r="G174" s="340"/>
    </row>
    <row r="175" spans="1:7">
      <c r="A175" s="302" t="s">
        <v>14</v>
      </c>
      <c r="B175" s="303"/>
      <c r="C175" s="304" t="s">
        <v>12</v>
      </c>
      <c r="D175" s="305"/>
      <c r="E175" s="306"/>
      <c r="F175" s="307"/>
      <c r="G175" s="307"/>
    </row>
    <row r="176" spans="1:7">
      <c r="B176" s="332"/>
      <c r="C176" s="333"/>
      <c r="D176" s="338"/>
      <c r="E176" s="339"/>
      <c r="F176" s="9"/>
      <c r="G176" s="340"/>
    </row>
    <row r="177" spans="1:7" ht="89.25">
      <c r="A177" s="313" t="s">
        <v>14</v>
      </c>
      <c r="B177" s="314">
        <v>1</v>
      </c>
      <c r="C177" s="344" t="s">
        <v>208</v>
      </c>
      <c r="D177" s="338"/>
      <c r="E177" s="339"/>
      <c r="F177" s="9"/>
      <c r="G177" s="340"/>
    </row>
    <row r="178" spans="1:7">
      <c r="B178" s="332"/>
      <c r="C178" s="344" t="s">
        <v>135</v>
      </c>
      <c r="D178" s="6" t="s">
        <v>2</v>
      </c>
      <c r="E178" s="312">
        <v>280</v>
      </c>
      <c r="F178" s="364"/>
      <c r="G178" s="2">
        <f>F178*E178</f>
        <v>0</v>
      </c>
    </row>
    <row r="179" spans="1:7">
      <c r="B179" s="332"/>
      <c r="C179" s="344" t="s">
        <v>157</v>
      </c>
      <c r="D179" s="6" t="s">
        <v>2</v>
      </c>
      <c r="E179" s="312">
        <v>280</v>
      </c>
      <c r="F179" s="364"/>
      <c r="G179" s="2">
        <f>F179*E179</f>
        <v>0</v>
      </c>
    </row>
    <row r="180" spans="1:7">
      <c r="B180" s="332"/>
      <c r="C180" s="344"/>
      <c r="D180" s="338"/>
      <c r="E180" s="339"/>
      <c r="F180" s="9"/>
      <c r="G180" s="340"/>
    </row>
    <row r="181" spans="1:7" ht="267.75">
      <c r="A181" s="313" t="s">
        <v>14</v>
      </c>
      <c r="B181" s="314">
        <f>SUM(B177+1)</f>
        <v>2</v>
      </c>
      <c r="C181" s="310" t="s">
        <v>172</v>
      </c>
      <c r="E181" s="339"/>
      <c r="F181" s="9"/>
      <c r="G181" s="340"/>
    </row>
    <row r="182" spans="1:7">
      <c r="B182" s="332"/>
      <c r="C182" s="316" t="s">
        <v>126</v>
      </c>
      <c r="D182" s="311" t="s">
        <v>22</v>
      </c>
      <c r="E182" s="331">
        <v>1</v>
      </c>
      <c r="F182" s="364"/>
      <c r="G182" s="2">
        <f>F182*E182</f>
        <v>0</v>
      </c>
    </row>
    <row r="183" spans="1:7">
      <c r="B183" s="332"/>
      <c r="C183" s="344"/>
      <c r="D183" s="338"/>
      <c r="E183" s="339"/>
      <c r="F183" s="9"/>
      <c r="G183" s="340"/>
    </row>
    <row r="184" spans="1:7">
      <c r="A184" s="302"/>
      <c r="B184" s="303"/>
      <c r="C184" s="304" t="s">
        <v>209</v>
      </c>
      <c r="D184" s="321"/>
      <c r="E184" s="322"/>
      <c r="F184" s="307"/>
      <c r="G184" s="323">
        <f>SUM(G178:G183)</f>
        <v>0</v>
      </c>
    </row>
    <row r="185" spans="1:7">
      <c r="A185" s="332"/>
      <c r="B185" s="332"/>
      <c r="C185" s="333"/>
      <c r="D185" s="338"/>
      <c r="E185" s="339"/>
      <c r="F185" s="9"/>
      <c r="G185" s="340"/>
    </row>
    <row r="186" spans="1:7">
      <c r="B186" s="332"/>
      <c r="C186" s="344"/>
      <c r="D186" s="338"/>
      <c r="E186" s="339"/>
      <c r="F186" s="9"/>
      <c r="G186" s="340"/>
    </row>
    <row r="187" spans="1:7">
      <c r="A187" s="302" t="s">
        <v>16</v>
      </c>
      <c r="B187" s="303"/>
      <c r="C187" s="304" t="s">
        <v>15</v>
      </c>
      <c r="D187" s="305"/>
      <c r="E187" s="306"/>
      <c r="F187" s="307"/>
      <c r="G187" s="307"/>
    </row>
    <row r="188" spans="1:7" ht="102">
      <c r="B188" s="332"/>
      <c r="C188" s="5" t="s">
        <v>136</v>
      </c>
      <c r="D188" s="330"/>
      <c r="E188" s="331"/>
      <c r="F188" s="9"/>
      <c r="G188" s="9"/>
    </row>
    <row r="189" spans="1:7">
      <c r="B189" s="332"/>
      <c r="C189" s="333"/>
      <c r="D189" s="330"/>
      <c r="E189" s="331"/>
      <c r="F189" s="9"/>
      <c r="G189" s="9"/>
    </row>
    <row r="190" spans="1:7" ht="76.5">
      <c r="A190" s="313" t="s">
        <v>16</v>
      </c>
      <c r="B190" s="314">
        <v>1</v>
      </c>
      <c r="C190" s="4" t="s">
        <v>259</v>
      </c>
      <c r="D190" s="10"/>
      <c r="E190" s="6"/>
      <c r="F190" s="9"/>
      <c r="G190" s="9"/>
    </row>
    <row r="191" spans="1:7">
      <c r="B191" s="332"/>
      <c r="C191" s="310" t="s">
        <v>138</v>
      </c>
      <c r="D191" s="311" t="s">
        <v>8</v>
      </c>
      <c r="E191" s="6">
        <v>30</v>
      </c>
      <c r="F191" s="364"/>
      <c r="G191" s="2">
        <f>F191*E191</f>
        <v>0</v>
      </c>
    </row>
    <row r="192" spans="1:7">
      <c r="B192" s="332"/>
      <c r="C192" s="333"/>
      <c r="D192" s="330"/>
      <c r="E192" s="331"/>
      <c r="F192" s="9"/>
      <c r="G192" s="9"/>
    </row>
    <row r="193" spans="1:7" ht="140.25">
      <c r="A193" s="313" t="s">
        <v>16</v>
      </c>
      <c r="B193" s="314">
        <f>SUM( B190+1)</f>
        <v>2</v>
      </c>
      <c r="C193" s="4" t="s">
        <v>254</v>
      </c>
      <c r="D193" s="330"/>
      <c r="E193" s="331"/>
      <c r="F193" s="9"/>
      <c r="G193" s="9"/>
    </row>
    <row r="194" spans="1:7">
      <c r="B194" s="332"/>
      <c r="C194" s="316" t="s">
        <v>126</v>
      </c>
      <c r="D194" s="311" t="s">
        <v>8</v>
      </c>
      <c r="E194" s="331">
        <v>120</v>
      </c>
      <c r="F194" s="364"/>
      <c r="G194" s="2">
        <f>F194*E194</f>
        <v>0</v>
      </c>
    </row>
    <row r="195" spans="1:7">
      <c r="B195" s="332"/>
      <c r="C195" s="333"/>
      <c r="D195" s="330"/>
      <c r="E195" s="331"/>
      <c r="F195" s="9"/>
      <c r="G195" s="9"/>
    </row>
    <row r="196" spans="1:7" ht="204">
      <c r="A196" s="313" t="s">
        <v>16</v>
      </c>
      <c r="B196" s="314">
        <f>SUM( B193+1)</f>
        <v>3</v>
      </c>
      <c r="C196" s="4" t="s">
        <v>213</v>
      </c>
      <c r="F196" s="2"/>
      <c r="G196" s="2"/>
    </row>
    <row r="197" spans="1:7">
      <c r="C197" s="310" t="s">
        <v>138</v>
      </c>
      <c r="D197" s="311" t="s">
        <v>8</v>
      </c>
      <c r="E197" s="312">
        <v>60</v>
      </c>
      <c r="F197" s="363"/>
      <c r="G197" s="2">
        <f>F197*E197</f>
        <v>0</v>
      </c>
    </row>
    <row r="198" spans="1:7">
      <c r="C198" s="287"/>
      <c r="F198" s="2"/>
      <c r="G198" s="2"/>
    </row>
    <row r="199" spans="1:7" ht="153">
      <c r="A199" s="313" t="s">
        <v>16</v>
      </c>
      <c r="B199" s="314">
        <f>SUM( B196+1)</f>
        <v>4</v>
      </c>
      <c r="C199" s="4" t="s">
        <v>214</v>
      </c>
      <c r="F199" s="2"/>
      <c r="G199" s="2"/>
    </row>
    <row r="200" spans="1:7">
      <c r="C200" s="310" t="s">
        <v>138</v>
      </c>
      <c r="D200" s="311" t="s">
        <v>8</v>
      </c>
      <c r="E200" s="312">
        <v>100</v>
      </c>
      <c r="F200" s="363"/>
      <c r="G200" s="2">
        <f>F200*E200</f>
        <v>0</v>
      </c>
    </row>
    <row r="201" spans="1:7">
      <c r="B201" s="334"/>
      <c r="C201" s="344"/>
      <c r="D201" s="330"/>
      <c r="E201" s="331"/>
      <c r="F201" s="2"/>
      <c r="G201" s="2" t="str">
        <f>IF(F201="","",E201*F201)</f>
        <v/>
      </c>
    </row>
    <row r="202" spans="1:7" ht="63.75">
      <c r="A202" s="313" t="s">
        <v>16</v>
      </c>
      <c r="B202" s="314">
        <f>SUM( B199+1)</f>
        <v>5</v>
      </c>
      <c r="C202" s="4" t="s">
        <v>139</v>
      </c>
      <c r="D202" s="330"/>
      <c r="E202" s="331"/>
      <c r="F202" s="2"/>
      <c r="G202" s="2"/>
    </row>
    <row r="203" spans="1:7">
      <c r="B203" s="334"/>
      <c r="C203" s="310" t="s">
        <v>138</v>
      </c>
      <c r="D203" s="311" t="s">
        <v>8</v>
      </c>
      <c r="E203" s="331">
        <v>30</v>
      </c>
      <c r="F203" s="363"/>
      <c r="G203" s="2">
        <f>F203*E203</f>
        <v>0</v>
      </c>
    </row>
    <row r="204" spans="1:7">
      <c r="B204" s="334"/>
      <c r="E204" s="331"/>
      <c r="F204" s="2"/>
      <c r="G204" s="2"/>
    </row>
    <row r="205" spans="1:7" ht="102">
      <c r="A205" s="313" t="s">
        <v>16</v>
      </c>
      <c r="B205" s="314">
        <f>SUM( B202+1)</f>
        <v>6</v>
      </c>
      <c r="C205" s="4" t="s">
        <v>174</v>
      </c>
      <c r="D205" s="10"/>
      <c r="E205" s="331"/>
      <c r="F205" s="2"/>
      <c r="G205" s="2"/>
    </row>
    <row r="206" spans="1:7">
      <c r="B206" s="334"/>
      <c r="C206" s="310" t="s">
        <v>138</v>
      </c>
      <c r="D206" s="311" t="s">
        <v>8</v>
      </c>
      <c r="E206" s="331">
        <v>8</v>
      </c>
      <c r="F206" s="363"/>
      <c r="G206" s="2">
        <f>F206*E206</f>
        <v>0</v>
      </c>
    </row>
    <row r="207" spans="1:7">
      <c r="B207" s="334"/>
      <c r="E207" s="331"/>
      <c r="F207" s="2"/>
      <c r="G207" s="2"/>
    </row>
    <row r="208" spans="1:7" ht="89.25">
      <c r="A208" s="313" t="s">
        <v>16</v>
      </c>
      <c r="B208" s="314">
        <f>SUM( B205+1)</f>
        <v>7</v>
      </c>
      <c r="C208" s="4" t="s">
        <v>255</v>
      </c>
      <c r="D208" s="10"/>
      <c r="E208" s="331"/>
      <c r="F208" s="2"/>
      <c r="G208" s="2"/>
    </row>
    <row r="209" spans="1:7">
      <c r="C209" s="310" t="s">
        <v>138</v>
      </c>
      <c r="D209" s="311" t="s">
        <v>8</v>
      </c>
      <c r="E209" s="312">
        <v>8</v>
      </c>
      <c r="F209" s="363"/>
      <c r="G209" s="2">
        <f>F209*E209</f>
        <v>0</v>
      </c>
    </row>
    <row r="210" spans="1:7">
      <c r="F210" s="2"/>
      <c r="G210" s="2"/>
    </row>
    <row r="211" spans="1:7" ht="63.75">
      <c r="A211" s="313" t="s">
        <v>16</v>
      </c>
      <c r="B211" s="314">
        <f>SUM( B208+1)</f>
        <v>8</v>
      </c>
      <c r="C211" s="4" t="s">
        <v>256</v>
      </c>
      <c r="F211" s="2"/>
      <c r="G211" s="2"/>
    </row>
    <row r="212" spans="1:7">
      <c r="C212" s="316" t="s">
        <v>126</v>
      </c>
      <c r="D212" s="311" t="s">
        <v>22</v>
      </c>
      <c r="E212" s="312">
        <v>9</v>
      </c>
      <c r="F212" s="363"/>
      <c r="G212" s="2">
        <f>F212*E212</f>
        <v>0</v>
      </c>
    </row>
    <row r="213" spans="1:7">
      <c r="C213" s="316"/>
      <c r="F213" s="2"/>
      <c r="G213" s="2"/>
    </row>
    <row r="214" spans="1:7" ht="89.25">
      <c r="A214" s="313" t="s">
        <v>16</v>
      </c>
      <c r="B214" s="314">
        <f>SUM( B211+1)</f>
        <v>9</v>
      </c>
      <c r="C214" s="4" t="s">
        <v>257</v>
      </c>
      <c r="D214" s="10"/>
      <c r="F214" s="2"/>
      <c r="G214" s="2"/>
    </row>
    <row r="215" spans="1:7">
      <c r="C215" s="310" t="s">
        <v>132</v>
      </c>
      <c r="D215" s="311" t="s">
        <v>2</v>
      </c>
      <c r="E215" s="312">
        <v>10</v>
      </c>
      <c r="F215" s="363"/>
      <c r="G215" s="2">
        <f>F215*E215</f>
        <v>0</v>
      </c>
    </row>
    <row r="216" spans="1:7">
      <c r="F216" s="2"/>
      <c r="G216" s="2"/>
    </row>
    <row r="217" spans="1:7" ht="76.5">
      <c r="A217" s="313" t="s">
        <v>16</v>
      </c>
      <c r="B217" s="314">
        <f>SUM( B214+1)</f>
        <v>10</v>
      </c>
      <c r="C217" s="4" t="s">
        <v>142</v>
      </c>
      <c r="F217" s="2"/>
      <c r="G217" s="2"/>
    </row>
    <row r="218" spans="1:7">
      <c r="C218" s="310" t="s">
        <v>138</v>
      </c>
      <c r="D218" s="311" t="s">
        <v>8</v>
      </c>
      <c r="E218" s="312">
        <v>35</v>
      </c>
      <c r="F218" s="363"/>
      <c r="G218" s="2">
        <f>F218*E218</f>
        <v>0</v>
      </c>
    </row>
    <row r="219" spans="1:7">
      <c r="F219" s="2"/>
      <c r="G219" s="2"/>
    </row>
    <row r="220" spans="1:7" ht="51">
      <c r="A220" s="313" t="s">
        <v>16</v>
      </c>
      <c r="B220" s="314">
        <f>SUM( B217+1)</f>
        <v>11</v>
      </c>
      <c r="C220" s="4" t="s">
        <v>258</v>
      </c>
      <c r="D220" s="330"/>
      <c r="F220" s="2"/>
      <c r="G220" s="2"/>
    </row>
    <row r="221" spans="1:7">
      <c r="B221" s="334"/>
      <c r="C221" s="310" t="s">
        <v>138</v>
      </c>
      <c r="D221" s="311" t="s">
        <v>8</v>
      </c>
      <c r="E221" s="312">
        <v>60</v>
      </c>
      <c r="F221" s="363"/>
      <c r="G221" s="2">
        <f>F221*E221</f>
        <v>0</v>
      </c>
    </row>
    <row r="222" spans="1:7">
      <c r="A222" s="302"/>
      <c r="B222" s="303"/>
      <c r="C222" s="304" t="s">
        <v>33</v>
      </c>
      <c r="D222" s="321"/>
      <c r="E222" s="322"/>
      <c r="F222" s="307"/>
      <c r="G222" s="323">
        <f>SUM(G188:G221)</f>
        <v>0</v>
      </c>
    </row>
    <row r="223" spans="1:7">
      <c r="B223" s="332"/>
      <c r="C223" s="333"/>
      <c r="D223" s="338"/>
      <c r="E223" s="339"/>
      <c r="F223" s="9"/>
      <c r="G223" s="340"/>
    </row>
    <row r="224" spans="1:7">
      <c r="B224" s="332"/>
      <c r="C224" s="333"/>
      <c r="D224" s="338"/>
      <c r="E224" s="339"/>
      <c r="F224" s="9"/>
      <c r="G224" s="340"/>
    </row>
    <row r="225" spans="1:7">
      <c r="A225" s="302" t="s">
        <v>17</v>
      </c>
      <c r="B225" s="303"/>
      <c r="C225" s="304" t="s">
        <v>131</v>
      </c>
      <c r="D225" s="305"/>
      <c r="E225" s="306"/>
      <c r="F225" s="307"/>
      <c r="G225" s="307"/>
    </row>
    <row r="226" spans="1:7">
      <c r="F226" s="2"/>
      <c r="G226" s="2"/>
    </row>
    <row r="227" spans="1:7" ht="242.25">
      <c r="B227" s="334"/>
      <c r="C227" s="5" t="s">
        <v>260</v>
      </c>
      <c r="D227" s="330"/>
      <c r="F227" s="2"/>
      <c r="G227" s="2"/>
    </row>
    <row r="228" spans="1:7">
      <c r="B228" s="334"/>
      <c r="C228" s="344"/>
      <c r="D228" s="330"/>
      <c r="F228" s="2"/>
      <c r="G228" s="2"/>
    </row>
    <row r="229" spans="1:7" ht="191.25">
      <c r="A229" s="313" t="s">
        <v>17</v>
      </c>
      <c r="B229" s="314">
        <v>1</v>
      </c>
      <c r="C229" s="310" t="s">
        <v>262</v>
      </c>
      <c r="F229" s="2"/>
      <c r="G229" s="2"/>
    </row>
    <row r="230" spans="1:7">
      <c r="C230" s="316" t="s">
        <v>126</v>
      </c>
      <c r="D230" s="311" t="s">
        <v>22</v>
      </c>
      <c r="E230" s="331">
        <v>55</v>
      </c>
      <c r="F230" s="364"/>
      <c r="G230" s="2">
        <f>F230*E230</f>
        <v>0</v>
      </c>
    </row>
    <row r="231" spans="1:7">
      <c r="C231" s="345"/>
      <c r="F231" s="2"/>
      <c r="G231" s="2"/>
    </row>
    <row r="232" spans="1:7" ht="140.25">
      <c r="A232" s="346" t="s">
        <v>17</v>
      </c>
      <c r="B232" s="347">
        <f>SUM( B229+1)</f>
        <v>2</v>
      </c>
      <c r="C232" s="310" t="s">
        <v>263</v>
      </c>
      <c r="D232" s="346"/>
      <c r="E232" s="348"/>
      <c r="F232" s="349"/>
      <c r="G232" s="349"/>
    </row>
    <row r="233" spans="1:7">
      <c r="A233" s="310"/>
      <c r="B233" s="310"/>
      <c r="C233" s="316" t="s">
        <v>126</v>
      </c>
      <c r="D233" s="311" t="s">
        <v>22</v>
      </c>
      <c r="E233" s="331">
        <v>7</v>
      </c>
      <c r="F233" s="364"/>
      <c r="G233" s="2">
        <f>F233*E233</f>
        <v>0</v>
      </c>
    </row>
    <row r="234" spans="1:7">
      <c r="A234" s="310"/>
      <c r="B234" s="310"/>
      <c r="C234" s="350"/>
      <c r="D234" s="310"/>
      <c r="E234" s="310"/>
      <c r="F234" s="310"/>
      <c r="G234" s="310"/>
    </row>
    <row r="235" spans="1:7" ht="204">
      <c r="A235" s="346" t="s">
        <v>17</v>
      </c>
      <c r="B235" s="347">
        <f>SUM( B232+1)</f>
        <v>3</v>
      </c>
      <c r="C235" s="310" t="s">
        <v>264</v>
      </c>
      <c r="D235" s="346"/>
      <c r="E235" s="348"/>
      <c r="F235" s="349"/>
      <c r="G235" s="349"/>
    </row>
    <row r="236" spans="1:7">
      <c r="A236" s="310"/>
      <c r="B236" s="310"/>
      <c r="C236" s="316" t="s">
        <v>126</v>
      </c>
      <c r="D236" s="311" t="s">
        <v>22</v>
      </c>
      <c r="E236" s="331">
        <v>2</v>
      </c>
      <c r="F236" s="364"/>
      <c r="G236" s="2">
        <f>F236*E236</f>
        <v>0</v>
      </c>
    </row>
    <row r="237" spans="1:7">
      <c r="A237" s="310"/>
      <c r="B237" s="310"/>
      <c r="C237" s="350"/>
      <c r="D237" s="310"/>
      <c r="E237" s="310"/>
      <c r="F237" s="310"/>
      <c r="G237" s="310"/>
    </row>
    <row r="238" spans="1:7" ht="191.25">
      <c r="A238" s="346" t="s">
        <v>17</v>
      </c>
      <c r="B238" s="347">
        <f>SUM( B235+1)</f>
        <v>4</v>
      </c>
      <c r="C238" s="310" t="s">
        <v>265</v>
      </c>
      <c r="D238" s="346"/>
      <c r="E238" s="348"/>
      <c r="F238" s="349"/>
      <c r="G238" s="349"/>
    </row>
    <row r="239" spans="1:7">
      <c r="A239" s="310"/>
      <c r="B239" s="310"/>
      <c r="C239" s="316" t="s">
        <v>126</v>
      </c>
      <c r="D239" s="311" t="s">
        <v>22</v>
      </c>
      <c r="E239" s="331">
        <v>2</v>
      </c>
      <c r="F239" s="364"/>
      <c r="G239" s="2">
        <f>F239*E239</f>
        <v>0</v>
      </c>
    </row>
    <row r="240" spans="1:7">
      <c r="A240" s="310"/>
      <c r="B240" s="310"/>
      <c r="D240" s="346"/>
      <c r="E240" s="348"/>
      <c r="F240" s="349"/>
      <c r="G240" s="349"/>
    </row>
    <row r="241" spans="1:7" ht="140.25">
      <c r="A241" s="346" t="s">
        <v>17</v>
      </c>
      <c r="B241" s="347">
        <f>SUM( B238+1)</f>
        <v>5</v>
      </c>
      <c r="C241" s="310" t="s">
        <v>266</v>
      </c>
      <c r="D241" s="346"/>
      <c r="E241" s="348"/>
      <c r="F241" s="349"/>
      <c r="G241" s="349"/>
    </row>
    <row r="242" spans="1:7">
      <c r="A242" s="310"/>
      <c r="B242" s="310"/>
      <c r="C242" s="316" t="s">
        <v>126</v>
      </c>
      <c r="D242" s="311" t="s">
        <v>22</v>
      </c>
      <c r="E242" s="331">
        <v>6</v>
      </c>
      <c r="F242" s="364"/>
      <c r="G242" s="2">
        <f>F242*E242</f>
        <v>0</v>
      </c>
    </row>
    <row r="243" spans="1:7">
      <c r="A243" s="310"/>
      <c r="B243" s="310"/>
      <c r="D243" s="346"/>
      <c r="E243" s="348"/>
      <c r="F243" s="349"/>
      <c r="G243" s="349"/>
    </row>
    <row r="244" spans="1:7" ht="191.25">
      <c r="A244" s="346" t="s">
        <v>17</v>
      </c>
      <c r="B244" s="347">
        <f>SUM( B241+1)</f>
        <v>6</v>
      </c>
      <c r="C244" s="310" t="s">
        <v>267</v>
      </c>
      <c r="D244" s="346"/>
      <c r="E244" s="348"/>
      <c r="F244" s="349"/>
      <c r="G244" s="349"/>
    </row>
    <row r="245" spans="1:7">
      <c r="A245" s="310"/>
      <c r="B245" s="310"/>
      <c r="C245" s="316" t="s">
        <v>126</v>
      </c>
      <c r="D245" s="311" t="s">
        <v>22</v>
      </c>
      <c r="E245" s="331">
        <v>1</v>
      </c>
      <c r="F245" s="364"/>
      <c r="G245" s="2">
        <f>F245*E245</f>
        <v>0</v>
      </c>
    </row>
    <row r="246" spans="1:7">
      <c r="A246" s="310"/>
      <c r="B246" s="310"/>
      <c r="D246" s="346"/>
      <c r="E246" s="348"/>
      <c r="F246" s="349"/>
      <c r="G246" s="349"/>
    </row>
    <row r="247" spans="1:7" ht="191.25">
      <c r="A247" s="346" t="s">
        <v>17</v>
      </c>
      <c r="B247" s="347">
        <f>SUM( B244+1)</f>
        <v>7</v>
      </c>
      <c r="C247" s="310" t="s">
        <v>268</v>
      </c>
      <c r="D247" s="346"/>
      <c r="E247" s="348"/>
      <c r="F247" s="349"/>
      <c r="G247" s="349"/>
    </row>
    <row r="248" spans="1:7">
      <c r="A248" s="310"/>
      <c r="B248" s="310"/>
      <c r="C248" s="316" t="s">
        <v>126</v>
      </c>
      <c r="D248" s="311" t="s">
        <v>22</v>
      </c>
      <c r="E248" s="331">
        <v>2</v>
      </c>
      <c r="F248" s="364"/>
      <c r="G248" s="2">
        <f>F248*E248</f>
        <v>0</v>
      </c>
    </row>
    <row r="249" spans="1:7">
      <c r="A249" s="310"/>
      <c r="B249" s="310"/>
      <c r="D249" s="346"/>
      <c r="E249" s="348"/>
      <c r="F249" s="349"/>
      <c r="G249" s="349"/>
    </row>
    <row r="250" spans="1:7" ht="191.25">
      <c r="A250" s="346" t="s">
        <v>17</v>
      </c>
      <c r="B250" s="347">
        <f>SUM( B247+1)</f>
        <v>8</v>
      </c>
      <c r="C250" s="310" t="s">
        <v>269</v>
      </c>
      <c r="D250" s="346"/>
      <c r="E250" s="348"/>
      <c r="F250" s="349"/>
      <c r="G250" s="349"/>
    </row>
    <row r="251" spans="1:7">
      <c r="A251" s="310"/>
      <c r="B251" s="310"/>
      <c r="C251" s="316" t="s">
        <v>126</v>
      </c>
      <c r="D251" s="311" t="s">
        <v>22</v>
      </c>
      <c r="E251" s="331">
        <v>7</v>
      </c>
      <c r="F251" s="364"/>
      <c r="G251" s="2">
        <f>F251*E251</f>
        <v>0</v>
      </c>
    </row>
    <row r="252" spans="1:7">
      <c r="A252" s="310"/>
      <c r="B252" s="310"/>
      <c r="D252" s="346"/>
      <c r="E252" s="348"/>
      <c r="F252" s="349"/>
      <c r="G252" s="349"/>
    </row>
    <row r="253" spans="1:7" ht="127.5">
      <c r="A253" s="346" t="s">
        <v>17</v>
      </c>
      <c r="B253" s="347">
        <f>SUM( B250+1)</f>
        <v>9</v>
      </c>
      <c r="C253" s="310" t="s">
        <v>270</v>
      </c>
      <c r="D253" s="346"/>
      <c r="E253" s="348"/>
      <c r="F253" s="349"/>
      <c r="G253" s="349"/>
    </row>
    <row r="254" spans="1:7">
      <c r="A254" s="310"/>
      <c r="B254" s="310"/>
      <c r="C254" s="316" t="s">
        <v>126</v>
      </c>
      <c r="D254" s="311" t="s">
        <v>22</v>
      </c>
      <c r="E254" s="331">
        <v>1</v>
      </c>
      <c r="F254" s="364"/>
      <c r="G254" s="2">
        <f>F254*E254</f>
        <v>0</v>
      </c>
    </row>
    <row r="255" spans="1:7">
      <c r="A255" s="310"/>
      <c r="B255" s="310"/>
      <c r="D255" s="346"/>
      <c r="E255" s="348"/>
      <c r="F255" s="349"/>
      <c r="G255" s="349"/>
    </row>
    <row r="256" spans="1:7" ht="127.5">
      <c r="A256" s="346" t="s">
        <v>17</v>
      </c>
      <c r="B256" s="347">
        <f>SUM( B253+1)</f>
        <v>10</v>
      </c>
      <c r="C256" s="310" t="s">
        <v>271</v>
      </c>
      <c r="D256" s="346"/>
      <c r="E256" s="348"/>
      <c r="F256" s="349"/>
      <c r="G256" s="349"/>
    </row>
    <row r="257" spans="1:7">
      <c r="A257" s="310"/>
      <c r="B257" s="310"/>
      <c r="C257" s="316" t="s">
        <v>126</v>
      </c>
      <c r="D257" s="311" t="s">
        <v>22</v>
      </c>
      <c r="E257" s="331">
        <v>1</v>
      </c>
      <c r="F257" s="364"/>
      <c r="G257" s="2">
        <f>F257*E257</f>
        <v>0</v>
      </c>
    </row>
    <row r="258" spans="1:7">
      <c r="A258" s="310"/>
      <c r="B258" s="310"/>
      <c r="C258" s="316"/>
      <c r="E258" s="331"/>
      <c r="F258" s="9"/>
      <c r="G258" s="2"/>
    </row>
    <row r="259" spans="1:7" ht="127.5">
      <c r="A259" s="346" t="s">
        <v>17</v>
      </c>
      <c r="B259" s="347">
        <f>SUM( B256+1)</f>
        <v>11</v>
      </c>
      <c r="C259" s="310" t="s">
        <v>272</v>
      </c>
      <c r="D259" s="346"/>
      <c r="E259" s="348"/>
      <c r="F259" s="349"/>
      <c r="G259" s="349"/>
    </row>
    <row r="260" spans="1:7">
      <c r="A260" s="310"/>
      <c r="B260" s="310"/>
      <c r="C260" s="316" t="s">
        <v>126</v>
      </c>
      <c r="D260" s="311" t="s">
        <v>22</v>
      </c>
      <c r="E260" s="331">
        <v>1</v>
      </c>
      <c r="F260" s="364"/>
      <c r="G260" s="2">
        <f>F260*E260</f>
        <v>0</v>
      </c>
    </row>
    <row r="261" spans="1:7">
      <c r="A261" s="310"/>
      <c r="B261" s="310"/>
      <c r="D261" s="346"/>
      <c r="E261" s="348"/>
      <c r="F261" s="349"/>
      <c r="G261" s="349"/>
    </row>
    <row r="262" spans="1:7" ht="127.5">
      <c r="A262" s="346" t="s">
        <v>17</v>
      </c>
      <c r="B262" s="347">
        <f>SUM( B259+1)</f>
        <v>12</v>
      </c>
      <c r="C262" s="310" t="s">
        <v>273</v>
      </c>
      <c r="D262" s="346"/>
      <c r="E262" s="348"/>
      <c r="F262" s="349"/>
      <c r="G262" s="349"/>
    </row>
    <row r="263" spans="1:7">
      <c r="A263" s="310"/>
      <c r="B263" s="310"/>
      <c r="C263" s="316" t="s">
        <v>126</v>
      </c>
      <c r="D263" s="311" t="s">
        <v>22</v>
      </c>
      <c r="E263" s="331">
        <v>1</v>
      </c>
      <c r="F263" s="364"/>
      <c r="G263" s="2">
        <f>F263*E263</f>
        <v>0</v>
      </c>
    </row>
    <row r="264" spans="1:7">
      <c r="A264" s="310"/>
      <c r="B264" s="310"/>
      <c r="D264" s="346"/>
      <c r="E264" s="348"/>
      <c r="F264" s="349"/>
      <c r="G264" s="349"/>
    </row>
    <row r="265" spans="1:7" ht="127.5">
      <c r="A265" s="346" t="s">
        <v>17</v>
      </c>
      <c r="B265" s="347">
        <f>SUM( B262+1)</f>
        <v>13</v>
      </c>
      <c r="C265" s="310" t="s">
        <v>274</v>
      </c>
      <c r="D265" s="346"/>
      <c r="E265" s="348"/>
      <c r="F265" s="349"/>
      <c r="G265" s="349"/>
    </row>
    <row r="266" spans="1:7">
      <c r="A266" s="310"/>
      <c r="B266" s="310"/>
      <c r="C266" s="316" t="s">
        <v>126</v>
      </c>
      <c r="D266" s="311" t="s">
        <v>22</v>
      </c>
      <c r="E266" s="331">
        <v>1</v>
      </c>
      <c r="F266" s="364"/>
      <c r="G266" s="2">
        <f>F266*E266</f>
        <v>0</v>
      </c>
    </row>
    <row r="267" spans="1:7">
      <c r="A267" s="310"/>
      <c r="B267" s="310"/>
      <c r="D267" s="346"/>
      <c r="E267" s="348"/>
      <c r="F267" s="349"/>
      <c r="G267" s="349"/>
    </row>
    <row r="268" spans="1:7" ht="127.5">
      <c r="A268" s="346" t="s">
        <v>17</v>
      </c>
      <c r="B268" s="347">
        <f>SUM( B265+1)</f>
        <v>14</v>
      </c>
      <c r="C268" s="310" t="s">
        <v>275</v>
      </c>
      <c r="D268" s="346"/>
      <c r="E268" s="348"/>
      <c r="F268" s="349"/>
      <c r="G268" s="349"/>
    </row>
    <row r="269" spans="1:7">
      <c r="A269" s="310"/>
      <c r="B269" s="310"/>
      <c r="C269" s="316" t="s">
        <v>126</v>
      </c>
      <c r="D269" s="311" t="s">
        <v>22</v>
      </c>
      <c r="E269" s="331">
        <v>1</v>
      </c>
      <c r="F269" s="364"/>
      <c r="G269" s="2">
        <f>F269*E269</f>
        <v>0</v>
      </c>
    </row>
    <row r="270" spans="1:7">
      <c r="A270" s="310"/>
      <c r="B270" s="310"/>
      <c r="C270" s="316"/>
      <c r="E270" s="331"/>
      <c r="F270" s="9"/>
      <c r="G270" s="2"/>
    </row>
    <row r="271" spans="1:7" ht="127.5">
      <c r="A271" s="346" t="s">
        <v>17</v>
      </c>
      <c r="B271" s="347">
        <f>SUM( B268+1)</f>
        <v>15</v>
      </c>
      <c r="C271" s="310" t="s">
        <v>276</v>
      </c>
      <c r="D271" s="346"/>
      <c r="E271" s="348"/>
      <c r="F271" s="349"/>
      <c r="G271" s="349"/>
    </row>
    <row r="272" spans="1:7">
      <c r="A272" s="310"/>
      <c r="B272" s="310"/>
      <c r="C272" s="316" t="s">
        <v>126</v>
      </c>
      <c r="D272" s="311" t="s">
        <v>22</v>
      </c>
      <c r="E272" s="331">
        <v>1</v>
      </c>
      <c r="F272" s="364"/>
      <c r="G272" s="2">
        <f>F272*E272</f>
        <v>0</v>
      </c>
    </row>
    <row r="273" spans="1:7">
      <c r="A273" s="310"/>
      <c r="B273" s="310"/>
      <c r="C273" s="316"/>
      <c r="E273" s="331"/>
      <c r="F273" s="9"/>
      <c r="G273" s="2"/>
    </row>
    <row r="274" spans="1:7">
      <c r="A274" s="310"/>
      <c r="B274" s="310"/>
      <c r="C274" s="316"/>
      <c r="E274" s="331"/>
      <c r="F274" s="9"/>
      <c r="G274" s="2"/>
    </row>
    <row r="275" spans="1:7" ht="102">
      <c r="A275" s="346" t="s">
        <v>17</v>
      </c>
      <c r="B275" s="347">
        <f>SUM(B271+ 1)</f>
        <v>16</v>
      </c>
      <c r="C275" s="310" t="s">
        <v>261</v>
      </c>
      <c r="D275" s="346"/>
      <c r="E275" s="348"/>
      <c r="F275" s="349"/>
      <c r="G275" s="349"/>
    </row>
    <row r="276" spans="1:7">
      <c r="A276" s="310"/>
      <c r="B276" s="310"/>
      <c r="C276" s="316" t="s">
        <v>126</v>
      </c>
      <c r="D276" s="311" t="s">
        <v>22</v>
      </c>
      <c r="E276" s="331">
        <v>1</v>
      </c>
      <c r="F276" s="364"/>
      <c r="G276" s="2">
        <f>F276*E276</f>
        <v>0</v>
      </c>
    </row>
    <row r="277" spans="1:7">
      <c r="A277" s="310"/>
      <c r="B277" s="310"/>
      <c r="C277" s="316"/>
      <c r="E277" s="331"/>
      <c r="F277" s="9"/>
      <c r="G277" s="2"/>
    </row>
    <row r="278" spans="1:7" ht="102">
      <c r="A278" s="346" t="s">
        <v>17</v>
      </c>
      <c r="B278" s="347">
        <f>SUM( B275+1)</f>
        <v>17</v>
      </c>
      <c r="C278" s="315" t="s">
        <v>171</v>
      </c>
      <c r="E278" s="331"/>
      <c r="F278" s="9"/>
      <c r="G278" s="2"/>
    </row>
    <row r="279" spans="1:7">
      <c r="A279" s="310"/>
      <c r="B279" s="310"/>
      <c r="C279" s="310" t="s">
        <v>138</v>
      </c>
      <c r="D279" s="311" t="s">
        <v>8</v>
      </c>
      <c r="E279" s="312">
        <v>120</v>
      </c>
      <c r="F279" s="363"/>
      <c r="G279" s="2">
        <f>F279*E279</f>
        <v>0</v>
      </c>
    </row>
    <row r="280" spans="1:7">
      <c r="A280" s="310"/>
      <c r="B280" s="310"/>
      <c r="C280" s="316"/>
      <c r="E280" s="331"/>
      <c r="F280" s="9"/>
      <c r="G280" s="2"/>
    </row>
    <row r="281" spans="1:7" ht="127.5">
      <c r="A281" s="346" t="s">
        <v>17</v>
      </c>
      <c r="B281" s="347">
        <f>SUM( B278+1)</f>
        <v>18</v>
      </c>
      <c r="C281" s="4" t="s">
        <v>175</v>
      </c>
      <c r="D281" s="330"/>
      <c r="E281" s="331"/>
      <c r="F281" s="9"/>
      <c r="G281" s="9"/>
    </row>
    <row r="282" spans="1:7">
      <c r="B282" s="334"/>
      <c r="C282" s="4" t="s">
        <v>159</v>
      </c>
      <c r="D282" s="330" t="s">
        <v>22</v>
      </c>
      <c r="E282" s="331">
        <v>5</v>
      </c>
      <c r="F282" s="364"/>
      <c r="G282" s="2">
        <f>F282*E282</f>
        <v>0</v>
      </c>
    </row>
    <row r="283" spans="1:7">
      <c r="A283" s="310"/>
      <c r="B283" s="310"/>
      <c r="C283" s="316"/>
      <c r="E283" s="331"/>
      <c r="F283" s="9"/>
      <c r="G283" s="2"/>
    </row>
    <row r="284" spans="1:7">
      <c r="A284" s="310"/>
      <c r="B284" s="310"/>
      <c r="C284" s="316"/>
      <c r="E284" s="331"/>
      <c r="F284" s="9"/>
      <c r="G284" s="2"/>
    </row>
    <row r="285" spans="1:7">
      <c r="A285" s="302"/>
      <c r="B285" s="303"/>
      <c r="C285" s="304" t="s">
        <v>145</v>
      </c>
      <c r="D285" s="321"/>
      <c r="E285" s="322"/>
      <c r="F285" s="307"/>
      <c r="G285" s="323">
        <f>SUM(G227:G283)</f>
        <v>0</v>
      </c>
    </row>
    <row r="286" spans="1:7">
      <c r="A286" s="332"/>
      <c r="B286" s="332"/>
      <c r="C286" s="333"/>
      <c r="D286" s="338"/>
      <c r="E286" s="339"/>
      <c r="F286" s="9"/>
      <c r="G286" s="340"/>
    </row>
    <row r="287" spans="1:7">
      <c r="F287" s="2"/>
      <c r="G287" s="2"/>
    </row>
    <row r="288" spans="1:7">
      <c r="A288" s="302" t="s">
        <v>18</v>
      </c>
      <c r="B288" s="303"/>
      <c r="C288" s="304" t="s">
        <v>165</v>
      </c>
      <c r="D288" s="305"/>
      <c r="E288" s="306"/>
      <c r="F288" s="307"/>
      <c r="G288" s="307"/>
    </row>
    <row r="289" spans="1:7">
      <c r="F289" s="2"/>
      <c r="G289" s="2"/>
    </row>
    <row r="290" spans="1:7" ht="191.25">
      <c r="A290" s="313" t="s">
        <v>18</v>
      </c>
      <c r="B290" s="314">
        <v>1</v>
      </c>
      <c r="C290" s="310" t="s">
        <v>173</v>
      </c>
      <c r="F290" s="2"/>
      <c r="G290" s="2"/>
    </row>
    <row r="291" spans="1:7">
      <c r="C291" s="316" t="s">
        <v>126</v>
      </c>
      <c r="D291" s="311" t="s">
        <v>22</v>
      </c>
      <c r="E291" s="312">
        <v>1</v>
      </c>
      <c r="F291" s="363"/>
      <c r="G291" s="2">
        <f>F291*E291</f>
        <v>0</v>
      </c>
    </row>
    <row r="292" spans="1:7">
      <c r="C292" s="316"/>
      <c r="F292" s="2"/>
      <c r="G292" s="2"/>
    </row>
    <row r="293" spans="1:7" ht="102">
      <c r="A293" s="313" t="s">
        <v>18</v>
      </c>
      <c r="B293" s="314">
        <f>B290+1</f>
        <v>2</v>
      </c>
      <c r="C293" s="310" t="s">
        <v>277</v>
      </c>
      <c r="F293" s="2"/>
      <c r="G293" s="2"/>
    </row>
    <row r="294" spans="1:7">
      <c r="A294" s="313"/>
      <c r="B294" s="314"/>
      <c r="C294" s="316" t="s">
        <v>148</v>
      </c>
      <c r="D294" s="311" t="s">
        <v>22</v>
      </c>
      <c r="E294" s="312">
        <v>17</v>
      </c>
      <c r="F294" s="363"/>
      <c r="G294" s="2">
        <f>F294*E294</f>
        <v>0</v>
      </c>
    </row>
    <row r="295" spans="1:7">
      <c r="A295" s="313"/>
      <c r="B295" s="314"/>
      <c r="C295" s="316" t="s">
        <v>149</v>
      </c>
      <c r="D295" s="311" t="s">
        <v>22</v>
      </c>
      <c r="E295" s="312">
        <v>3</v>
      </c>
      <c r="F295" s="363"/>
      <c r="G295" s="2">
        <f>F295*E295</f>
        <v>0</v>
      </c>
    </row>
    <row r="296" spans="1:7">
      <c r="A296" s="313"/>
      <c r="B296" s="314"/>
      <c r="C296" s="320" t="s">
        <v>150</v>
      </c>
      <c r="D296" s="311" t="s">
        <v>8</v>
      </c>
      <c r="E296" s="312">
        <v>35</v>
      </c>
      <c r="F296" s="363"/>
      <c r="G296" s="2">
        <f>F296*E296</f>
        <v>0</v>
      </c>
    </row>
    <row r="297" spans="1:7">
      <c r="A297" s="313"/>
      <c r="B297" s="314"/>
      <c r="C297" s="320" t="s">
        <v>219</v>
      </c>
      <c r="D297" s="311" t="s">
        <v>22</v>
      </c>
      <c r="E297" s="312">
        <v>2</v>
      </c>
      <c r="F297" s="363"/>
      <c r="G297" s="2">
        <f>F297*E297</f>
        <v>0</v>
      </c>
    </row>
    <row r="298" spans="1:7">
      <c r="A298" s="313"/>
      <c r="B298" s="314"/>
      <c r="C298" s="320"/>
      <c r="F298" s="2"/>
      <c r="G298" s="2"/>
    </row>
    <row r="299" spans="1:7" ht="25.5">
      <c r="A299" s="313" t="s">
        <v>18</v>
      </c>
      <c r="B299" s="314">
        <f>B293+1</f>
        <v>3</v>
      </c>
      <c r="C299" s="310" t="s">
        <v>137</v>
      </c>
      <c r="F299" s="351"/>
      <c r="G299" s="2"/>
    </row>
    <row r="300" spans="1:7">
      <c r="C300" s="310" t="s">
        <v>9</v>
      </c>
      <c r="D300" s="311" t="s">
        <v>10</v>
      </c>
      <c r="E300" s="312">
        <v>2</v>
      </c>
      <c r="F300" s="368"/>
      <c r="G300" s="2">
        <f>F300*E300</f>
        <v>0</v>
      </c>
    </row>
    <row r="301" spans="1:7">
      <c r="F301" s="351"/>
      <c r="G301" s="2"/>
    </row>
    <row r="302" spans="1:7" ht="38.25">
      <c r="A302" s="313" t="s">
        <v>18</v>
      </c>
      <c r="B302" s="314">
        <f>B299+1</f>
        <v>4</v>
      </c>
      <c r="C302" s="310" t="s">
        <v>298</v>
      </c>
      <c r="F302" s="351"/>
      <c r="G302" s="2"/>
    </row>
    <row r="303" spans="1:7">
      <c r="C303" s="310" t="s">
        <v>9</v>
      </c>
      <c r="D303" s="311" t="s">
        <v>10</v>
      </c>
      <c r="E303" s="312">
        <v>2</v>
      </c>
      <c r="F303" s="368"/>
      <c r="G303" s="2">
        <f>F303*E303</f>
        <v>0</v>
      </c>
    </row>
    <row r="304" spans="1:7">
      <c r="A304" s="313"/>
      <c r="B304" s="314"/>
      <c r="C304" s="320"/>
      <c r="F304" s="2"/>
      <c r="G304" s="2"/>
    </row>
    <row r="305" spans="1:7">
      <c r="A305" s="302"/>
      <c r="B305" s="303"/>
      <c r="C305" s="304" t="s">
        <v>162</v>
      </c>
      <c r="D305" s="321"/>
      <c r="E305" s="322"/>
      <c r="F305" s="307"/>
      <c r="G305" s="323">
        <f>SUM(G290:G303)</f>
        <v>0</v>
      </c>
    </row>
    <row r="306" spans="1:7">
      <c r="A306" s="332"/>
      <c r="B306" s="332"/>
      <c r="C306" s="333"/>
      <c r="D306" s="338"/>
      <c r="E306" s="339"/>
      <c r="F306" s="9"/>
      <c r="G306" s="340"/>
    </row>
    <row r="307" spans="1:7">
      <c r="F307" s="2"/>
      <c r="G307" s="2"/>
    </row>
    <row r="308" spans="1:7">
      <c r="A308" s="302" t="s">
        <v>20</v>
      </c>
      <c r="B308" s="303"/>
      <c r="C308" s="352" t="s">
        <v>19</v>
      </c>
      <c r="D308" s="305"/>
      <c r="E308" s="306"/>
      <c r="F308" s="307"/>
      <c r="G308" s="307"/>
    </row>
    <row r="309" spans="1:7">
      <c r="B309" s="332"/>
      <c r="C309" s="333"/>
      <c r="D309" s="330"/>
      <c r="E309" s="331"/>
      <c r="F309" s="9"/>
      <c r="G309" s="9"/>
    </row>
    <row r="310" spans="1:7" ht="165.75">
      <c r="B310" s="332"/>
      <c r="C310" s="5" t="s">
        <v>133</v>
      </c>
      <c r="D310" s="330"/>
      <c r="E310" s="331"/>
      <c r="F310" s="9"/>
      <c r="G310" s="9"/>
    </row>
    <row r="311" spans="1:7" ht="102">
      <c r="B311" s="332"/>
      <c r="C311" s="5" t="s">
        <v>134</v>
      </c>
      <c r="D311" s="330"/>
      <c r="E311" s="331"/>
      <c r="F311" s="9"/>
      <c r="G311" s="9"/>
    </row>
    <row r="312" spans="1:7" ht="102">
      <c r="B312" s="332"/>
      <c r="C312" s="5" t="s">
        <v>134</v>
      </c>
      <c r="D312" s="330"/>
      <c r="E312" s="331"/>
      <c r="F312" s="9"/>
      <c r="G312" s="9"/>
    </row>
    <row r="313" spans="1:7">
      <c r="B313" s="332"/>
      <c r="C313" s="333"/>
      <c r="D313" s="330"/>
      <c r="E313" s="331"/>
      <c r="F313" s="9"/>
      <c r="G313" s="9"/>
    </row>
    <row r="314" spans="1:7">
      <c r="F314" s="2"/>
      <c r="G314" s="2"/>
    </row>
    <row r="315" spans="1:7" ht="127.5">
      <c r="A315" s="313" t="s">
        <v>20</v>
      </c>
      <c r="B315" s="314">
        <v>1</v>
      </c>
      <c r="C315" s="310" t="s">
        <v>306</v>
      </c>
      <c r="F315" s="2"/>
      <c r="G315" s="2"/>
    </row>
    <row r="316" spans="1:7">
      <c r="C316" s="310" t="s">
        <v>303</v>
      </c>
      <c r="D316" s="311" t="s">
        <v>2</v>
      </c>
      <c r="E316" s="312">
        <v>700</v>
      </c>
      <c r="F316" s="363"/>
      <c r="G316" s="2">
        <f>F316*E316</f>
        <v>0</v>
      </c>
    </row>
    <row r="317" spans="1:7">
      <c r="C317" s="310" t="s">
        <v>304</v>
      </c>
      <c r="D317" s="311" t="s">
        <v>2</v>
      </c>
      <c r="E317" s="312">
        <v>520</v>
      </c>
      <c r="F317" s="363"/>
      <c r="G317" s="2">
        <f>F317*E317</f>
        <v>0</v>
      </c>
    </row>
    <row r="318" spans="1:7" ht="25.5">
      <c r="C318" s="327" t="s">
        <v>222</v>
      </c>
      <c r="F318" s="2"/>
      <c r="G318" s="2"/>
    </row>
    <row r="319" spans="1:7">
      <c r="F319" s="2"/>
      <c r="G319" s="2"/>
    </row>
    <row r="320" spans="1:7" ht="127.5">
      <c r="A320" s="353" t="s">
        <v>20</v>
      </c>
      <c r="B320" s="354">
        <f>SUM(B315+ 1)</f>
        <v>2</v>
      </c>
      <c r="C320" s="4" t="s">
        <v>305</v>
      </c>
      <c r="D320" s="330"/>
      <c r="E320" s="9"/>
      <c r="F320" s="2"/>
      <c r="G320" s="2"/>
    </row>
    <row r="321" spans="1:7">
      <c r="C321" s="310" t="s">
        <v>120</v>
      </c>
      <c r="D321" s="311" t="s">
        <v>2</v>
      </c>
      <c r="E321" s="331">
        <v>100</v>
      </c>
      <c r="F321" s="363"/>
      <c r="G321" s="2">
        <f>F321*E321</f>
        <v>0</v>
      </c>
    </row>
    <row r="322" spans="1:7">
      <c r="E322" s="331"/>
      <c r="F322" s="2"/>
      <c r="G322" s="2"/>
    </row>
    <row r="323" spans="1:7" ht="102">
      <c r="A323" s="353" t="s">
        <v>20</v>
      </c>
      <c r="B323" s="354">
        <f>SUM( B320+1)</f>
        <v>3</v>
      </c>
      <c r="C323" s="4" t="s">
        <v>278</v>
      </c>
      <c r="D323" s="330"/>
      <c r="E323" s="9"/>
      <c r="F323" s="2"/>
      <c r="G323" s="2"/>
    </row>
    <row r="324" spans="1:7">
      <c r="C324" s="310" t="s">
        <v>120</v>
      </c>
      <c r="D324" s="311" t="s">
        <v>2</v>
      </c>
      <c r="E324" s="331">
        <v>35</v>
      </c>
      <c r="F324" s="363"/>
      <c r="G324" s="2">
        <f>F324*E324</f>
        <v>0</v>
      </c>
    </row>
    <row r="325" spans="1:7">
      <c r="E325" s="2"/>
      <c r="F325" s="2"/>
      <c r="G325" s="2"/>
    </row>
    <row r="326" spans="1:7">
      <c r="F326" s="2"/>
      <c r="G326" s="2" t="str">
        <f>IF(F326="","",E326*F326)</f>
        <v/>
      </c>
    </row>
    <row r="327" spans="1:7">
      <c r="A327" s="302"/>
      <c r="B327" s="303"/>
      <c r="C327" s="304" t="s">
        <v>34</v>
      </c>
      <c r="D327" s="321"/>
      <c r="E327" s="322"/>
      <c r="F327" s="307"/>
      <c r="G327" s="323">
        <f>SUM(G310:G326)</f>
        <v>0</v>
      </c>
    </row>
    <row r="328" spans="1:7">
      <c r="A328" s="332"/>
      <c r="B328" s="332"/>
      <c r="C328" s="333"/>
      <c r="D328" s="338"/>
      <c r="E328" s="339"/>
      <c r="F328" s="9"/>
      <c r="G328" s="340"/>
    </row>
    <row r="329" spans="1:7">
      <c r="A329" s="332"/>
      <c r="B329" s="332"/>
      <c r="C329" s="333"/>
      <c r="D329" s="338"/>
      <c r="E329" s="339"/>
      <c r="F329" s="9"/>
      <c r="G329" s="340"/>
    </row>
    <row r="330" spans="1:7">
      <c r="A330" s="302" t="s">
        <v>122</v>
      </c>
      <c r="B330" s="303"/>
      <c r="C330" s="304" t="s">
        <v>203</v>
      </c>
      <c r="D330" s="305"/>
      <c r="E330" s="306"/>
      <c r="F330" s="307"/>
      <c r="G330" s="307"/>
    </row>
    <row r="331" spans="1:7">
      <c r="A331" s="332"/>
      <c r="B331" s="332"/>
      <c r="C331" s="333"/>
      <c r="D331" s="330"/>
      <c r="E331" s="331"/>
      <c r="F331" s="9"/>
      <c r="G331" s="9"/>
    </row>
    <row r="332" spans="1:7" ht="72">
      <c r="A332" s="332"/>
      <c r="B332" s="332"/>
      <c r="C332" s="288" t="s">
        <v>279</v>
      </c>
      <c r="D332" s="330"/>
      <c r="E332" s="331"/>
      <c r="F332" s="9"/>
      <c r="G332" s="9"/>
    </row>
    <row r="333" spans="1:7" ht="72">
      <c r="A333" s="332"/>
      <c r="B333" s="332"/>
      <c r="C333" s="288" t="s">
        <v>280</v>
      </c>
      <c r="D333" s="330"/>
      <c r="E333" s="331"/>
      <c r="F333" s="9"/>
      <c r="G333" s="9"/>
    </row>
    <row r="334" spans="1:7" ht="36">
      <c r="A334" s="332"/>
      <c r="B334" s="332"/>
      <c r="C334" s="288" t="s">
        <v>281</v>
      </c>
      <c r="D334" s="330"/>
      <c r="E334" s="331"/>
      <c r="F334" s="9"/>
      <c r="G334" s="9"/>
    </row>
    <row r="335" spans="1:7" ht="60">
      <c r="A335" s="332"/>
      <c r="B335" s="332"/>
      <c r="C335" s="288" t="s">
        <v>282</v>
      </c>
      <c r="D335" s="330"/>
      <c r="E335" s="331"/>
      <c r="F335" s="9"/>
      <c r="G335" s="9"/>
    </row>
    <row r="336" spans="1:7" ht="48">
      <c r="A336" s="332"/>
      <c r="B336" s="332"/>
      <c r="C336" s="288" t="s">
        <v>283</v>
      </c>
      <c r="D336" s="330"/>
      <c r="E336" s="331"/>
      <c r="F336" s="9"/>
      <c r="G336" s="9"/>
    </row>
    <row r="337" spans="1:7" ht="48">
      <c r="A337" s="332"/>
      <c r="B337" s="332"/>
      <c r="C337" s="288" t="s">
        <v>284</v>
      </c>
      <c r="D337" s="330"/>
      <c r="E337" s="331"/>
      <c r="F337" s="9"/>
      <c r="G337" s="9"/>
    </row>
    <row r="338" spans="1:7" ht="216">
      <c r="A338" s="332"/>
      <c r="B338" s="332"/>
      <c r="C338" s="288" t="s">
        <v>285</v>
      </c>
      <c r="D338" s="330"/>
      <c r="E338" s="331"/>
      <c r="F338" s="9"/>
      <c r="G338" s="9"/>
    </row>
    <row r="339" spans="1:7" ht="60">
      <c r="A339" s="332"/>
      <c r="B339" s="332"/>
      <c r="C339" s="288" t="s">
        <v>286</v>
      </c>
      <c r="D339" s="330"/>
      <c r="E339" s="331"/>
      <c r="F339" s="9"/>
      <c r="G339" s="9"/>
    </row>
    <row r="340" spans="1:7" ht="36">
      <c r="A340" s="332"/>
      <c r="B340" s="332"/>
      <c r="C340" s="288" t="s">
        <v>287</v>
      </c>
      <c r="D340" s="330"/>
      <c r="E340" s="331"/>
      <c r="F340" s="9"/>
      <c r="G340" s="9"/>
    </row>
    <row r="341" spans="1:7" ht="84">
      <c r="A341" s="332"/>
      <c r="B341" s="332"/>
      <c r="C341" s="289" t="s">
        <v>288</v>
      </c>
      <c r="D341" s="330"/>
      <c r="E341" s="331"/>
      <c r="F341" s="9"/>
      <c r="G341" s="9"/>
    </row>
    <row r="342" spans="1:7">
      <c r="A342" s="332"/>
      <c r="B342" s="332"/>
      <c r="C342" s="333"/>
      <c r="D342" s="338"/>
      <c r="E342" s="339"/>
      <c r="F342" s="9"/>
      <c r="G342" s="340"/>
    </row>
    <row r="343" spans="1:7" ht="89.25">
      <c r="A343" s="313" t="s">
        <v>122</v>
      </c>
      <c r="B343" s="314">
        <f>SUM(B329+1)</f>
        <v>1</v>
      </c>
      <c r="C343" s="329" t="s">
        <v>210</v>
      </c>
      <c r="F343" s="2"/>
      <c r="G343" s="2"/>
    </row>
    <row r="344" spans="1:7">
      <c r="A344" s="313"/>
      <c r="B344" s="314"/>
      <c r="C344" s="316" t="s">
        <v>211</v>
      </c>
      <c r="D344" s="311" t="s">
        <v>2</v>
      </c>
      <c r="E344" s="312">
        <v>35</v>
      </c>
      <c r="F344" s="363"/>
      <c r="G344" s="2">
        <f>F344*E344</f>
        <v>0</v>
      </c>
    </row>
    <row r="345" spans="1:7">
      <c r="A345" s="313"/>
      <c r="B345" s="314"/>
      <c r="C345" s="316"/>
      <c r="F345" s="2"/>
      <c r="G345" s="2"/>
    </row>
    <row r="346" spans="1:7" ht="63.75">
      <c r="A346" s="313" t="s">
        <v>122</v>
      </c>
      <c r="B346" s="314">
        <f>SUM(B343+1)</f>
        <v>2</v>
      </c>
      <c r="C346" s="344" t="s">
        <v>212</v>
      </c>
      <c r="D346" s="338"/>
      <c r="F346" s="9"/>
      <c r="G346" s="340"/>
    </row>
    <row r="347" spans="1:7">
      <c r="B347" s="332"/>
      <c r="C347" s="316" t="s">
        <v>132</v>
      </c>
      <c r="D347" s="311" t="s">
        <v>2</v>
      </c>
      <c r="E347" s="331">
        <v>35</v>
      </c>
      <c r="F347" s="364"/>
      <c r="G347" s="2">
        <f>F347*E347</f>
        <v>0</v>
      </c>
    </row>
    <row r="348" spans="1:7">
      <c r="A348" s="332"/>
      <c r="B348" s="332"/>
      <c r="C348" s="333"/>
      <c r="D348" s="338"/>
      <c r="E348" s="339"/>
      <c r="F348" s="9"/>
      <c r="G348" s="340"/>
    </row>
    <row r="349" spans="1:7">
      <c r="A349" s="302"/>
      <c r="B349" s="303"/>
      <c r="C349" s="304" t="s">
        <v>204</v>
      </c>
      <c r="D349" s="321"/>
      <c r="E349" s="322"/>
      <c r="F349" s="307"/>
      <c r="G349" s="323">
        <f>SUM(G343:G348)</f>
        <v>0</v>
      </c>
    </row>
    <row r="350" spans="1:7">
      <c r="A350" s="332"/>
      <c r="B350" s="332"/>
      <c r="C350" s="333"/>
      <c r="D350" s="338"/>
      <c r="E350" s="339"/>
      <c r="F350" s="9"/>
      <c r="G350" s="340"/>
    </row>
    <row r="351" spans="1:7">
      <c r="A351" s="332"/>
      <c r="B351" s="332"/>
      <c r="C351" s="333"/>
      <c r="D351" s="338"/>
      <c r="E351" s="339"/>
      <c r="F351" s="9"/>
      <c r="G351" s="340"/>
    </row>
    <row r="352" spans="1:7">
      <c r="A352" s="302" t="s">
        <v>202</v>
      </c>
      <c r="B352" s="303"/>
      <c r="C352" s="304" t="s">
        <v>216</v>
      </c>
      <c r="D352" s="305"/>
      <c r="E352" s="306"/>
      <c r="F352" s="307"/>
      <c r="G352" s="307"/>
    </row>
    <row r="353" spans="1:7">
      <c r="A353" s="332"/>
      <c r="B353" s="332"/>
      <c r="C353" s="333"/>
      <c r="D353" s="330"/>
      <c r="E353" s="331"/>
      <c r="F353" s="9"/>
      <c r="G353" s="9"/>
    </row>
    <row r="354" spans="1:7" ht="76.5">
      <c r="A354" s="353" t="s">
        <v>202</v>
      </c>
      <c r="B354" s="354">
        <f>SUM( B345+1)</f>
        <v>1</v>
      </c>
      <c r="C354" s="344" t="s">
        <v>292</v>
      </c>
      <c r="D354" s="330"/>
      <c r="E354" s="331"/>
      <c r="F354" s="9"/>
      <c r="G354" s="9"/>
    </row>
    <row r="355" spans="1:7" ht="159" customHeight="1">
      <c r="A355" s="353"/>
      <c r="B355" s="354"/>
      <c r="C355" s="355" t="s">
        <v>307</v>
      </c>
      <c r="D355" s="330"/>
      <c r="E355" s="331"/>
      <c r="F355" s="9"/>
      <c r="G355" s="9"/>
    </row>
    <row r="356" spans="1:7">
      <c r="A356" s="332"/>
      <c r="B356" s="332"/>
      <c r="C356" s="362" t="s">
        <v>760</v>
      </c>
      <c r="D356" s="361" t="s">
        <v>461</v>
      </c>
      <c r="E356" s="312">
        <v>1</v>
      </c>
      <c r="F356" s="363"/>
      <c r="G356" s="2">
        <f>F356*E356</f>
        <v>0</v>
      </c>
    </row>
    <row r="357" spans="1:7">
      <c r="A357" s="332"/>
      <c r="B357" s="332"/>
      <c r="C357" s="333"/>
      <c r="D357" s="330"/>
      <c r="E357" s="331"/>
      <c r="F357" s="9"/>
      <c r="G357" s="9"/>
    </row>
    <row r="358" spans="1:7" ht="89.25">
      <c r="A358" s="353" t="s">
        <v>202</v>
      </c>
      <c r="B358" s="354">
        <f>SUM( B354+1)</f>
        <v>2</v>
      </c>
      <c r="C358" s="344" t="s">
        <v>290</v>
      </c>
      <c r="D358" s="330"/>
      <c r="E358" s="331"/>
      <c r="F358" s="9"/>
      <c r="G358" s="9"/>
    </row>
    <row r="359" spans="1:7">
      <c r="A359" s="332"/>
      <c r="B359" s="332"/>
      <c r="C359" s="310" t="s">
        <v>126</v>
      </c>
      <c r="D359" s="311" t="s">
        <v>10</v>
      </c>
      <c r="E359" s="312">
        <v>5</v>
      </c>
      <c r="F359" s="363"/>
      <c r="G359" s="2">
        <f>F359*E359</f>
        <v>0</v>
      </c>
    </row>
    <row r="360" spans="1:7">
      <c r="A360" s="332"/>
      <c r="B360" s="332"/>
      <c r="C360" s="333"/>
      <c r="D360" s="338"/>
      <c r="E360" s="339"/>
      <c r="F360" s="9"/>
      <c r="G360" s="340"/>
    </row>
    <row r="361" spans="1:7" ht="242.25">
      <c r="A361" s="353" t="s">
        <v>202</v>
      </c>
      <c r="B361" s="354">
        <f>SUM(B358+1)</f>
        <v>3</v>
      </c>
      <c r="C361" s="310" t="s">
        <v>291</v>
      </c>
      <c r="E361" s="2"/>
      <c r="F361" s="2"/>
      <c r="G361" s="2"/>
    </row>
    <row r="362" spans="1:7">
      <c r="C362" s="310" t="s">
        <v>163</v>
      </c>
      <c r="D362" s="311" t="s">
        <v>2</v>
      </c>
      <c r="E362" s="331">
        <v>1440</v>
      </c>
      <c r="F362" s="363"/>
      <c r="G362" s="2">
        <f>F362*E362</f>
        <v>0</v>
      </c>
    </row>
    <row r="363" spans="1:7">
      <c r="C363" s="310" t="s">
        <v>218</v>
      </c>
      <c r="D363" s="311" t="s">
        <v>2</v>
      </c>
      <c r="E363" s="331">
        <v>110</v>
      </c>
      <c r="F363" s="363">
        <v>0</v>
      </c>
      <c r="G363" s="2">
        <f>F363*E363</f>
        <v>0</v>
      </c>
    </row>
    <row r="364" spans="1:7">
      <c r="A364" s="332"/>
      <c r="B364" s="332"/>
      <c r="C364" s="333"/>
      <c r="D364" s="338"/>
      <c r="E364" s="339"/>
      <c r="F364" s="9"/>
      <c r="G364" s="340"/>
    </row>
    <row r="365" spans="1:7">
      <c r="A365" s="302"/>
      <c r="B365" s="303"/>
      <c r="C365" s="304" t="s">
        <v>217</v>
      </c>
      <c r="D365" s="321"/>
      <c r="E365" s="322"/>
      <c r="F365" s="307"/>
      <c r="G365" s="323">
        <f>SUM(G356:G364)</f>
        <v>0</v>
      </c>
    </row>
    <row r="366" spans="1:7">
      <c r="A366" s="332"/>
      <c r="B366" s="332"/>
      <c r="C366" s="333"/>
      <c r="D366" s="338"/>
      <c r="E366" s="339"/>
      <c r="F366" s="9"/>
      <c r="G366" s="340"/>
    </row>
    <row r="367" spans="1:7">
      <c r="F367" s="2"/>
      <c r="G367" s="2"/>
    </row>
    <row r="368" spans="1:7">
      <c r="A368" s="302" t="s">
        <v>215</v>
      </c>
      <c r="B368" s="303"/>
      <c r="C368" s="304" t="s">
        <v>21</v>
      </c>
      <c r="D368" s="305"/>
      <c r="E368" s="306"/>
      <c r="F368" s="307"/>
      <c r="G368" s="307"/>
    </row>
    <row r="369" spans="1:7">
      <c r="F369" s="2"/>
      <c r="G369" s="2"/>
    </row>
    <row r="370" spans="1:7" ht="25.5">
      <c r="A370" s="313" t="s">
        <v>215</v>
      </c>
      <c r="B370" s="314">
        <v>1</v>
      </c>
      <c r="C370" s="310" t="s">
        <v>289</v>
      </c>
      <c r="F370" s="2"/>
      <c r="G370" s="2"/>
    </row>
    <row r="371" spans="1:7">
      <c r="C371" s="310" t="s">
        <v>126</v>
      </c>
      <c r="D371" s="311" t="s">
        <v>10</v>
      </c>
      <c r="E371" s="312">
        <v>6</v>
      </c>
      <c r="F371" s="363"/>
      <c r="G371" s="2">
        <f>F371*E371</f>
        <v>0</v>
      </c>
    </row>
    <row r="372" spans="1:7">
      <c r="F372" s="2"/>
      <c r="G372" s="2"/>
    </row>
    <row r="373" spans="1:7" ht="51">
      <c r="A373" s="313" t="s">
        <v>215</v>
      </c>
      <c r="B373" s="314">
        <f>SUM(B370+1)</f>
        <v>2</v>
      </c>
      <c r="C373" s="310" t="s">
        <v>231</v>
      </c>
      <c r="F373" s="2"/>
      <c r="G373" s="2"/>
    </row>
    <row r="374" spans="1:7">
      <c r="C374" s="362" t="s">
        <v>759</v>
      </c>
      <c r="D374" s="361" t="s">
        <v>461</v>
      </c>
      <c r="E374" s="312">
        <v>1</v>
      </c>
      <c r="F374" s="363"/>
      <c r="G374" s="2">
        <f>F374*E374</f>
        <v>0</v>
      </c>
    </row>
    <row r="375" spans="1:7">
      <c r="F375" s="2"/>
      <c r="G375" s="2"/>
    </row>
    <row r="376" spans="1:7" ht="63.75">
      <c r="A376" s="313" t="s">
        <v>215</v>
      </c>
      <c r="B376" s="314">
        <f>SUM(B373+1)</f>
        <v>3</v>
      </c>
      <c r="C376" s="310" t="s">
        <v>232</v>
      </c>
      <c r="F376" s="2"/>
      <c r="G376" s="2"/>
    </row>
    <row r="377" spans="1:7">
      <c r="C377" s="362" t="s">
        <v>759</v>
      </c>
      <c r="D377" s="361" t="s">
        <v>461</v>
      </c>
      <c r="E377" s="312">
        <v>1</v>
      </c>
      <c r="F377" s="363"/>
      <c r="G377" s="2">
        <f>F377*E377</f>
        <v>0</v>
      </c>
    </row>
    <row r="378" spans="1:7">
      <c r="F378" s="2"/>
      <c r="G378" s="2"/>
    </row>
    <row r="379" spans="1:7" ht="109.5" customHeight="1">
      <c r="A379" s="313" t="s">
        <v>215</v>
      </c>
      <c r="B379" s="314">
        <f>SUM(B376+1)</f>
        <v>4</v>
      </c>
      <c r="C379" s="310" t="s">
        <v>233</v>
      </c>
      <c r="F379" s="2"/>
      <c r="G379" s="2"/>
    </row>
    <row r="380" spans="1:7">
      <c r="C380" s="362" t="s">
        <v>759</v>
      </c>
      <c r="D380" s="361" t="s">
        <v>461</v>
      </c>
      <c r="E380" s="312">
        <v>1</v>
      </c>
      <c r="F380" s="363"/>
      <c r="G380" s="2">
        <f>F380*E380</f>
        <v>0</v>
      </c>
    </row>
    <row r="381" spans="1:7">
      <c r="F381" s="2"/>
      <c r="G381" s="2"/>
    </row>
    <row r="382" spans="1:7" ht="51">
      <c r="A382" s="313" t="s">
        <v>215</v>
      </c>
      <c r="B382" s="314">
        <f>SUM(B379+1)</f>
        <v>5</v>
      </c>
      <c r="C382" s="310" t="s">
        <v>301</v>
      </c>
      <c r="D382" s="215"/>
      <c r="E382" s="215"/>
      <c r="F382" s="215"/>
      <c r="G382" s="215"/>
    </row>
    <row r="383" spans="1:7">
      <c r="C383" s="336" t="s">
        <v>302</v>
      </c>
      <c r="D383" s="311" t="s">
        <v>2</v>
      </c>
      <c r="E383" s="215">
        <v>2000</v>
      </c>
      <c r="F383" s="435"/>
      <c r="G383" s="319">
        <f>E383*F383</f>
        <v>0</v>
      </c>
    </row>
    <row r="384" spans="1:7">
      <c r="F384" s="2"/>
      <c r="G384" s="2"/>
    </row>
    <row r="385" spans="1:7">
      <c r="F385" s="2"/>
      <c r="G385" s="2"/>
    </row>
    <row r="386" spans="1:7">
      <c r="A386" s="302"/>
      <c r="B386" s="303"/>
      <c r="C386" s="304" t="s">
        <v>35</v>
      </c>
      <c r="D386" s="321"/>
      <c r="E386" s="322"/>
      <c r="F386" s="307"/>
      <c r="G386" s="323">
        <f>SUM(G370:G383)</f>
        <v>0</v>
      </c>
    </row>
    <row r="390" spans="1:7">
      <c r="B390" s="356"/>
      <c r="C390" s="304" t="s">
        <v>45</v>
      </c>
      <c r="D390" s="305"/>
      <c r="E390" s="306"/>
      <c r="F390" s="305"/>
      <c r="G390" s="305"/>
    </row>
    <row r="392" spans="1:7">
      <c r="B392" s="302" t="s">
        <v>0</v>
      </c>
      <c r="C392" s="304" t="s">
        <v>3</v>
      </c>
      <c r="D392" s="305"/>
      <c r="E392" s="306"/>
      <c r="F392" s="305"/>
      <c r="G392" s="323">
        <f>G15</f>
        <v>0</v>
      </c>
    </row>
    <row r="393" spans="1:7">
      <c r="B393" s="357"/>
      <c r="G393" s="358"/>
    </row>
    <row r="394" spans="1:7">
      <c r="B394" s="302" t="s">
        <v>4</v>
      </c>
      <c r="C394" s="304" t="s">
        <v>7</v>
      </c>
      <c r="D394" s="305"/>
      <c r="E394" s="306"/>
      <c r="F394" s="305"/>
      <c r="G394" s="323">
        <f>G103</f>
        <v>0</v>
      </c>
    </row>
    <row r="396" spans="1:7">
      <c r="B396" s="302" t="s">
        <v>5</v>
      </c>
      <c r="C396" s="304" t="s">
        <v>6</v>
      </c>
      <c r="D396" s="321"/>
      <c r="E396" s="322"/>
      <c r="F396" s="305"/>
      <c r="G396" s="323">
        <f>G123</f>
        <v>0</v>
      </c>
    </row>
    <row r="397" spans="1:7">
      <c r="B397" s="332"/>
      <c r="C397" s="333"/>
      <c r="D397" s="338"/>
      <c r="E397" s="339"/>
      <c r="F397" s="330"/>
      <c r="G397" s="340"/>
    </row>
    <row r="398" spans="1:7">
      <c r="B398" s="302" t="s">
        <v>11</v>
      </c>
      <c r="C398" s="304" t="s">
        <v>129</v>
      </c>
      <c r="D398" s="321"/>
      <c r="E398" s="322"/>
      <c r="F398" s="305"/>
      <c r="G398" s="323">
        <f>G138</f>
        <v>0</v>
      </c>
    </row>
    <row r="399" spans="1:7">
      <c r="B399" s="332"/>
      <c r="C399" s="333"/>
      <c r="D399" s="338"/>
      <c r="E399" s="339"/>
      <c r="F399" s="330"/>
      <c r="G399" s="340"/>
    </row>
    <row r="400" spans="1:7">
      <c r="B400" s="302" t="s">
        <v>13</v>
      </c>
      <c r="C400" s="304" t="s">
        <v>121</v>
      </c>
      <c r="D400" s="321"/>
      <c r="E400" s="322"/>
      <c r="F400" s="305"/>
      <c r="G400" s="323">
        <f>G172</f>
        <v>0</v>
      </c>
    </row>
    <row r="402" spans="2:7">
      <c r="B402" s="302" t="s">
        <v>14</v>
      </c>
      <c r="C402" s="304" t="s">
        <v>12</v>
      </c>
      <c r="D402" s="321"/>
      <c r="E402" s="322"/>
      <c r="F402" s="305"/>
      <c r="G402" s="323">
        <f>G184</f>
        <v>0</v>
      </c>
    </row>
    <row r="404" spans="2:7">
      <c r="B404" s="302" t="s">
        <v>16</v>
      </c>
      <c r="C404" s="304" t="s">
        <v>15</v>
      </c>
      <c r="D404" s="321"/>
      <c r="E404" s="322"/>
      <c r="F404" s="305"/>
      <c r="G404" s="323">
        <f>G222</f>
        <v>0</v>
      </c>
    </row>
    <row r="405" spans="2:7">
      <c r="B405" s="332"/>
      <c r="C405" s="333"/>
      <c r="D405" s="338"/>
      <c r="E405" s="339"/>
      <c r="F405" s="330"/>
      <c r="G405" s="340"/>
    </row>
    <row r="406" spans="2:7">
      <c r="B406" s="302" t="s">
        <v>17</v>
      </c>
      <c r="C406" s="304" t="s">
        <v>131</v>
      </c>
      <c r="D406" s="321"/>
      <c r="E406" s="322"/>
      <c r="F406" s="305"/>
      <c r="G406" s="323">
        <f>G285</f>
        <v>0</v>
      </c>
    </row>
    <row r="408" spans="2:7">
      <c r="B408" s="302" t="s">
        <v>18</v>
      </c>
      <c r="C408" s="304" t="s">
        <v>161</v>
      </c>
      <c r="D408" s="321"/>
      <c r="E408" s="322"/>
      <c r="F408" s="305"/>
      <c r="G408" s="323">
        <f>G305</f>
        <v>0</v>
      </c>
    </row>
    <row r="410" spans="2:7">
      <c r="B410" s="302" t="s">
        <v>20</v>
      </c>
      <c r="C410" s="304" t="s">
        <v>19</v>
      </c>
      <c r="D410" s="321"/>
      <c r="E410" s="322"/>
      <c r="F410" s="305"/>
      <c r="G410" s="323">
        <f>G327</f>
        <v>0</v>
      </c>
    </row>
    <row r="411" spans="2:7">
      <c r="B411" s="332"/>
      <c r="C411" s="333"/>
      <c r="D411" s="338"/>
      <c r="E411" s="339"/>
      <c r="F411" s="330"/>
      <c r="G411" s="340"/>
    </row>
    <row r="412" spans="2:7">
      <c r="B412" s="302" t="s">
        <v>122</v>
      </c>
      <c r="C412" s="304" t="s">
        <v>203</v>
      </c>
      <c r="D412" s="321"/>
      <c r="E412" s="322"/>
      <c r="F412" s="305"/>
      <c r="G412" s="323">
        <f>G349</f>
        <v>0</v>
      </c>
    </row>
    <row r="413" spans="2:7">
      <c r="B413" s="332"/>
      <c r="C413" s="333"/>
      <c r="D413" s="338"/>
      <c r="E413" s="339"/>
      <c r="F413" s="330"/>
      <c r="G413" s="340"/>
    </row>
    <row r="414" spans="2:7">
      <c r="B414" s="302" t="s">
        <v>202</v>
      </c>
      <c r="C414" s="304" t="s">
        <v>216</v>
      </c>
      <c r="D414" s="321"/>
      <c r="E414" s="322"/>
      <c r="F414" s="305"/>
      <c r="G414" s="323">
        <f>G365</f>
        <v>0</v>
      </c>
    </row>
    <row r="416" spans="2:7">
      <c r="B416" s="302" t="s">
        <v>215</v>
      </c>
      <c r="C416" s="304" t="s">
        <v>21</v>
      </c>
      <c r="D416" s="321"/>
      <c r="E416" s="322"/>
      <c r="F416" s="305"/>
      <c r="G416" s="323">
        <f>G386</f>
        <v>0</v>
      </c>
    </row>
    <row r="419" spans="2:7">
      <c r="B419" s="302"/>
      <c r="C419" s="304" t="s">
        <v>36</v>
      </c>
      <c r="D419" s="321"/>
      <c r="E419" s="322"/>
      <c r="F419" s="305"/>
      <c r="G419" s="323">
        <f>SUM(G391:G418)</f>
        <v>0</v>
      </c>
    </row>
    <row r="421" spans="2:7" s="284" customFormat="1">
      <c r="B421" s="290"/>
      <c r="C421" s="291"/>
      <c r="D421" s="6"/>
      <c r="E421" s="292"/>
      <c r="F421" s="377"/>
      <c r="G421" s="296"/>
    </row>
    <row r="422" spans="2:7">
      <c r="F422" s="330"/>
      <c r="G422" s="330"/>
    </row>
    <row r="423" spans="2:7" s="284" customFormat="1">
      <c r="B423" s="290"/>
      <c r="C423" s="291"/>
      <c r="D423" s="6"/>
      <c r="E423" s="292"/>
      <c r="F423" s="295"/>
      <c r="G423" s="296"/>
    </row>
    <row r="426" spans="2:7">
      <c r="C426" s="308"/>
      <c r="D426" s="308"/>
    </row>
    <row r="433" spans="1:7">
      <c r="C433" s="359"/>
      <c r="D433" s="360"/>
    </row>
    <row r="434" spans="1:7">
      <c r="C434" s="359"/>
      <c r="D434" s="360"/>
    </row>
    <row r="435" spans="1:7">
      <c r="C435" s="359"/>
      <c r="D435" s="360"/>
    </row>
    <row r="437" spans="1:7">
      <c r="C437" s="359"/>
      <c r="D437" s="360"/>
    </row>
    <row r="438" spans="1:7">
      <c r="B438" s="356"/>
      <c r="C438" s="304" t="s">
        <v>226</v>
      </c>
      <c r="D438" s="305"/>
      <c r="E438" s="306"/>
      <c r="F438" s="305"/>
      <c r="G438" s="305"/>
    </row>
    <row r="440" spans="1:7">
      <c r="B440" s="302" t="s">
        <v>228</v>
      </c>
      <c r="C440" s="304" t="s">
        <v>223</v>
      </c>
      <c r="D440" s="321"/>
      <c r="E440" s="322"/>
      <c r="F440" s="305"/>
      <c r="G440" s="323">
        <f>G419</f>
        <v>0</v>
      </c>
    </row>
    <row r="441" spans="1:7">
      <c r="B441" s="332"/>
      <c r="C441" s="333"/>
      <c r="D441" s="338"/>
      <c r="E441" s="339"/>
      <c r="F441" s="330"/>
      <c r="G441" s="340"/>
    </row>
    <row r="442" spans="1:7">
      <c r="B442" s="302" t="s">
        <v>229</v>
      </c>
      <c r="C442" s="304" t="s">
        <v>224</v>
      </c>
      <c r="D442" s="321"/>
      <c r="E442" s="322"/>
      <c r="F442" s="305"/>
      <c r="G442" s="323">
        <f>elektro!H649</f>
        <v>0</v>
      </c>
    </row>
    <row r="444" spans="1:7">
      <c r="B444" s="302" t="s">
        <v>230</v>
      </c>
      <c r="C444" s="304" t="s">
        <v>225</v>
      </c>
      <c r="D444" s="321"/>
      <c r="E444" s="322"/>
      <c r="F444" s="305"/>
      <c r="G444" s="323">
        <f>strojarski!L441</f>
        <v>0</v>
      </c>
    </row>
    <row r="446" spans="1:7">
      <c r="B446" s="302"/>
      <c r="C446" s="304" t="s">
        <v>227</v>
      </c>
      <c r="D446" s="321"/>
      <c r="E446" s="322"/>
      <c r="F446" s="305"/>
      <c r="G446" s="323">
        <f>SUM(G440:G445)</f>
        <v>0</v>
      </c>
    </row>
    <row r="448" spans="1:7" ht="13.5" thickBot="1">
      <c r="A448" s="215"/>
      <c r="B448" s="290"/>
      <c r="C448" s="291"/>
      <c r="D448" s="6"/>
      <c r="E448" s="292"/>
      <c r="F448" s="293" t="s">
        <v>118</v>
      </c>
      <c r="G448" s="294">
        <f>G446*0.25</f>
        <v>0</v>
      </c>
    </row>
    <row r="449" spans="1:7">
      <c r="A449" s="215"/>
    </row>
    <row r="450" spans="1:7">
      <c r="A450" s="297"/>
      <c r="B450" s="290"/>
      <c r="C450" s="291"/>
      <c r="D450" s="6"/>
      <c r="E450" s="292"/>
      <c r="F450" s="295" t="s">
        <v>119</v>
      </c>
      <c r="G450" s="296">
        <f>G448+G446</f>
        <v>0</v>
      </c>
    </row>
    <row r="451" spans="1:7">
      <c r="B451" s="308"/>
      <c r="C451" s="308"/>
      <c r="D451" s="308"/>
      <c r="E451" s="308"/>
      <c r="F451" s="308"/>
      <c r="G451" s="308"/>
    </row>
    <row r="455" spans="1:7" ht="25.5" customHeight="1">
      <c r="C455" s="369" t="s">
        <v>762</v>
      </c>
      <c r="D455" s="393" t="s">
        <v>761</v>
      </c>
      <c r="E455" s="393"/>
      <c r="F455" s="393"/>
      <c r="G455" s="370"/>
    </row>
    <row r="456" spans="1:7">
      <c r="C456" s="371"/>
      <c r="D456" s="370"/>
      <c r="E456" s="372"/>
      <c r="F456" s="370"/>
      <c r="G456" s="370"/>
    </row>
    <row r="457" spans="1:7">
      <c r="C457" s="371"/>
      <c r="D457" s="370"/>
      <c r="E457" s="372"/>
      <c r="F457" s="370"/>
      <c r="G457" s="370"/>
    </row>
    <row r="458" spans="1:7">
      <c r="C458" s="371"/>
      <c r="D458" s="370"/>
      <c r="E458" s="372"/>
      <c r="F458" s="370"/>
      <c r="G458" s="370"/>
    </row>
    <row r="459" spans="1:7">
      <c r="C459" s="371"/>
      <c r="D459" s="370"/>
      <c r="E459" s="372"/>
      <c r="F459" s="370"/>
      <c r="G459" s="370"/>
    </row>
    <row r="460" spans="1:7">
      <c r="C460" s="371"/>
      <c r="D460" s="370"/>
      <c r="E460" s="372"/>
      <c r="F460" s="370"/>
      <c r="G460" s="370"/>
    </row>
    <row r="461" spans="1:7">
      <c r="C461" s="371"/>
      <c r="D461" s="370"/>
      <c r="E461" s="372"/>
      <c r="F461" s="370"/>
      <c r="G461" s="370"/>
    </row>
    <row r="462" spans="1:7">
      <c r="C462" s="371"/>
      <c r="D462" s="370"/>
      <c r="E462" s="372"/>
      <c r="F462" s="370"/>
      <c r="G462" s="370"/>
    </row>
    <row r="463" spans="1:7">
      <c r="C463" s="371"/>
      <c r="D463" s="370"/>
      <c r="E463" s="372"/>
      <c r="F463" s="370"/>
      <c r="G463" s="370"/>
    </row>
    <row r="464" spans="1:7">
      <c r="C464" s="371"/>
      <c r="D464" s="370"/>
      <c r="E464" s="372"/>
      <c r="F464" s="370"/>
      <c r="G464" s="370"/>
    </row>
  </sheetData>
  <sheetProtection password="CC1A" sheet="1" objects="1" scenarios="1"/>
  <mergeCells count="1">
    <mergeCell ref="D455:F455"/>
  </mergeCells>
  <phoneticPr fontId="3" type="noConversion"/>
  <pageMargins left="0.78740157480314965" right="0.39370078740157483" top="0.78740157480314965" bottom="0.59055118110236227" header="0.31496062992125984" footer="0.31496062992125984"/>
  <pageSetup paperSize="9" scale="85" firstPageNumber="8" fitToHeight="0" orientation="portrait" useFirstPageNumber="1" r:id="rId1"/>
  <headerFooter alignWithMargins="0">
    <oddHeader>&amp;LTROŠKOVNIK GRAĐEVINSKO OBRTNIČKIH RADOVA
OSNOVNA ŠKOLA-SCUOLA ELEMENTARE GELSI&amp;RTRAVANJ 2016.</oddHeader>
    <oddFooter>&amp;L4.TROŠKOVNIK&amp;R4-&amp;P</oddFooter>
  </headerFooter>
  <rowBreaks count="17" manualBreakCount="17">
    <brk id="16" max="16383" man="1"/>
    <brk id="48" max="16383" man="1"/>
    <brk id="104" max="16383" man="1"/>
    <brk id="124" max="16383" man="1"/>
    <brk id="139" max="16383" man="1"/>
    <brk id="172" max="16383" man="1"/>
    <brk id="185" max="16383" man="1"/>
    <brk id="195" max="16383" man="1"/>
    <brk id="222" max="16383" man="1"/>
    <brk id="286" max="16383" man="1"/>
    <brk id="306" max="16383" man="1"/>
    <brk id="319" max="16383" man="1"/>
    <brk id="328" max="16383" man="1"/>
    <brk id="350" max="16383" man="1"/>
    <brk id="365" max="16383" man="1"/>
    <brk id="388" max="16383" man="1"/>
    <brk id="4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1"/>
  <sheetViews>
    <sheetView showGridLines="0" showZeros="0" view="pageBreakPreview" topLeftCell="A612" zoomScaleNormal="100" zoomScaleSheetLayoutView="100" workbookViewId="0">
      <selection activeCell="A649" sqref="A649"/>
    </sheetView>
  </sheetViews>
  <sheetFormatPr defaultRowHeight="12.75"/>
  <cols>
    <col min="1" max="1" width="6.42578125" style="55" customWidth="1"/>
    <col min="5" max="5" width="11" style="55" customWidth="1"/>
    <col min="8" max="8" width="12.5703125" style="55" customWidth="1"/>
  </cols>
  <sheetData>
    <row r="1" spans="1:9" s="15" customFormat="1" ht="13.5">
      <c r="I1" s="16"/>
    </row>
    <row r="2" spans="1:9" s="15" customFormat="1" ht="13.5">
      <c r="F2" s="17" t="s">
        <v>308</v>
      </c>
      <c r="G2" s="18"/>
      <c r="H2" s="18"/>
      <c r="I2" s="19"/>
    </row>
    <row r="3" spans="1:9" s="15" customFormat="1" ht="13.5">
      <c r="F3" s="20" t="s">
        <v>309</v>
      </c>
      <c r="G3" s="21"/>
      <c r="H3" s="21"/>
      <c r="I3" s="22"/>
    </row>
    <row r="4" spans="1:9" s="15" customFormat="1" ht="13.5">
      <c r="F4" s="20" t="s">
        <v>310</v>
      </c>
      <c r="G4" s="21"/>
      <c r="H4" s="21"/>
      <c r="I4" s="22"/>
    </row>
    <row r="5" spans="1:9" s="15" customFormat="1" ht="13.5">
      <c r="F5" s="23" t="s">
        <v>311</v>
      </c>
      <c r="G5" s="24"/>
      <c r="H5" s="24"/>
      <c r="I5" s="25"/>
    </row>
    <row r="6" spans="1:9" s="15" customFormat="1" ht="13.5">
      <c r="I6" s="16"/>
    </row>
    <row r="7" spans="1:9" s="15" customFormat="1" ht="13.5"/>
    <row r="8" spans="1:9" s="15" customFormat="1" ht="13.5"/>
    <row r="9" spans="1:9" s="15" customFormat="1" ht="13.5"/>
    <row r="10" spans="1:9" s="15" customFormat="1" ht="13.5"/>
    <row r="11" spans="1:9" s="15" customFormat="1" ht="13.5"/>
    <row r="12" spans="1:9" s="26" customFormat="1" ht="15.75">
      <c r="A12" s="26" t="s">
        <v>312</v>
      </c>
      <c r="D12" s="26" t="s">
        <v>313</v>
      </c>
    </row>
    <row r="13" spans="1:9" s="26" customFormat="1" ht="15.75"/>
    <row r="14" spans="1:9" s="26" customFormat="1" ht="15.75">
      <c r="A14" s="26" t="s">
        <v>314</v>
      </c>
      <c r="D14" s="26" t="s">
        <v>315</v>
      </c>
    </row>
    <row r="15" spans="1:9" s="26" customFormat="1" ht="15.75"/>
    <row r="16" spans="1:9" s="26" customFormat="1" ht="15.75">
      <c r="A16" s="26" t="s">
        <v>316</v>
      </c>
      <c r="D16" s="26" t="s">
        <v>317</v>
      </c>
    </row>
    <row r="17" spans="1:5" s="26" customFormat="1" ht="15.75">
      <c r="D17" s="26" t="s">
        <v>318</v>
      </c>
    </row>
    <row r="18" spans="1:5" s="26" customFormat="1" ht="15.75"/>
    <row r="19" spans="1:5" s="26" customFormat="1" ht="15.75">
      <c r="A19" s="26" t="s">
        <v>319</v>
      </c>
      <c r="D19" s="27" t="s">
        <v>320</v>
      </c>
    </row>
    <row r="20" spans="1:5" s="26" customFormat="1" ht="15.75">
      <c r="D20" s="27"/>
    </row>
    <row r="21" spans="1:5" s="26" customFormat="1" ht="15.75">
      <c r="A21" s="26" t="s">
        <v>321</v>
      </c>
      <c r="D21" s="27" t="s">
        <v>322</v>
      </c>
    </row>
    <row r="22" spans="1:5" s="15" customFormat="1" ht="16.5">
      <c r="A22" s="28"/>
      <c r="D22" s="29"/>
    </row>
    <row r="23" spans="1:5" s="15" customFormat="1" ht="16.5">
      <c r="A23" s="28"/>
      <c r="E23" s="29"/>
    </row>
    <row r="24" spans="1:5" s="15" customFormat="1" ht="16.5">
      <c r="A24" s="28"/>
      <c r="E24" s="29"/>
    </row>
    <row r="25" spans="1:5" s="15" customFormat="1" ht="15.75">
      <c r="D25" s="30"/>
    </row>
    <row r="26" spans="1:5" s="15" customFormat="1" ht="15.75">
      <c r="D26" s="30"/>
    </row>
    <row r="27" spans="1:5" s="16" customFormat="1" ht="19.5">
      <c r="A27" s="31" t="s">
        <v>763</v>
      </c>
      <c r="D27" s="32"/>
    </row>
    <row r="28" spans="1:5" s="16" customFormat="1" ht="19.5">
      <c r="A28" s="31"/>
      <c r="D28" s="32"/>
    </row>
    <row r="29" spans="1:5" s="16" customFormat="1" ht="16.5">
      <c r="A29" s="33" t="s">
        <v>323</v>
      </c>
      <c r="D29" s="26"/>
    </row>
    <row r="30" spans="1:5" s="16" customFormat="1" ht="16.5">
      <c r="A30" s="33"/>
      <c r="D30" s="26"/>
    </row>
    <row r="31" spans="1:5" s="16" customFormat="1" ht="16.5">
      <c r="A31" s="33"/>
      <c r="D31" s="26"/>
    </row>
    <row r="32" spans="1:5" s="28" customFormat="1" ht="16.5"/>
    <row r="33" spans="1:4" s="28" customFormat="1" ht="16.5"/>
    <row r="34" spans="1:4" s="28" customFormat="1" ht="16.5"/>
    <row r="35" spans="1:4" s="28" customFormat="1" ht="16.5"/>
    <row r="36" spans="1:4" s="28" customFormat="1" ht="16.5"/>
    <row r="37" spans="1:4" s="26" customFormat="1" ht="15.75">
      <c r="A37" s="26" t="s">
        <v>324</v>
      </c>
      <c r="D37" s="26" t="s">
        <v>325</v>
      </c>
    </row>
    <row r="38" spans="1:4" s="26" customFormat="1" ht="15.75"/>
    <row r="39" spans="1:4" s="26" customFormat="1" ht="15.75"/>
    <row r="40" spans="1:4" s="26" customFormat="1" ht="15.75"/>
    <row r="41" spans="1:4" s="26" customFormat="1" ht="15.75">
      <c r="A41" s="26" t="s">
        <v>326</v>
      </c>
      <c r="D41" s="26" t="s">
        <v>327</v>
      </c>
    </row>
    <row r="42" spans="1:4" s="28" customFormat="1" ht="16.5"/>
    <row r="43" spans="1:4" s="28" customFormat="1" ht="16.5"/>
    <row r="44" spans="1:4" s="28" customFormat="1" ht="16.5"/>
    <row r="45" spans="1:4" s="28" customFormat="1" ht="16.5"/>
    <row r="46" spans="1:4" s="28" customFormat="1" ht="16.5"/>
    <row r="47" spans="1:4" s="28" customFormat="1" ht="16.5"/>
    <row r="48" spans="1:4" s="28" customFormat="1" ht="16.5"/>
    <row r="49" spans="1:2" s="28" customFormat="1" ht="16.5"/>
    <row r="50" spans="1:2" s="28" customFormat="1" ht="16.5"/>
    <row r="51" spans="1:2" s="28" customFormat="1" ht="16.5">
      <c r="A51" s="26" t="s">
        <v>328</v>
      </c>
    </row>
    <row r="52" spans="1:2" s="15" customFormat="1" ht="16.5">
      <c r="A52" s="28" t="s">
        <v>329</v>
      </c>
    </row>
    <row r="53" spans="1:2" s="15" customFormat="1" ht="6" customHeight="1"/>
    <row r="54" spans="1:2" s="15" customFormat="1" ht="13.5">
      <c r="A54" s="15" t="s">
        <v>330</v>
      </c>
    </row>
    <row r="55" spans="1:2" s="15" customFormat="1" ht="6.75" customHeight="1"/>
    <row r="56" spans="1:2" s="15" customFormat="1" ht="13.5">
      <c r="A56" s="15" t="s">
        <v>0</v>
      </c>
      <c r="B56" s="15" t="s">
        <v>331</v>
      </c>
    </row>
    <row r="57" spans="1:2" s="15" customFormat="1" ht="13.5">
      <c r="B57" s="15" t="s">
        <v>332</v>
      </c>
    </row>
    <row r="58" spans="1:2" s="15" customFormat="1" ht="13.5">
      <c r="A58" s="15" t="s">
        <v>4</v>
      </c>
      <c r="B58" s="15" t="s">
        <v>333</v>
      </c>
    </row>
    <row r="59" spans="1:2" s="15" customFormat="1" ht="13.5">
      <c r="A59" s="15" t="s">
        <v>5</v>
      </c>
      <c r="B59" s="15" t="s">
        <v>334</v>
      </c>
    </row>
    <row r="60" spans="1:2" s="15" customFormat="1" ht="13.5">
      <c r="B60" s="15" t="s">
        <v>335</v>
      </c>
    </row>
    <row r="61" spans="1:2" s="15" customFormat="1" ht="13.5">
      <c r="A61" s="15" t="s">
        <v>11</v>
      </c>
      <c r="B61" s="15" t="s">
        <v>336</v>
      </c>
    </row>
    <row r="62" spans="1:2" s="15" customFormat="1" ht="13.5">
      <c r="B62" s="15" t="s">
        <v>337</v>
      </c>
    </row>
    <row r="63" spans="1:2" s="15" customFormat="1" ht="13.5">
      <c r="B63" s="15" t="s">
        <v>338</v>
      </c>
    </row>
    <row r="64" spans="1:2" s="15" customFormat="1" ht="13.5">
      <c r="B64" s="15" t="s">
        <v>339</v>
      </c>
    </row>
    <row r="65" spans="1:2" s="15" customFormat="1" ht="13.5">
      <c r="B65" s="15" t="s">
        <v>340</v>
      </c>
    </row>
    <row r="66" spans="1:2" s="15" customFormat="1" ht="13.5">
      <c r="B66" s="15" t="s">
        <v>341</v>
      </c>
    </row>
    <row r="67" spans="1:2" s="15" customFormat="1" ht="13.5">
      <c r="B67" s="15" t="s">
        <v>342</v>
      </c>
    </row>
    <row r="68" spans="1:2" s="15" customFormat="1" ht="13.5">
      <c r="B68" s="15" t="s">
        <v>343</v>
      </c>
    </row>
    <row r="69" spans="1:2" s="15" customFormat="1" ht="13.5">
      <c r="B69" s="15" t="s">
        <v>344</v>
      </c>
    </row>
    <row r="70" spans="1:2" s="15" customFormat="1" ht="13.5">
      <c r="B70" s="15" t="s">
        <v>345</v>
      </c>
    </row>
    <row r="71" spans="1:2" s="15" customFormat="1" ht="13.5">
      <c r="B71" s="15" t="s">
        <v>346</v>
      </c>
    </row>
    <row r="72" spans="1:2" s="15" customFormat="1" ht="13.5">
      <c r="B72" s="15" t="s">
        <v>347</v>
      </c>
    </row>
    <row r="73" spans="1:2" s="15" customFormat="1" ht="13.5">
      <c r="B73" s="15" t="s">
        <v>348</v>
      </c>
    </row>
    <row r="74" spans="1:2" s="15" customFormat="1" ht="13.5">
      <c r="B74" s="15" t="s">
        <v>349</v>
      </c>
    </row>
    <row r="75" spans="1:2" s="15" customFormat="1" ht="13.5">
      <c r="B75" s="15" t="s">
        <v>350</v>
      </c>
    </row>
    <row r="76" spans="1:2" s="15" customFormat="1" ht="13.5">
      <c r="B76" s="15" t="s">
        <v>351</v>
      </c>
    </row>
    <row r="77" spans="1:2" s="15" customFormat="1" ht="13.5">
      <c r="B77" s="15" t="s">
        <v>352</v>
      </c>
    </row>
    <row r="78" spans="1:2" s="15" customFormat="1" ht="13.5">
      <c r="A78" s="15" t="s">
        <v>13</v>
      </c>
      <c r="B78" s="15" t="s">
        <v>353</v>
      </c>
    </row>
    <row r="79" spans="1:2" s="15" customFormat="1" ht="13.5">
      <c r="B79" s="15" t="s">
        <v>354</v>
      </c>
    </row>
    <row r="80" spans="1:2" s="15" customFormat="1" ht="13.5">
      <c r="B80" s="15" t="s">
        <v>355</v>
      </c>
    </row>
    <row r="81" spans="1:2" s="15" customFormat="1" ht="13.5">
      <c r="A81" s="15" t="s">
        <v>14</v>
      </c>
      <c r="B81" s="15" t="s">
        <v>356</v>
      </c>
    </row>
    <row r="82" spans="1:2" s="15" customFormat="1" ht="13.5">
      <c r="B82" s="15" t="s">
        <v>357</v>
      </c>
    </row>
    <row r="83" spans="1:2" s="15" customFormat="1" ht="13.5">
      <c r="B83" s="15" t="s">
        <v>358</v>
      </c>
    </row>
    <row r="84" spans="1:2" s="15" customFormat="1" ht="13.5">
      <c r="A84" s="15" t="s">
        <v>16</v>
      </c>
      <c r="B84" s="15" t="s">
        <v>359</v>
      </c>
    </row>
    <row r="85" spans="1:2" s="15" customFormat="1" ht="13.5">
      <c r="B85" s="15" t="s">
        <v>360</v>
      </c>
    </row>
    <row r="86" spans="1:2" s="15" customFormat="1" ht="13.5">
      <c r="B86" s="15" t="s">
        <v>361</v>
      </c>
    </row>
    <row r="87" spans="1:2" s="15" customFormat="1" ht="13.5">
      <c r="A87" s="15" t="s">
        <v>17</v>
      </c>
      <c r="B87" s="15" t="s">
        <v>362</v>
      </c>
    </row>
    <row r="88" spans="1:2" s="15" customFormat="1" ht="13.5">
      <c r="B88" s="15" t="s">
        <v>363</v>
      </c>
    </row>
    <row r="89" spans="1:2" s="15" customFormat="1" ht="13.5">
      <c r="B89" s="15" t="s">
        <v>364</v>
      </c>
    </row>
    <row r="90" spans="1:2" s="15" customFormat="1" ht="13.5">
      <c r="B90" s="15" t="s">
        <v>365</v>
      </c>
    </row>
    <row r="91" spans="1:2" s="15" customFormat="1" ht="13.5">
      <c r="A91" s="15" t="s">
        <v>18</v>
      </c>
      <c r="B91" s="15" t="s">
        <v>366</v>
      </c>
    </row>
    <row r="92" spans="1:2" s="15" customFormat="1" ht="13.5">
      <c r="B92" s="15" t="s">
        <v>367</v>
      </c>
    </row>
    <row r="93" spans="1:2" s="15" customFormat="1" ht="13.5">
      <c r="A93" s="15" t="s">
        <v>20</v>
      </c>
      <c r="B93" s="15" t="s">
        <v>368</v>
      </c>
    </row>
    <row r="94" spans="1:2" s="15" customFormat="1" ht="13.5">
      <c r="B94" s="15" t="s">
        <v>369</v>
      </c>
    </row>
    <row r="95" spans="1:2" s="15" customFormat="1" ht="13.5">
      <c r="B95" s="15" t="s">
        <v>370</v>
      </c>
    </row>
    <row r="96" spans="1:2" s="15" customFormat="1" ht="13.5">
      <c r="B96" s="15" t="s">
        <v>371</v>
      </c>
    </row>
    <row r="97" spans="1:2" s="15" customFormat="1" ht="13.5">
      <c r="A97" s="15" t="s">
        <v>122</v>
      </c>
      <c r="B97" s="15" t="s">
        <v>372</v>
      </c>
    </row>
    <row r="98" spans="1:2" s="15" customFormat="1" ht="13.5">
      <c r="B98" s="15" t="s">
        <v>373</v>
      </c>
    </row>
    <row r="99" spans="1:2" s="15" customFormat="1" ht="13.5">
      <c r="A99" s="15" t="s">
        <v>202</v>
      </c>
      <c r="B99" s="15" t="s">
        <v>374</v>
      </c>
    </row>
    <row r="100" spans="1:2" s="15" customFormat="1" ht="13.5">
      <c r="A100" s="34" t="s">
        <v>215</v>
      </c>
      <c r="B100" s="34" t="s">
        <v>375</v>
      </c>
    </row>
    <row r="101" spans="1:2" s="15" customFormat="1" ht="13.5">
      <c r="B101" s="34" t="s">
        <v>376</v>
      </c>
    </row>
    <row r="102" spans="1:2" s="15" customFormat="1" ht="13.5">
      <c r="B102" s="34" t="s">
        <v>377</v>
      </c>
    </row>
    <row r="103" spans="1:2" s="15" customFormat="1" ht="13.5"/>
    <row r="104" spans="1:2" s="15" customFormat="1" ht="13.5">
      <c r="A104" s="15" t="s">
        <v>378</v>
      </c>
    </row>
    <row r="105" spans="1:2" s="15" customFormat="1" ht="7.5" customHeight="1"/>
    <row r="106" spans="1:2" s="15" customFormat="1" ht="13.5">
      <c r="A106" s="15" t="s">
        <v>379</v>
      </c>
    </row>
    <row r="107" spans="1:2" s="15" customFormat="1" ht="13.5">
      <c r="A107" s="15" t="s">
        <v>380</v>
      </c>
    </row>
    <row r="108" spans="1:2" s="15" customFormat="1" ht="13.5">
      <c r="A108" s="15" t="s">
        <v>381</v>
      </c>
    </row>
    <row r="109" spans="1:2" s="15" customFormat="1" ht="13.5">
      <c r="A109" s="15" t="s">
        <v>382</v>
      </c>
    </row>
    <row r="110" spans="1:2" s="15" customFormat="1" ht="13.5">
      <c r="A110" s="15" t="s">
        <v>383</v>
      </c>
    </row>
    <row r="111" spans="1:2" s="15" customFormat="1" ht="13.5">
      <c r="A111" s="15" t="s">
        <v>384</v>
      </c>
    </row>
    <row r="112" spans="1:2" s="15" customFormat="1" ht="13.5">
      <c r="A112" s="15" t="s">
        <v>385</v>
      </c>
    </row>
    <row r="113" spans="1:10" s="15" customFormat="1" ht="13.5"/>
    <row r="114" spans="1:10" s="15" customFormat="1" ht="13.5">
      <c r="A114" s="15" t="s">
        <v>386</v>
      </c>
    </row>
    <row r="115" spans="1:10" s="15" customFormat="1" ht="13.5"/>
    <row r="116" spans="1:10" s="15" customFormat="1" ht="13.5">
      <c r="A116" s="15" t="s">
        <v>387</v>
      </c>
    </row>
    <row r="117" spans="1:10" s="15" customFormat="1" ht="13.5">
      <c r="A117" s="15" t="s">
        <v>388</v>
      </c>
    </row>
    <row r="118" spans="1:10" s="15" customFormat="1" ht="13.5">
      <c r="A118" s="15" t="s">
        <v>389</v>
      </c>
    </row>
    <row r="119" spans="1:10" s="15" customFormat="1" ht="13.5">
      <c r="A119" s="15" t="s">
        <v>390</v>
      </c>
    </row>
    <row r="120" spans="1:10" s="15" customFormat="1" ht="13.5">
      <c r="A120" s="15" t="s">
        <v>391</v>
      </c>
    </row>
    <row r="121" spans="1:10" s="15" customFormat="1" ht="13.5">
      <c r="A121" s="15" t="s">
        <v>392</v>
      </c>
    </row>
    <row r="122" spans="1:10" s="15" customFormat="1" ht="13.5">
      <c r="A122" s="15" t="s">
        <v>393</v>
      </c>
    </row>
    <row r="123" spans="1:10" s="15" customFormat="1" ht="13.5">
      <c r="A123" s="15" t="s">
        <v>394</v>
      </c>
    </row>
    <row r="124" spans="1:10" s="15" customFormat="1" ht="16.5">
      <c r="A124" s="28"/>
    </row>
    <row r="125" spans="1:10" s="15" customFormat="1" ht="16.5">
      <c r="A125" s="35" t="s">
        <v>395</v>
      </c>
      <c r="B125" s="36"/>
      <c r="C125" s="36"/>
      <c r="D125" s="36"/>
      <c r="E125" s="37"/>
      <c r="G125" s="36"/>
      <c r="H125" s="37"/>
      <c r="J125" s="37"/>
    </row>
    <row r="126" spans="1:10" s="15" customFormat="1" ht="13.5">
      <c r="A126" s="38"/>
      <c r="B126" s="36"/>
      <c r="C126" s="36"/>
      <c r="D126" s="36"/>
      <c r="E126" s="37"/>
      <c r="G126" s="36"/>
      <c r="H126" s="37"/>
      <c r="J126" s="37"/>
    </row>
    <row r="127" spans="1:10" s="15" customFormat="1" ht="13.5">
      <c r="A127" s="36">
        <v>1</v>
      </c>
      <c r="B127" s="15" t="s">
        <v>396</v>
      </c>
    </row>
    <row r="128" spans="1:10" s="15" customFormat="1" ht="13.5">
      <c r="A128" s="39" t="s">
        <v>397</v>
      </c>
      <c r="B128" s="15" t="s">
        <v>398</v>
      </c>
    </row>
    <row r="129" spans="1:7" s="15" customFormat="1" ht="13.5">
      <c r="A129" s="39"/>
      <c r="B129" s="15" t="s">
        <v>399</v>
      </c>
    </row>
    <row r="130" spans="1:7" s="15" customFormat="1" ht="13.5">
      <c r="A130" s="36"/>
      <c r="B130" s="15" t="s">
        <v>400</v>
      </c>
    </row>
    <row r="131" spans="1:7" s="15" customFormat="1" ht="13.5">
      <c r="A131" s="36"/>
      <c r="B131" s="15" t="s">
        <v>401</v>
      </c>
    </row>
    <row r="132" spans="1:7" s="15" customFormat="1" ht="13.5">
      <c r="A132" s="36"/>
      <c r="B132" s="15" t="s">
        <v>402</v>
      </c>
    </row>
    <row r="133" spans="1:7" s="15" customFormat="1" ht="13.5">
      <c r="A133" s="36"/>
      <c r="B133" s="15" t="s">
        <v>403</v>
      </c>
    </row>
    <row r="134" spans="1:7" s="15" customFormat="1" ht="13.5">
      <c r="A134" s="36"/>
      <c r="B134" s="15" t="s">
        <v>404</v>
      </c>
    </row>
    <row r="135" spans="1:7" s="15" customFormat="1" ht="13.5">
      <c r="A135" s="36"/>
      <c r="B135" s="15" t="s">
        <v>405</v>
      </c>
    </row>
    <row r="136" spans="1:7" s="15" customFormat="1" ht="13.5">
      <c r="A136" s="36"/>
      <c r="B136" s="15" t="s">
        <v>406</v>
      </c>
    </row>
    <row r="137" spans="1:7" s="15" customFormat="1" ht="13.5">
      <c r="A137" s="36"/>
      <c r="B137" s="15" t="s">
        <v>407</v>
      </c>
    </row>
    <row r="138" spans="1:7" s="15" customFormat="1" ht="13.5">
      <c r="A138" s="36"/>
      <c r="B138" s="15" t="s">
        <v>408</v>
      </c>
    </row>
    <row r="139" spans="1:7" s="15" customFormat="1" ht="13.5">
      <c r="A139" s="36"/>
      <c r="B139" s="15" t="s">
        <v>409</v>
      </c>
    </row>
    <row r="140" spans="1:7" s="15" customFormat="1" ht="13.5">
      <c r="A140" s="36"/>
    </row>
    <row r="141" spans="1:7" s="15" customFormat="1" ht="13.5">
      <c r="A141" s="36"/>
      <c r="B141" s="15" t="s">
        <v>410</v>
      </c>
    </row>
    <row r="142" spans="1:7" s="15" customFormat="1" ht="13.5">
      <c r="A142" s="36"/>
    </row>
    <row r="143" spans="1:7" s="15" customFormat="1" ht="13.5">
      <c r="A143" s="36"/>
      <c r="B143" s="15" t="s">
        <v>411</v>
      </c>
      <c r="D143" s="373" t="s">
        <v>412</v>
      </c>
      <c r="E143" s="373"/>
      <c r="F143" s="373"/>
      <c r="G143" s="373"/>
    </row>
    <row r="144" spans="1:7" s="15" customFormat="1" ht="13.5">
      <c r="A144" s="36"/>
      <c r="D144" s="373"/>
      <c r="E144" s="373"/>
      <c r="F144" s="373"/>
      <c r="G144" s="373"/>
    </row>
    <row r="145" spans="1:10" s="15" customFormat="1" ht="13.5">
      <c r="A145" s="36"/>
      <c r="B145" s="15" t="s">
        <v>413</v>
      </c>
      <c r="D145" s="373" t="s">
        <v>412</v>
      </c>
      <c r="E145" s="373"/>
      <c r="F145" s="373"/>
      <c r="G145" s="373"/>
    </row>
    <row r="146" spans="1:10" s="15" customFormat="1" ht="13.5">
      <c r="A146" s="36"/>
      <c r="D146" s="373"/>
      <c r="E146" s="373"/>
      <c r="F146" s="373"/>
      <c r="G146" s="373"/>
    </row>
    <row r="147" spans="1:10" s="15" customFormat="1" ht="13.5">
      <c r="A147" s="36"/>
      <c r="B147" s="36" t="s">
        <v>22</v>
      </c>
      <c r="C147" s="36">
        <v>80</v>
      </c>
      <c r="D147" s="36" t="s">
        <v>414</v>
      </c>
      <c r="E147" s="374"/>
      <c r="G147" s="36" t="s">
        <v>415</v>
      </c>
      <c r="H147" s="37">
        <f>+C147*E147</f>
        <v>0</v>
      </c>
      <c r="J147" s="37"/>
    </row>
    <row r="148" spans="1:10" s="15" customFormat="1" ht="13.5">
      <c r="A148" s="36"/>
      <c r="B148" s="36"/>
      <c r="C148" s="36"/>
      <c r="D148" s="36"/>
      <c r="E148" s="37"/>
      <c r="G148" s="36"/>
      <c r="H148" s="37"/>
      <c r="J148" s="37"/>
    </row>
    <row r="149" spans="1:10" s="15" customFormat="1" ht="13.5">
      <c r="A149" s="36">
        <v>2</v>
      </c>
      <c r="B149" s="15" t="s">
        <v>416</v>
      </c>
    </row>
    <row r="150" spans="1:10" s="15" customFormat="1" ht="13.5">
      <c r="A150" s="39" t="s">
        <v>397</v>
      </c>
      <c r="B150" s="15" t="s">
        <v>398</v>
      </c>
    </row>
    <row r="151" spans="1:10" s="15" customFormat="1" ht="13.5">
      <c r="A151" s="39"/>
      <c r="B151" s="15" t="s">
        <v>399</v>
      </c>
    </row>
    <row r="152" spans="1:10" s="15" customFormat="1" ht="13.5">
      <c r="A152" s="36"/>
      <c r="B152" s="15" t="s">
        <v>400</v>
      </c>
    </row>
    <row r="153" spans="1:10" s="15" customFormat="1" ht="13.5">
      <c r="A153" s="36"/>
      <c r="B153" s="15" t="s">
        <v>401</v>
      </c>
    </row>
    <row r="154" spans="1:10" s="15" customFormat="1" ht="13.5">
      <c r="A154" s="36"/>
      <c r="B154" s="15" t="s">
        <v>402</v>
      </c>
    </row>
    <row r="155" spans="1:10" s="15" customFormat="1" ht="13.5">
      <c r="A155" s="36"/>
      <c r="B155" s="15" t="s">
        <v>403</v>
      </c>
    </row>
    <row r="156" spans="1:10" s="15" customFormat="1" ht="13.5">
      <c r="A156" s="36"/>
      <c r="B156" s="15" t="s">
        <v>404</v>
      </c>
    </row>
    <row r="157" spans="1:10" s="15" customFormat="1" ht="13.5">
      <c r="A157" s="36"/>
      <c r="B157" s="15" t="s">
        <v>405</v>
      </c>
    </row>
    <row r="158" spans="1:10" s="15" customFormat="1" ht="13.5">
      <c r="A158" s="36"/>
      <c r="B158" s="15" t="s">
        <v>406</v>
      </c>
    </row>
    <row r="159" spans="1:10" s="15" customFormat="1" ht="13.5">
      <c r="A159" s="36"/>
      <c r="B159" s="15" t="s">
        <v>408</v>
      </c>
    </row>
    <row r="160" spans="1:10" s="15" customFormat="1" ht="13.5">
      <c r="A160" s="36"/>
      <c r="B160" s="15" t="s">
        <v>409</v>
      </c>
    </row>
    <row r="161" spans="1:10" s="15" customFormat="1" ht="13.5">
      <c r="A161" s="36"/>
    </row>
    <row r="162" spans="1:10" s="15" customFormat="1" ht="13.5">
      <c r="A162" s="36"/>
      <c r="B162" s="15" t="s">
        <v>410</v>
      </c>
    </row>
    <row r="163" spans="1:10" s="15" customFormat="1" ht="13.5">
      <c r="A163" s="36"/>
    </row>
    <row r="164" spans="1:10" s="15" customFormat="1" ht="13.5">
      <c r="A164" s="36"/>
      <c r="B164" s="15" t="s">
        <v>411</v>
      </c>
      <c r="D164" s="373" t="s">
        <v>412</v>
      </c>
      <c r="E164" s="373"/>
      <c r="F164" s="373"/>
      <c r="G164" s="373"/>
    </row>
    <row r="165" spans="1:10" s="15" customFormat="1" ht="13.5">
      <c r="A165" s="36"/>
      <c r="D165" s="373"/>
      <c r="E165" s="373"/>
      <c r="F165" s="373"/>
      <c r="G165" s="373"/>
    </row>
    <row r="166" spans="1:10" s="15" customFormat="1" ht="13.5">
      <c r="A166" s="36"/>
      <c r="B166" s="15" t="s">
        <v>413</v>
      </c>
      <c r="D166" s="373" t="s">
        <v>412</v>
      </c>
      <c r="E166" s="373"/>
      <c r="F166" s="373"/>
      <c r="G166" s="373"/>
    </row>
    <row r="167" spans="1:10" s="15" customFormat="1" ht="13.5">
      <c r="A167" s="36"/>
    </row>
    <row r="168" spans="1:10" s="15" customFormat="1" ht="13.5">
      <c r="A168" s="36"/>
      <c r="B168" s="36" t="s">
        <v>22</v>
      </c>
      <c r="C168" s="36">
        <v>26</v>
      </c>
      <c r="D168" s="36" t="s">
        <v>414</v>
      </c>
      <c r="E168" s="374"/>
      <c r="G168" s="36" t="s">
        <v>415</v>
      </c>
      <c r="H168" s="37">
        <f>+C168*E168</f>
        <v>0</v>
      </c>
      <c r="J168" s="37"/>
    </row>
    <row r="169" spans="1:10" s="15" customFormat="1" ht="13.5">
      <c r="A169" s="36"/>
      <c r="B169" s="36"/>
      <c r="C169" s="36"/>
      <c r="D169" s="36"/>
      <c r="E169" s="37"/>
      <c r="G169" s="36"/>
      <c r="H169" s="37"/>
      <c r="J169" s="37"/>
    </row>
    <row r="170" spans="1:10" s="15" customFormat="1" ht="13.5">
      <c r="A170" s="36">
        <v>3</v>
      </c>
      <c r="B170" s="15" t="s">
        <v>417</v>
      </c>
    </row>
    <row r="171" spans="1:10" s="15" customFormat="1" ht="13.5">
      <c r="A171" s="39" t="s">
        <v>418</v>
      </c>
      <c r="B171" s="15" t="s">
        <v>398</v>
      </c>
    </row>
    <row r="172" spans="1:10" s="15" customFormat="1" ht="13.5">
      <c r="A172" s="39"/>
      <c r="B172" s="15" t="s">
        <v>399</v>
      </c>
    </row>
    <row r="173" spans="1:10" s="15" customFormat="1" ht="13.5">
      <c r="A173" s="36"/>
      <c r="B173" s="15" t="s">
        <v>419</v>
      </c>
    </row>
    <row r="174" spans="1:10" s="15" customFormat="1" ht="13.5">
      <c r="A174" s="36"/>
      <c r="B174" s="15" t="s">
        <v>420</v>
      </c>
    </row>
    <row r="175" spans="1:10" s="15" customFormat="1" ht="13.5">
      <c r="A175" s="36"/>
      <c r="B175" s="15" t="s">
        <v>402</v>
      </c>
    </row>
    <row r="176" spans="1:10" s="15" customFormat="1" ht="13.5">
      <c r="A176" s="36"/>
      <c r="B176" s="15" t="s">
        <v>403</v>
      </c>
    </row>
    <row r="177" spans="1:10" s="15" customFormat="1" ht="13.5">
      <c r="A177" s="36"/>
      <c r="B177" s="15" t="s">
        <v>404</v>
      </c>
    </row>
    <row r="178" spans="1:10" s="15" customFormat="1" ht="13.5">
      <c r="A178" s="36"/>
      <c r="B178" s="15" t="s">
        <v>405</v>
      </c>
    </row>
    <row r="179" spans="1:10" s="15" customFormat="1" ht="13.5">
      <c r="A179" s="36"/>
      <c r="B179" s="15" t="s">
        <v>406</v>
      </c>
    </row>
    <row r="180" spans="1:10" s="15" customFormat="1" ht="13.5">
      <c r="A180" s="36"/>
      <c r="B180" s="15" t="s">
        <v>408</v>
      </c>
    </row>
    <row r="181" spans="1:10" s="15" customFormat="1" ht="13.5">
      <c r="A181" s="36"/>
      <c r="B181" s="15" t="s">
        <v>409</v>
      </c>
    </row>
    <row r="182" spans="1:10" s="15" customFormat="1" ht="7.5" customHeight="1">
      <c r="A182" s="36"/>
    </row>
    <row r="183" spans="1:10" s="15" customFormat="1" ht="13.5">
      <c r="A183" s="36"/>
      <c r="B183" s="15" t="s">
        <v>410</v>
      </c>
    </row>
    <row r="184" spans="1:10" s="15" customFormat="1" ht="13.5">
      <c r="A184" s="36"/>
    </row>
    <row r="185" spans="1:10" s="15" customFormat="1" ht="13.5">
      <c r="A185" s="36"/>
      <c r="B185" s="15" t="s">
        <v>411</v>
      </c>
      <c r="D185" s="373" t="s">
        <v>412</v>
      </c>
      <c r="E185" s="373"/>
      <c r="F185" s="373"/>
      <c r="G185" s="373"/>
    </row>
    <row r="186" spans="1:10" s="15" customFormat="1" ht="13.5">
      <c r="A186" s="36"/>
      <c r="D186" s="373"/>
      <c r="E186" s="373"/>
      <c r="F186" s="373"/>
      <c r="G186" s="373"/>
    </row>
    <row r="187" spans="1:10" s="15" customFormat="1" ht="13.5">
      <c r="A187" s="36"/>
      <c r="B187" s="15" t="s">
        <v>413</v>
      </c>
      <c r="D187" s="373" t="s">
        <v>412</v>
      </c>
      <c r="E187" s="373"/>
      <c r="F187" s="373"/>
      <c r="G187" s="373"/>
    </row>
    <row r="188" spans="1:10" s="15" customFormat="1" ht="13.5">
      <c r="A188" s="36"/>
      <c r="D188" s="373"/>
      <c r="E188" s="373"/>
      <c r="F188" s="373"/>
      <c r="G188" s="373"/>
    </row>
    <row r="189" spans="1:10" s="15" customFormat="1" ht="13.5">
      <c r="A189" s="36"/>
      <c r="B189" s="36" t="s">
        <v>22</v>
      </c>
      <c r="C189" s="36">
        <v>10</v>
      </c>
      <c r="D189" s="36" t="s">
        <v>414</v>
      </c>
      <c r="E189" s="374"/>
      <c r="G189" s="36" t="s">
        <v>415</v>
      </c>
      <c r="H189" s="37">
        <f>+C189*E189</f>
        <v>0</v>
      </c>
      <c r="J189" s="37"/>
    </row>
    <row r="190" spans="1:10" s="15" customFormat="1" ht="13.5">
      <c r="A190" s="36"/>
      <c r="B190" s="36"/>
      <c r="C190" s="36"/>
      <c r="D190" s="36"/>
      <c r="E190" s="37"/>
      <c r="G190" s="36"/>
      <c r="H190" s="37"/>
      <c r="J190" s="37"/>
    </row>
    <row r="191" spans="1:10" s="15" customFormat="1" ht="13.5">
      <c r="A191" s="36">
        <v>4</v>
      </c>
      <c r="B191" s="15" t="s">
        <v>421</v>
      </c>
    </row>
    <row r="192" spans="1:10" s="15" customFormat="1" ht="13.5">
      <c r="A192" s="39" t="s">
        <v>422</v>
      </c>
      <c r="B192" s="15" t="s">
        <v>423</v>
      </c>
    </row>
    <row r="193" spans="1:7" s="15" customFormat="1" ht="13.5">
      <c r="A193" s="39"/>
      <c r="B193" s="15" t="s">
        <v>399</v>
      </c>
    </row>
    <row r="194" spans="1:7" s="15" customFormat="1" ht="13.5">
      <c r="A194" s="36"/>
      <c r="B194" s="15" t="s">
        <v>424</v>
      </c>
    </row>
    <row r="195" spans="1:7" s="15" customFormat="1" ht="13.5">
      <c r="A195" s="36"/>
      <c r="B195" s="15" t="s">
        <v>425</v>
      </c>
    </row>
    <row r="196" spans="1:7" s="15" customFormat="1" ht="13.5">
      <c r="A196" s="36"/>
      <c r="B196" s="15" t="s">
        <v>426</v>
      </c>
    </row>
    <row r="197" spans="1:7" s="15" customFormat="1" ht="13.5">
      <c r="A197" s="36"/>
      <c r="B197" s="15" t="s">
        <v>403</v>
      </c>
    </row>
    <row r="198" spans="1:7" s="15" customFormat="1" ht="13.5">
      <c r="A198" s="36"/>
      <c r="B198" s="15" t="s">
        <v>404</v>
      </c>
    </row>
    <row r="199" spans="1:7" s="15" customFormat="1" ht="13.5">
      <c r="A199" s="36"/>
      <c r="B199" s="15" t="s">
        <v>427</v>
      </c>
    </row>
    <row r="200" spans="1:7" s="15" customFormat="1" ht="13.5">
      <c r="A200" s="36"/>
      <c r="B200" s="15" t="s">
        <v>406</v>
      </c>
    </row>
    <row r="201" spans="1:7" s="15" customFormat="1" ht="13.5">
      <c r="A201" s="36"/>
      <c r="B201" s="15" t="s">
        <v>428</v>
      </c>
    </row>
    <row r="202" spans="1:7" s="15" customFormat="1" ht="13.5">
      <c r="A202" s="36"/>
      <c r="B202" s="15" t="s">
        <v>408</v>
      </c>
    </row>
    <row r="203" spans="1:7" s="15" customFormat="1" ht="13.5">
      <c r="A203" s="36"/>
      <c r="B203" s="15" t="s">
        <v>409</v>
      </c>
    </row>
    <row r="204" spans="1:7" s="15" customFormat="1" ht="6.75" customHeight="1">
      <c r="A204" s="36"/>
    </row>
    <row r="205" spans="1:7" s="15" customFormat="1" ht="13.5">
      <c r="A205" s="36"/>
      <c r="B205" s="15" t="s">
        <v>410</v>
      </c>
    </row>
    <row r="206" spans="1:7" s="15" customFormat="1" ht="13.5">
      <c r="A206" s="36"/>
    </row>
    <row r="207" spans="1:7" s="15" customFormat="1" ht="13.5">
      <c r="A207" s="36"/>
      <c r="B207" s="15" t="s">
        <v>411</v>
      </c>
      <c r="D207" s="373" t="s">
        <v>412</v>
      </c>
      <c r="E207" s="373"/>
      <c r="F207" s="373"/>
      <c r="G207" s="373"/>
    </row>
    <row r="208" spans="1:7" s="15" customFormat="1" ht="13.5">
      <c r="A208" s="36"/>
      <c r="D208" s="373"/>
      <c r="E208" s="373"/>
      <c r="F208" s="373"/>
      <c r="G208" s="373"/>
    </row>
    <row r="209" spans="1:10" s="15" customFormat="1" ht="13.5">
      <c r="A209" s="36"/>
      <c r="B209" s="15" t="s">
        <v>413</v>
      </c>
      <c r="D209" s="373" t="s">
        <v>412</v>
      </c>
      <c r="E209" s="373"/>
      <c r="F209" s="373"/>
      <c r="G209" s="373"/>
    </row>
    <row r="210" spans="1:10" s="15" customFormat="1" ht="13.5">
      <c r="A210" s="36"/>
    </row>
    <row r="211" spans="1:10" s="15" customFormat="1" ht="13.5">
      <c r="A211" s="36"/>
      <c r="B211" s="36" t="s">
        <v>22</v>
      </c>
      <c r="C211" s="36">
        <v>10</v>
      </c>
      <c r="D211" s="36" t="s">
        <v>414</v>
      </c>
      <c r="E211" s="374"/>
      <c r="G211" s="36" t="s">
        <v>415</v>
      </c>
      <c r="H211" s="37">
        <f>+C211*E211</f>
        <v>0</v>
      </c>
      <c r="J211" s="37"/>
    </row>
    <row r="212" spans="1:10" s="15" customFormat="1" ht="13.5">
      <c r="A212" s="36"/>
      <c r="B212" s="36"/>
      <c r="C212" s="36"/>
      <c r="D212" s="36"/>
      <c r="E212" s="37"/>
      <c r="G212" s="36"/>
      <c r="H212" s="37"/>
      <c r="J212" s="37"/>
    </row>
    <row r="213" spans="1:10" s="15" customFormat="1" ht="13.5">
      <c r="A213" s="36">
        <v>5</v>
      </c>
      <c r="B213" s="15" t="s">
        <v>429</v>
      </c>
    </row>
    <row r="214" spans="1:10" s="15" customFormat="1" ht="13.5">
      <c r="A214" s="39" t="s">
        <v>430</v>
      </c>
      <c r="B214" s="15" t="s">
        <v>431</v>
      </c>
    </row>
    <row r="215" spans="1:10" s="15" customFormat="1" ht="13.5">
      <c r="B215" s="15" t="s">
        <v>432</v>
      </c>
    </row>
    <row r="216" spans="1:10" s="15" customFormat="1" ht="13.5">
      <c r="A216" s="40"/>
      <c r="B216" s="15" t="s">
        <v>433</v>
      </c>
    </row>
    <row r="217" spans="1:10" s="15" customFormat="1" ht="13.5">
      <c r="A217" s="36"/>
      <c r="B217" s="15" t="s">
        <v>434</v>
      </c>
    </row>
    <row r="218" spans="1:10" s="15" customFormat="1" ht="13.5">
      <c r="A218" s="36"/>
      <c r="B218" s="15" t="s">
        <v>403</v>
      </c>
    </row>
    <row r="219" spans="1:10" s="15" customFormat="1" ht="13.5">
      <c r="A219" s="36"/>
      <c r="B219" s="15" t="s">
        <v>404</v>
      </c>
    </row>
    <row r="220" spans="1:10" s="15" customFormat="1" ht="13.5">
      <c r="A220" s="36"/>
      <c r="B220" s="15" t="s">
        <v>435</v>
      </c>
    </row>
    <row r="221" spans="1:10" s="15" customFormat="1" ht="13.5">
      <c r="A221" s="36"/>
      <c r="B221" s="15" t="s">
        <v>436</v>
      </c>
    </row>
    <row r="222" spans="1:10" s="15" customFormat="1" ht="13.5">
      <c r="A222" s="36"/>
      <c r="B222" s="15" t="s">
        <v>437</v>
      </c>
    </row>
    <row r="223" spans="1:10" s="15" customFormat="1" ht="7.5" customHeight="1">
      <c r="A223" s="36"/>
      <c r="J223" s="41"/>
    </row>
    <row r="224" spans="1:10" s="15" customFormat="1" ht="13.5">
      <c r="A224" s="36"/>
      <c r="B224" s="15" t="s">
        <v>410</v>
      </c>
    </row>
    <row r="225" spans="1:10" s="15" customFormat="1" ht="11.25" customHeight="1">
      <c r="A225" s="36"/>
    </row>
    <row r="226" spans="1:10" s="15" customFormat="1" ht="13.5">
      <c r="A226" s="36"/>
      <c r="B226" s="15" t="s">
        <v>411</v>
      </c>
      <c r="D226" s="373" t="s">
        <v>412</v>
      </c>
      <c r="E226" s="373"/>
      <c r="F226" s="373"/>
      <c r="G226" s="373"/>
    </row>
    <row r="227" spans="1:10" s="15" customFormat="1" ht="13.5">
      <c r="A227" s="36"/>
      <c r="D227" s="373"/>
      <c r="E227" s="373"/>
      <c r="F227" s="373"/>
      <c r="G227" s="373"/>
    </row>
    <row r="228" spans="1:10" s="15" customFormat="1" ht="13.5">
      <c r="A228" s="36"/>
      <c r="B228" s="15" t="s">
        <v>413</v>
      </c>
      <c r="D228" s="373" t="s">
        <v>412</v>
      </c>
      <c r="E228" s="373"/>
      <c r="F228" s="373"/>
      <c r="G228" s="373"/>
    </row>
    <row r="229" spans="1:10" s="15" customFormat="1" ht="13.5">
      <c r="A229" s="36"/>
    </row>
    <row r="230" spans="1:10" s="15" customFormat="1" ht="13.5">
      <c r="A230" s="36"/>
      <c r="B230" s="36" t="s">
        <v>22</v>
      </c>
      <c r="C230" s="36">
        <v>11</v>
      </c>
      <c r="D230" s="36" t="s">
        <v>414</v>
      </c>
      <c r="E230" s="374"/>
      <c r="G230" s="36" t="s">
        <v>415</v>
      </c>
      <c r="H230" s="37">
        <f>+C230*E230</f>
        <v>0</v>
      </c>
      <c r="J230" s="37"/>
    </row>
    <row r="231" spans="1:10" s="15" customFormat="1" ht="13.5">
      <c r="A231" s="34"/>
      <c r="B231" s="36"/>
      <c r="C231" s="36"/>
      <c r="D231" s="36"/>
      <c r="E231" s="37"/>
      <c r="G231" s="36"/>
      <c r="H231" s="37"/>
      <c r="J231" s="41"/>
    </row>
    <row r="232" spans="1:10" s="15" customFormat="1" ht="13.5">
      <c r="A232" s="36">
        <v>6</v>
      </c>
      <c r="B232" s="15" t="s">
        <v>438</v>
      </c>
    </row>
    <row r="233" spans="1:10" s="15" customFormat="1" ht="13.5">
      <c r="A233" s="39" t="s">
        <v>439</v>
      </c>
      <c r="B233" s="15" t="s">
        <v>440</v>
      </c>
    </row>
    <row r="234" spans="1:10" s="15" customFormat="1" ht="13.5">
      <c r="A234" s="36"/>
      <c r="B234" s="15" t="s">
        <v>441</v>
      </c>
    </row>
    <row r="235" spans="1:10" s="15" customFormat="1" ht="13.5">
      <c r="A235" s="36"/>
      <c r="B235" s="15" t="s">
        <v>442</v>
      </c>
    </row>
    <row r="236" spans="1:10" s="15" customFormat="1" ht="13.5">
      <c r="A236" s="36"/>
      <c r="B236" s="15" t="s">
        <v>443</v>
      </c>
    </row>
    <row r="237" spans="1:10" s="15" customFormat="1" ht="13.5">
      <c r="A237" s="36"/>
      <c r="B237" s="15" t="s">
        <v>403</v>
      </c>
    </row>
    <row r="238" spans="1:10" s="15" customFormat="1" ht="13.5">
      <c r="A238" s="36"/>
      <c r="B238" s="15" t="s">
        <v>404</v>
      </c>
    </row>
    <row r="239" spans="1:10" s="15" customFormat="1" ht="13.5">
      <c r="A239" s="36"/>
      <c r="B239" s="15" t="s">
        <v>444</v>
      </c>
    </row>
    <row r="240" spans="1:10" s="15" customFormat="1" ht="13.5">
      <c r="A240" s="36"/>
      <c r="B240" s="15" t="s">
        <v>445</v>
      </c>
    </row>
    <row r="241" spans="1:10" s="15" customFormat="1" ht="13.5">
      <c r="A241" s="36"/>
      <c r="B241" s="15" t="s">
        <v>408</v>
      </c>
    </row>
    <row r="242" spans="1:10" s="15" customFormat="1" ht="13.5">
      <c r="A242" s="36"/>
      <c r="B242" s="15" t="s">
        <v>409</v>
      </c>
    </row>
    <row r="243" spans="1:10" s="15" customFormat="1" ht="13.5">
      <c r="A243" s="36"/>
      <c r="B243" s="15" t="s">
        <v>446</v>
      </c>
    </row>
    <row r="244" spans="1:10" s="15" customFormat="1" ht="13.5">
      <c r="A244" s="36"/>
    </row>
    <row r="245" spans="1:10" s="15" customFormat="1" ht="13.5">
      <c r="A245" s="36"/>
      <c r="B245" s="15" t="s">
        <v>410</v>
      </c>
    </row>
    <row r="246" spans="1:10" s="15" customFormat="1" ht="13.5">
      <c r="A246" s="36"/>
    </row>
    <row r="247" spans="1:10" s="15" customFormat="1" ht="13.5">
      <c r="A247" s="36"/>
      <c r="B247" s="15" t="s">
        <v>411</v>
      </c>
      <c r="D247" s="373" t="s">
        <v>412</v>
      </c>
      <c r="E247" s="373"/>
      <c r="F247" s="373"/>
      <c r="G247" s="373"/>
    </row>
    <row r="248" spans="1:10" s="15" customFormat="1" ht="13.5">
      <c r="A248" s="36"/>
      <c r="D248" s="373"/>
      <c r="E248" s="373"/>
      <c r="F248" s="373"/>
      <c r="G248" s="373"/>
    </row>
    <row r="249" spans="1:10" s="15" customFormat="1" ht="13.5">
      <c r="A249" s="36"/>
      <c r="B249" s="15" t="s">
        <v>413</v>
      </c>
      <c r="D249" s="373" t="s">
        <v>412</v>
      </c>
      <c r="E249" s="373"/>
      <c r="F249" s="373"/>
      <c r="G249" s="373"/>
    </row>
    <row r="250" spans="1:10" s="15" customFormat="1" ht="13.5">
      <c r="A250" s="36"/>
    </row>
    <row r="251" spans="1:10" s="15" customFormat="1" ht="13.5">
      <c r="A251" s="36"/>
      <c r="B251" s="36" t="s">
        <v>22</v>
      </c>
      <c r="C251" s="36">
        <v>18</v>
      </c>
      <c r="D251" s="36" t="s">
        <v>414</v>
      </c>
      <c r="E251" s="374"/>
      <c r="G251" s="36" t="s">
        <v>415</v>
      </c>
      <c r="H251" s="37">
        <f>+C251*E251</f>
        <v>0</v>
      </c>
      <c r="J251" s="37"/>
    </row>
    <row r="252" spans="1:10" s="15" customFormat="1" ht="13.5">
      <c r="A252" s="34"/>
      <c r="B252" s="36"/>
      <c r="C252" s="36"/>
      <c r="D252" s="36"/>
      <c r="E252" s="37"/>
      <c r="G252" s="36"/>
      <c r="H252" s="37"/>
      <c r="J252" s="41"/>
    </row>
    <row r="253" spans="1:10" s="15" customFormat="1" ht="13.5">
      <c r="A253" s="36">
        <v>7</v>
      </c>
      <c r="B253" s="15" t="s">
        <v>447</v>
      </c>
    </row>
    <row r="254" spans="1:10" s="15" customFormat="1" ht="13.5">
      <c r="A254" s="39" t="s">
        <v>448</v>
      </c>
      <c r="B254" s="15" t="s">
        <v>449</v>
      </c>
    </row>
    <row r="255" spans="1:10" s="15" customFormat="1" ht="13.5">
      <c r="A255" s="36"/>
      <c r="B255" s="15" t="s">
        <v>450</v>
      </c>
    </row>
    <row r="256" spans="1:10" s="15" customFormat="1" ht="13.5">
      <c r="A256" s="36"/>
      <c r="B256" s="15" t="s">
        <v>451</v>
      </c>
    </row>
    <row r="257" spans="1:10" s="15" customFormat="1" ht="13.5">
      <c r="A257" s="36"/>
      <c r="B257" s="15" t="s">
        <v>452</v>
      </c>
    </row>
    <row r="258" spans="1:10" s="15" customFormat="1" ht="13.5">
      <c r="A258" s="36"/>
      <c r="B258" s="15" t="s">
        <v>403</v>
      </c>
    </row>
    <row r="259" spans="1:10" s="15" customFormat="1" ht="13.5">
      <c r="A259" s="36"/>
      <c r="B259" s="15" t="s">
        <v>404</v>
      </c>
    </row>
    <row r="260" spans="1:10" s="15" customFormat="1" ht="13.5">
      <c r="A260" s="36"/>
      <c r="B260" s="15" t="s">
        <v>444</v>
      </c>
    </row>
    <row r="261" spans="1:10" s="15" customFormat="1" ht="13.5">
      <c r="A261" s="36"/>
      <c r="B261" s="15" t="s">
        <v>445</v>
      </c>
    </row>
    <row r="262" spans="1:10" s="15" customFormat="1" ht="13.5">
      <c r="A262" s="36"/>
      <c r="B262" s="15" t="s">
        <v>408</v>
      </c>
    </row>
    <row r="263" spans="1:10" s="15" customFormat="1" ht="13.5">
      <c r="A263" s="36"/>
      <c r="B263" s="15" t="s">
        <v>409</v>
      </c>
    </row>
    <row r="264" spans="1:10" s="15" customFormat="1" ht="13.5">
      <c r="A264" s="36"/>
      <c r="B264" s="15" t="s">
        <v>446</v>
      </c>
    </row>
    <row r="265" spans="1:10" s="15" customFormat="1" ht="13.5">
      <c r="A265" s="36"/>
    </row>
    <row r="266" spans="1:10" s="15" customFormat="1" ht="13.5">
      <c r="A266" s="36"/>
      <c r="B266" s="15" t="s">
        <v>410</v>
      </c>
    </row>
    <row r="267" spans="1:10" s="15" customFormat="1" ht="13.5">
      <c r="A267" s="36"/>
    </row>
    <row r="268" spans="1:10" s="15" customFormat="1" ht="13.5">
      <c r="A268" s="36"/>
      <c r="B268" s="15" t="s">
        <v>411</v>
      </c>
      <c r="D268" s="373" t="s">
        <v>412</v>
      </c>
      <c r="E268" s="373"/>
      <c r="F268" s="373"/>
      <c r="G268" s="373"/>
    </row>
    <row r="269" spans="1:10" s="15" customFormat="1" ht="13.5">
      <c r="A269" s="36"/>
      <c r="D269" s="373"/>
      <c r="E269" s="373"/>
      <c r="F269" s="373"/>
      <c r="G269" s="373"/>
    </row>
    <row r="270" spans="1:10" s="15" customFormat="1" ht="13.5">
      <c r="A270" s="36"/>
      <c r="B270" s="15" t="s">
        <v>413</v>
      </c>
      <c r="D270" s="373" t="s">
        <v>412</v>
      </c>
      <c r="E270" s="373"/>
      <c r="F270" s="373"/>
      <c r="G270" s="373"/>
    </row>
    <row r="271" spans="1:10" s="15" customFormat="1" ht="13.5">
      <c r="A271" s="36"/>
    </row>
    <row r="272" spans="1:10" s="15" customFormat="1" ht="13.5">
      <c r="A272" s="36"/>
      <c r="B272" s="36" t="s">
        <v>22</v>
      </c>
      <c r="C272" s="36">
        <v>8</v>
      </c>
      <c r="D272" s="36" t="s">
        <v>414</v>
      </c>
      <c r="E272" s="374"/>
      <c r="G272" s="36" t="s">
        <v>415</v>
      </c>
      <c r="H272" s="37">
        <f>+C272*E272</f>
        <v>0</v>
      </c>
      <c r="J272" s="37"/>
    </row>
    <row r="273" spans="1:10" s="15" customFormat="1" ht="13.5">
      <c r="A273" s="36"/>
      <c r="B273" s="36"/>
      <c r="C273" s="36"/>
      <c r="D273" s="36"/>
      <c r="E273" s="37"/>
      <c r="G273" s="36"/>
      <c r="H273" s="37"/>
      <c r="J273" s="37"/>
    </row>
    <row r="274" spans="1:10" s="15" customFormat="1" ht="13.5">
      <c r="A274" s="36">
        <v>8</v>
      </c>
      <c r="B274" s="15" t="s">
        <v>453</v>
      </c>
    </row>
    <row r="275" spans="1:10" s="15" customFormat="1" ht="13.5">
      <c r="A275" s="39"/>
      <c r="B275" s="15" t="s">
        <v>454</v>
      </c>
    </row>
    <row r="276" spans="1:10" s="15" customFormat="1" ht="13.5">
      <c r="A276" s="39"/>
      <c r="B276" s="15" t="s">
        <v>455</v>
      </c>
    </row>
    <row r="277" spans="1:10" s="15" customFormat="1" ht="13.5">
      <c r="A277" s="39"/>
      <c r="B277" s="15" t="s">
        <v>456</v>
      </c>
    </row>
    <row r="278" spans="1:10" s="15" customFormat="1" ht="13.5">
      <c r="A278" s="39"/>
      <c r="B278" s="15" t="s">
        <v>457</v>
      </c>
    </row>
    <row r="279" spans="1:10" s="15" customFormat="1" ht="13.5">
      <c r="A279" s="39"/>
      <c r="B279" s="15" t="s">
        <v>458</v>
      </c>
    </row>
    <row r="280" spans="1:10" s="15" customFormat="1" ht="13.5">
      <c r="A280" s="39"/>
      <c r="B280" s="15" t="s">
        <v>459</v>
      </c>
    </row>
    <row r="281" spans="1:10" s="15" customFormat="1" ht="13.5">
      <c r="A281" s="39"/>
      <c r="B281" s="15" t="s">
        <v>460</v>
      </c>
    </row>
    <row r="282" spans="1:10" s="15" customFormat="1" ht="13.5">
      <c r="A282" s="36"/>
    </row>
    <row r="283" spans="1:10" s="15" customFormat="1" ht="13.5">
      <c r="A283" s="36"/>
      <c r="B283" s="36" t="s">
        <v>461</v>
      </c>
      <c r="C283" s="36">
        <v>1</v>
      </c>
      <c r="D283" s="36" t="s">
        <v>414</v>
      </c>
      <c r="E283" s="374"/>
      <c r="G283" s="36" t="s">
        <v>415</v>
      </c>
      <c r="H283" s="37">
        <f>+C283*E283</f>
        <v>0</v>
      </c>
    </row>
    <row r="284" spans="1:10" s="15" customFormat="1" ht="13.5">
      <c r="A284" s="36"/>
      <c r="B284" s="36"/>
      <c r="C284" s="36"/>
      <c r="D284" s="36"/>
      <c r="E284" s="37"/>
      <c r="G284" s="36"/>
      <c r="H284" s="37"/>
    </row>
    <row r="285" spans="1:10" s="15" customFormat="1" ht="13.5">
      <c r="A285" s="36"/>
      <c r="B285" s="42" t="s">
        <v>462</v>
      </c>
      <c r="C285" s="36"/>
      <c r="D285" s="36"/>
      <c r="E285" s="37"/>
      <c r="G285" s="36"/>
      <c r="H285" s="37"/>
      <c r="J285" s="37"/>
    </row>
    <row r="286" spans="1:10" s="15" customFormat="1" ht="13.5">
      <c r="A286" s="36"/>
      <c r="B286" s="42" t="s">
        <v>463</v>
      </c>
      <c r="C286" s="36"/>
      <c r="D286" s="36"/>
      <c r="E286" s="37"/>
      <c r="G286" s="36"/>
      <c r="H286" s="37"/>
      <c r="J286" s="37"/>
    </row>
    <row r="287" spans="1:10" s="15" customFormat="1" ht="13.5">
      <c r="A287" s="36"/>
      <c r="B287" s="36"/>
      <c r="C287" s="36"/>
      <c r="D287" s="36"/>
      <c r="E287" s="37"/>
      <c r="G287" s="36"/>
      <c r="H287" s="37"/>
    </row>
    <row r="288" spans="1:10" s="15" customFormat="1" ht="13.5">
      <c r="A288" s="36">
        <v>9</v>
      </c>
      <c r="B288" s="43" t="s">
        <v>464</v>
      </c>
      <c r="I288" s="44"/>
    </row>
    <row r="289" spans="1:10" s="15" customFormat="1" ht="13.5">
      <c r="A289" s="36"/>
      <c r="B289" s="45"/>
    </row>
    <row r="290" spans="1:10" s="15" customFormat="1" ht="13.5">
      <c r="A290" s="36"/>
      <c r="B290" s="36" t="s">
        <v>465</v>
      </c>
      <c r="C290" s="36">
        <v>750</v>
      </c>
      <c r="D290" s="36" t="s">
        <v>414</v>
      </c>
      <c r="E290" s="374"/>
      <c r="G290" s="36" t="s">
        <v>415</v>
      </c>
      <c r="H290" s="37">
        <f>+C290*E290</f>
        <v>0</v>
      </c>
    </row>
    <row r="291" spans="1:10" s="15" customFormat="1" ht="13.5">
      <c r="A291" s="36"/>
      <c r="B291" s="36"/>
      <c r="C291" s="36"/>
      <c r="D291" s="36"/>
      <c r="E291" s="37"/>
      <c r="G291" s="36"/>
      <c r="H291" s="37"/>
      <c r="J291" s="37"/>
    </row>
    <row r="292" spans="1:10" s="15" customFormat="1" ht="13.5">
      <c r="A292" s="36">
        <v>10</v>
      </c>
      <c r="B292" s="42" t="s">
        <v>466</v>
      </c>
      <c r="C292" s="36"/>
      <c r="D292" s="36"/>
      <c r="E292" s="37"/>
      <c r="G292" s="36"/>
      <c r="H292" s="37"/>
      <c r="J292" s="37"/>
    </row>
    <row r="293" spans="1:10" s="15" customFormat="1" ht="13.5">
      <c r="A293" s="36"/>
    </row>
    <row r="294" spans="1:10" s="15" customFormat="1" ht="13.5">
      <c r="A294" s="36"/>
      <c r="B294" s="36" t="s">
        <v>465</v>
      </c>
      <c r="C294" s="36">
        <v>750</v>
      </c>
      <c r="D294" s="36" t="s">
        <v>414</v>
      </c>
      <c r="E294" s="374"/>
      <c r="G294" s="36" t="s">
        <v>415</v>
      </c>
      <c r="H294" s="37">
        <f>+C294*E294</f>
        <v>0</v>
      </c>
      <c r="J294" s="37"/>
    </row>
    <row r="295" spans="1:10" s="15" customFormat="1" ht="13.5">
      <c r="A295" s="36"/>
      <c r="B295" s="36"/>
      <c r="C295" s="36"/>
      <c r="D295" s="36"/>
      <c r="E295" s="37"/>
      <c r="G295" s="36"/>
      <c r="H295" s="37"/>
      <c r="J295" s="37"/>
    </row>
    <row r="296" spans="1:10" s="15" customFormat="1" ht="13.5">
      <c r="A296" s="36">
        <v>11</v>
      </c>
      <c r="B296" s="42" t="s">
        <v>467</v>
      </c>
      <c r="C296" s="36"/>
      <c r="D296" s="36"/>
      <c r="E296" s="37"/>
      <c r="G296" s="36"/>
      <c r="H296" s="37"/>
      <c r="J296" s="37"/>
    </row>
    <row r="297" spans="1:10" s="15" customFormat="1" ht="13.5">
      <c r="A297" s="36"/>
    </row>
    <row r="298" spans="1:10" s="15" customFormat="1" ht="13.5">
      <c r="A298" s="36"/>
      <c r="B298" s="36" t="s">
        <v>22</v>
      </c>
      <c r="C298" s="36">
        <v>150</v>
      </c>
      <c r="D298" s="36" t="s">
        <v>414</v>
      </c>
      <c r="E298" s="374"/>
      <c r="G298" s="36" t="s">
        <v>415</v>
      </c>
      <c r="H298" s="37">
        <f>+C298*E298</f>
        <v>0</v>
      </c>
      <c r="J298" s="37"/>
    </row>
    <row r="299" spans="1:10" s="15" customFormat="1" ht="13.5">
      <c r="A299" s="36"/>
      <c r="B299" s="36"/>
      <c r="C299" s="36"/>
      <c r="D299" s="36"/>
      <c r="E299" s="37"/>
      <c r="G299" s="36"/>
      <c r="H299" s="37"/>
      <c r="J299" s="37"/>
    </row>
    <row r="300" spans="1:10" s="15" customFormat="1" ht="13.5">
      <c r="B300" s="34" t="s">
        <v>468</v>
      </c>
      <c r="G300" s="46" t="s">
        <v>415</v>
      </c>
      <c r="H300" s="47">
        <f>SUM(H147:H298)</f>
        <v>0</v>
      </c>
    </row>
    <row r="301" spans="1:10" s="15" customFormat="1" ht="13.5">
      <c r="B301" s="34"/>
      <c r="G301" s="46"/>
      <c r="H301" s="47"/>
    </row>
    <row r="302" spans="1:10" s="15" customFormat="1" ht="13.5">
      <c r="B302" s="34"/>
      <c r="G302" s="46"/>
      <c r="H302" s="47"/>
    </row>
    <row r="303" spans="1:10" s="15" customFormat="1" ht="9" customHeight="1">
      <c r="B303" s="34"/>
      <c r="G303" s="46"/>
      <c r="H303" s="47"/>
    </row>
    <row r="304" spans="1:10" s="15" customFormat="1" ht="16.5">
      <c r="A304" s="35" t="s">
        <v>469</v>
      </c>
    </row>
    <row r="305" spans="1:10" s="15" customFormat="1" ht="21" customHeight="1">
      <c r="A305" s="38"/>
    </row>
    <row r="306" spans="1:10" s="15" customFormat="1" ht="13.5">
      <c r="A306" s="36">
        <v>1</v>
      </c>
      <c r="B306" s="15" t="s">
        <v>470</v>
      </c>
    </row>
    <row r="307" spans="1:10" s="15" customFormat="1" ht="13.5">
      <c r="A307" s="36"/>
      <c r="B307" s="15" t="s">
        <v>471</v>
      </c>
    </row>
    <row r="308" spans="1:10" s="15" customFormat="1" ht="13.5">
      <c r="A308" s="36"/>
      <c r="B308" s="15" t="s">
        <v>472</v>
      </c>
    </row>
    <row r="309" spans="1:10" s="15" customFormat="1" ht="13.5">
      <c r="A309" s="36"/>
    </row>
    <row r="310" spans="1:10" s="15" customFormat="1" ht="13.5">
      <c r="A310" s="36"/>
      <c r="B310" s="36" t="s">
        <v>465</v>
      </c>
      <c r="C310" s="36">
        <v>270</v>
      </c>
      <c r="D310" s="36" t="s">
        <v>414</v>
      </c>
      <c r="E310" s="374"/>
      <c r="G310" s="36" t="s">
        <v>415</v>
      </c>
      <c r="H310" s="37">
        <f>+C310*E310</f>
        <v>0</v>
      </c>
      <c r="J310" s="37"/>
    </row>
    <row r="311" spans="1:10" s="15" customFormat="1" ht="13.5">
      <c r="A311" s="38"/>
    </row>
    <row r="312" spans="1:10" s="15" customFormat="1" ht="13.5">
      <c r="A312" s="36">
        <v>2</v>
      </c>
      <c r="B312" s="15" t="s">
        <v>473</v>
      </c>
    </row>
    <row r="313" spans="1:10" s="15" customFormat="1" ht="13.5">
      <c r="A313" s="36"/>
    </row>
    <row r="314" spans="1:10" s="15" customFormat="1" ht="13.5">
      <c r="A314" s="36"/>
      <c r="B314" s="36" t="s">
        <v>465</v>
      </c>
      <c r="C314" s="36">
        <v>150</v>
      </c>
      <c r="D314" s="36" t="s">
        <v>414</v>
      </c>
      <c r="E314" s="374"/>
      <c r="G314" s="36" t="s">
        <v>415</v>
      </c>
      <c r="H314" s="37">
        <f>+C314*E314</f>
        <v>0</v>
      </c>
      <c r="J314" s="37"/>
    </row>
    <row r="315" spans="1:10" s="15" customFormat="1" ht="13.5">
      <c r="A315" s="36"/>
      <c r="B315" s="36"/>
      <c r="C315" s="36"/>
      <c r="D315" s="36"/>
      <c r="E315" s="37"/>
      <c r="G315" s="36"/>
      <c r="H315" s="37"/>
      <c r="J315" s="37"/>
    </row>
    <row r="316" spans="1:10" s="15" customFormat="1" ht="13.5">
      <c r="A316" s="36">
        <v>3</v>
      </c>
      <c r="B316" s="15" t="s">
        <v>474</v>
      </c>
      <c r="C316" s="36"/>
      <c r="D316" s="36"/>
      <c r="E316" s="37"/>
      <c r="G316" s="36"/>
      <c r="H316" s="37"/>
      <c r="J316" s="37"/>
    </row>
    <row r="317" spans="1:10" s="15" customFormat="1" ht="13.5">
      <c r="A317" s="36"/>
      <c r="B317" s="36"/>
      <c r="C317" s="36"/>
      <c r="D317" s="36"/>
      <c r="E317" s="37"/>
      <c r="G317" s="36"/>
      <c r="H317" s="37"/>
      <c r="J317" s="37"/>
    </row>
    <row r="318" spans="1:10" s="15" customFormat="1" ht="13.5">
      <c r="A318" s="36"/>
      <c r="B318" s="36" t="s">
        <v>22</v>
      </c>
      <c r="C318" s="36">
        <v>30</v>
      </c>
      <c r="D318" s="36" t="s">
        <v>414</v>
      </c>
      <c r="E318" s="374"/>
      <c r="G318" s="36" t="s">
        <v>415</v>
      </c>
      <c r="H318" s="37">
        <f>+C318*E318</f>
        <v>0</v>
      </c>
      <c r="J318" s="37"/>
    </row>
    <row r="319" spans="1:10" s="15" customFormat="1" ht="13.5">
      <c r="A319" s="36"/>
      <c r="B319" s="36"/>
      <c r="C319" s="36"/>
      <c r="D319" s="36"/>
      <c r="E319" s="37"/>
      <c r="G319" s="36"/>
      <c r="H319" s="37"/>
      <c r="J319" s="37"/>
    </row>
    <row r="320" spans="1:10" s="15" customFormat="1" ht="13.5">
      <c r="A320" s="36">
        <v>4</v>
      </c>
      <c r="B320" s="15" t="s">
        <v>475</v>
      </c>
      <c r="C320" s="36"/>
      <c r="D320" s="36"/>
      <c r="E320" s="37"/>
      <c r="G320" s="36"/>
      <c r="H320" s="37"/>
      <c r="J320" s="37"/>
    </row>
    <row r="321" spans="1:10" s="15" customFormat="1" ht="13.5">
      <c r="A321" s="36"/>
      <c r="B321" s="36"/>
      <c r="C321" s="36"/>
      <c r="D321" s="36"/>
      <c r="E321" s="37"/>
      <c r="G321" s="36"/>
      <c r="H321" s="37"/>
      <c r="J321" s="37"/>
    </row>
    <row r="322" spans="1:10" s="15" customFormat="1" ht="13.5">
      <c r="A322" s="36"/>
      <c r="B322" s="36" t="s">
        <v>22</v>
      </c>
      <c r="C322" s="36">
        <v>20</v>
      </c>
      <c r="D322" s="36" t="s">
        <v>414</v>
      </c>
      <c r="E322" s="374"/>
      <c r="G322" s="36" t="s">
        <v>415</v>
      </c>
      <c r="H322" s="37">
        <f>+C322*E322</f>
        <v>0</v>
      </c>
      <c r="J322" s="37"/>
    </row>
    <row r="323" spans="1:10" s="15" customFormat="1" ht="29.25" customHeight="1">
      <c r="A323" s="36"/>
      <c r="B323" s="36"/>
      <c r="C323" s="36"/>
      <c r="D323" s="36"/>
      <c r="E323" s="37"/>
      <c r="G323" s="36"/>
      <c r="H323" s="37"/>
      <c r="J323" s="37"/>
    </row>
    <row r="324" spans="1:10" s="15" customFormat="1" ht="13.5">
      <c r="A324" s="36">
        <v>5</v>
      </c>
      <c r="B324" s="15" t="s">
        <v>476</v>
      </c>
    </row>
    <row r="325" spans="1:10" s="15" customFormat="1" ht="13.5">
      <c r="A325" s="36"/>
    </row>
    <row r="326" spans="1:10" s="15" customFormat="1" ht="13.5">
      <c r="A326" s="36"/>
      <c r="B326" s="36" t="s">
        <v>22</v>
      </c>
      <c r="C326" s="36">
        <v>24</v>
      </c>
      <c r="D326" s="36" t="s">
        <v>414</v>
      </c>
      <c r="E326" s="374"/>
      <c r="G326" s="36" t="s">
        <v>415</v>
      </c>
      <c r="H326" s="37">
        <f>+C326*E326</f>
        <v>0</v>
      </c>
      <c r="J326" s="37"/>
    </row>
    <row r="327" spans="1:10" s="15" customFormat="1" ht="28.5" customHeight="1">
      <c r="A327" s="36"/>
      <c r="B327" s="36"/>
      <c r="C327" s="36"/>
      <c r="D327" s="36"/>
      <c r="E327" s="37"/>
      <c r="G327" s="36"/>
      <c r="H327" s="37"/>
      <c r="J327" s="37"/>
    </row>
    <row r="328" spans="1:10" s="15" customFormat="1" ht="13.5">
      <c r="A328" s="36">
        <v>6</v>
      </c>
      <c r="B328" s="15" t="s">
        <v>477</v>
      </c>
    </row>
    <row r="329" spans="1:10" s="15" customFormat="1" ht="13.5">
      <c r="A329" s="36"/>
    </row>
    <row r="330" spans="1:10" s="15" customFormat="1" ht="13.5">
      <c r="A330" s="36"/>
      <c r="B330" s="36" t="s">
        <v>22</v>
      </c>
      <c r="C330" s="36">
        <v>10</v>
      </c>
      <c r="D330" s="36" t="s">
        <v>414</v>
      </c>
      <c r="E330" s="374"/>
      <c r="G330" s="36" t="s">
        <v>415</v>
      </c>
      <c r="H330" s="37">
        <f>+C330*E330</f>
        <v>0</v>
      </c>
      <c r="J330" s="37"/>
    </row>
    <row r="331" spans="1:10" s="15" customFormat="1" ht="13.5">
      <c r="A331" s="36"/>
      <c r="B331" s="36"/>
      <c r="C331" s="36"/>
      <c r="D331" s="36"/>
      <c r="E331" s="37"/>
      <c r="G331" s="36"/>
      <c r="H331" s="37"/>
      <c r="J331" s="37"/>
    </row>
    <row r="332" spans="1:10" s="15" customFormat="1" ht="13.5">
      <c r="A332" s="36">
        <v>7</v>
      </c>
      <c r="B332" s="15" t="s">
        <v>478</v>
      </c>
      <c r="C332" s="36"/>
      <c r="D332" s="36"/>
      <c r="E332" s="37"/>
      <c r="G332" s="36"/>
      <c r="H332" s="37"/>
      <c r="J332" s="37"/>
    </row>
    <row r="333" spans="1:10" s="15" customFormat="1" ht="13.5">
      <c r="A333" s="36"/>
      <c r="B333" s="36"/>
      <c r="C333" s="36"/>
      <c r="D333" s="36"/>
      <c r="E333" s="37"/>
      <c r="G333" s="36"/>
      <c r="H333" s="37"/>
      <c r="J333" s="37"/>
    </row>
    <row r="334" spans="1:10" s="15" customFormat="1" ht="13.5">
      <c r="A334" s="36"/>
      <c r="B334" s="36" t="s">
        <v>22</v>
      </c>
      <c r="C334" s="36">
        <v>8</v>
      </c>
      <c r="D334" s="36" t="s">
        <v>414</v>
      </c>
      <c r="E334" s="374"/>
      <c r="G334" s="36" t="s">
        <v>415</v>
      </c>
      <c r="H334" s="37">
        <f>+C334*E334</f>
        <v>0</v>
      </c>
      <c r="J334" s="37"/>
    </row>
    <row r="335" spans="1:10" s="15" customFormat="1" ht="22.5" customHeight="1">
      <c r="A335" s="36"/>
      <c r="B335" s="36"/>
      <c r="C335" s="36"/>
      <c r="D335" s="36"/>
      <c r="E335" s="37"/>
      <c r="G335" s="36"/>
      <c r="H335" s="37"/>
      <c r="J335" s="37"/>
    </row>
    <row r="336" spans="1:10" s="15" customFormat="1" ht="13.5">
      <c r="A336" s="36">
        <v>8</v>
      </c>
      <c r="B336" s="15" t="s">
        <v>479</v>
      </c>
    </row>
    <row r="337" spans="1:10" s="15" customFormat="1" ht="13.5">
      <c r="A337" s="36"/>
      <c r="B337" s="15" t="s">
        <v>480</v>
      </c>
    </row>
    <row r="338" spans="1:10" s="15" customFormat="1" ht="13.5">
      <c r="A338" s="36"/>
    </row>
    <row r="339" spans="1:10" s="15" customFormat="1" ht="13.5">
      <c r="A339" s="36"/>
      <c r="B339" s="36" t="s">
        <v>465</v>
      </c>
      <c r="C339" s="36">
        <v>40</v>
      </c>
      <c r="D339" s="36" t="s">
        <v>414</v>
      </c>
      <c r="E339" s="374"/>
      <c r="G339" s="36" t="s">
        <v>415</v>
      </c>
      <c r="H339" s="37">
        <f>+C339*E339</f>
        <v>0</v>
      </c>
      <c r="J339" s="37"/>
    </row>
    <row r="340" spans="1:10" s="15" customFormat="1" ht="12" customHeight="1">
      <c r="A340" s="36"/>
      <c r="B340" s="36"/>
      <c r="C340" s="36"/>
      <c r="D340" s="36"/>
      <c r="E340" s="37"/>
      <c r="G340" s="36"/>
      <c r="H340" s="37"/>
      <c r="J340" s="37"/>
    </row>
    <row r="341" spans="1:10" s="15" customFormat="1" ht="13.5">
      <c r="A341" s="36">
        <v>9</v>
      </c>
      <c r="B341" s="15" t="s">
        <v>481</v>
      </c>
    </row>
    <row r="342" spans="1:10" s="15" customFormat="1" ht="13.5">
      <c r="A342" s="36"/>
      <c r="B342" s="15" t="s">
        <v>482</v>
      </c>
    </row>
    <row r="343" spans="1:10" s="15" customFormat="1" ht="13.5">
      <c r="A343" s="36"/>
    </row>
    <row r="344" spans="1:10" s="15" customFormat="1" ht="13.5">
      <c r="A344" s="36"/>
      <c r="B344" s="36" t="s">
        <v>461</v>
      </c>
      <c r="C344" s="36">
        <v>1</v>
      </c>
      <c r="D344" s="36" t="s">
        <v>414</v>
      </c>
      <c r="E344" s="374"/>
      <c r="G344" s="36" t="s">
        <v>415</v>
      </c>
      <c r="H344" s="37">
        <f>+C344*E344</f>
        <v>0</v>
      </c>
      <c r="J344" s="37"/>
    </row>
    <row r="345" spans="1:10" s="15" customFormat="1" ht="13.5">
      <c r="A345" s="36"/>
      <c r="B345" s="36"/>
      <c r="C345" s="36"/>
      <c r="D345" s="36"/>
      <c r="E345" s="37"/>
      <c r="G345" s="36"/>
      <c r="H345" s="37"/>
      <c r="J345" s="37"/>
    </row>
    <row r="346" spans="1:10" s="15" customFormat="1" ht="13.5">
      <c r="B346" s="34" t="s">
        <v>469</v>
      </c>
      <c r="G346" s="46" t="s">
        <v>415</v>
      </c>
      <c r="H346" s="47">
        <f>SUM(H310:H344)</f>
        <v>0</v>
      </c>
    </row>
    <row r="347" spans="1:10" s="15" customFormat="1" ht="13.5">
      <c r="A347" s="36"/>
      <c r="B347" s="36"/>
      <c r="C347" s="36"/>
      <c r="D347" s="36"/>
      <c r="E347" s="37"/>
      <c r="G347" s="36"/>
      <c r="H347" s="37"/>
      <c r="J347" s="37"/>
    </row>
    <row r="348" spans="1:10" s="15" customFormat="1" ht="16.5">
      <c r="A348" s="35" t="s">
        <v>483</v>
      </c>
    </row>
    <row r="349" spans="1:10" s="15" customFormat="1" ht="13.5">
      <c r="A349" s="38"/>
    </row>
    <row r="350" spans="1:10" s="15" customFormat="1" ht="13.5">
      <c r="A350" s="38"/>
      <c r="B350" s="34" t="s">
        <v>484</v>
      </c>
    </row>
    <row r="351" spans="1:10" s="15" customFormat="1" ht="13.5">
      <c r="A351" s="38"/>
      <c r="B351" s="15" t="s">
        <v>485</v>
      </c>
    </row>
    <row r="352" spans="1:10" s="15" customFormat="1" ht="13.5">
      <c r="A352" s="38"/>
      <c r="B352" s="15" t="s">
        <v>486</v>
      </c>
    </row>
    <row r="353" spans="1:10" s="15" customFormat="1" ht="13.5">
      <c r="A353" s="38"/>
      <c r="B353" s="15" t="s">
        <v>487</v>
      </c>
    </row>
    <row r="354" spans="1:10" s="15" customFormat="1" ht="13.5">
      <c r="A354" s="38"/>
      <c r="B354" s="15" t="s">
        <v>488</v>
      </c>
    </row>
    <row r="355" spans="1:10" s="15" customFormat="1" ht="13.5">
      <c r="A355" s="38"/>
      <c r="B355" s="15" t="s">
        <v>489</v>
      </c>
    </row>
    <row r="356" spans="1:10" s="15" customFormat="1" ht="13.5">
      <c r="A356" s="38"/>
      <c r="B356" s="15" t="s">
        <v>490</v>
      </c>
    </row>
    <row r="357" spans="1:10" s="15" customFormat="1" ht="13.5">
      <c r="A357" s="38"/>
    </row>
    <row r="358" spans="1:10" s="15" customFormat="1" ht="13.5">
      <c r="A358" s="36">
        <v>1</v>
      </c>
      <c r="B358" s="15" t="s">
        <v>491</v>
      </c>
    </row>
    <row r="359" spans="1:10" s="15" customFormat="1" ht="13.5">
      <c r="A359" s="36"/>
      <c r="B359" s="15" t="s">
        <v>492</v>
      </c>
    </row>
    <row r="360" spans="1:10" s="15" customFormat="1" ht="13.5">
      <c r="A360" s="36"/>
      <c r="B360" s="15" t="s">
        <v>493</v>
      </c>
    </row>
    <row r="361" spans="1:10" s="15" customFormat="1" ht="13.5">
      <c r="A361" s="36"/>
      <c r="B361" s="15" t="s">
        <v>494</v>
      </c>
    </row>
    <row r="362" spans="1:10" s="15" customFormat="1" ht="13.5">
      <c r="A362" s="36"/>
      <c r="B362" s="15" t="s">
        <v>495</v>
      </c>
    </row>
    <row r="363" spans="1:10" s="15" customFormat="1" ht="13.5">
      <c r="A363" s="36"/>
      <c r="B363" s="15" t="s">
        <v>496</v>
      </c>
    </row>
    <row r="364" spans="1:10" s="15" customFormat="1" ht="13.5">
      <c r="A364" s="36"/>
      <c r="B364" s="15" t="s">
        <v>497</v>
      </c>
    </row>
    <row r="365" spans="1:10" s="15" customFormat="1" ht="13.5">
      <c r="A365" s="36"/>
      <c r="B365" s="15" t="s">
        <v>498</v>
      </c>
    </row>
    <row r="366" spans="1:10" s="15" customFormat="1" ht="13.5">
      <c r="A366" s="36"/>
    </row>
    <row r="367" spans="1:10" s="15" customFormat="1" ht="13.5">
      <c r="A367" s="36"/>
      <c r="B367" s="36" t="s">
        <v>461</v>
      </c>
      <c r="C367" s="36">
        <v>1</v>
      </c>
      <c r="D367" s="36" t="s">
        <v>414</v>
      </c>
      <c r="E367" s="374"/>
      <c r="G367" s="36" t="s">
        <v>415</v>
      </c>
      <c r="H367" s="37">
        <f>+C367*E367</f>
        <v>0</v>
      </c>
      <c r="J367" s="37"/>
    </row>
    <row r="368" spans="1:10" s="15" customFormat="1" ht="13.5">
      <c r="A368" s="38"/>
    </row>
    <row r="369" spans="1:2" s="15" customFormat="1" ht="13.5">
      <c r="A369" s="36">
        <v>2</v>
      </c>
      <c r="B369" s="34" t="s">
        <v>499</v>
      </c>
    </row>
    <row r="370" spans="1:2" s="15" customFormat="1" ht="13.5">
      <c r="A370" s="36"/>
      <c r="B370" s="15" t="s">
        <v>500</v>
      </c>
    </row>
    <row r="371" spans="1:2" s="15" customFormat="1" ht="13.5">
      <c r="A371" s="36"/>
      <c r="B371" s="15" t="s">
        <v>501</v>
      </c>
    </row>
    <row r="372" spans="1:2" s="15" customFormat="1" ht="13.5">
      <c r="A372" s="36"/>
      <c r="B372" s="15" t="s">
        <v>502</v>
      </c>
    </row>
    <row r="373" spans="1:2" s="15" customFormat="1" ht="13.5">
      <c r="A373" s="36"/>
      <c r="B373" s="15" t="s">
        <v>503</v>
      </c>
    </row>
    <row r="374" spans="1:2" s="15" customFormat="1" ht="13.5">
      <c r="A374" s="36"/>
      <c r="B374" s="15" t="s">
        <v>504</v>
      </c>
    </row>
    <row r="375" spans="1:2" s="15" customFormat="1" ht="13.5">
      <c r="A375" s="36"/>
      <c r="B375" s="15" t="s">
        <v>505</v>
      </c>
    </row>
    <row r="376" spans="1:2" s="15" customFormat="1" ht="13.5">
      <c r="A376" s="36"/>
      <c r="B376" s="15" t="s">
        <v>506</v>
      </c>
    </row>
    <row r="377" spans="1:2" s="15" customFormat="1" ht="13.5">
      <c r="A377" s="36"/>
      <c r="B377" s="15" t="s">
        <v>507</v>
      </c>
    </row>
    <row r="378" spans="1:2" s="15" customFormat="1" ht="13.5">
      <c r="A378" s="36"/>
      <c r="B378" s="15" t="s">
        <v>508</v>
      </c>
    </row>
    <row r="379" spans="1:2" s="15" customFormat="1" ht="13.5">
      <c r="A379" s="36"/>
      <c r="B379" s="15" t="s">
        <v>509</v>
      </c>
    </row>
    <row r="380" spans="1:2" s="15" customFormat="1" ht="13.5">
      <c r="A380" s="36"/>
      <c r="B380" s="15" t="s">
        <v>510</v>
      </c>
    </row>
    <row r="381" spans="1:2" s="15" customFormat="1" ht="13.5">
      <c r="A381" s="36"/>
      <c r="B381" s="15" t="s">
        <v>511</v>
      </c>
    </row>
    <row r="382" spans="1:2" s="15" customFormat="1" ht="13.5">
      <c r="A382" s="36"/>
      <c r="B382" s="15" t="s">
        <v>512</v>
      </c>
    </row>
    <row r="383" spans="1:2" s="15" customFormat="1" ht="13.5">
      <c r="A383" s="36"/>
      <c r="B383" s="15" t="s">
        <v>513</v>
      </c>
    </row>
    <row r="384" spans="1:2" s="15" customFormat="1" ht="13.5">
      <c r="A384" s="36"/>
      <c r="B384" s="15" t="s">
        <v>514</v>
      </c>
    </row>
    <row r="385" spans="1:2" s="15" customFormat="1" ht="13.5">
      <c r="A385" s="36"/>
      <c r="B385" s="15" t="s">
        <v>515</v>
      </c>
    </row>
    <row r="386" spans="1:2" s="15" customFormat="1" ht="13.5">
      <c r="A386" s="36"/>
      <c r="B386" s="15" t="s">
        <v>516</v>
      </c>
    </row>
    <row r="387" spans="1:2" s="15" customFormat="1" ht="13.5">
      <c r="A387" s="36"/>
      <c r="B387" s="15" t="s">
        <v>517</v>
      </c>
    </row>
    <row r="388" spans="1:2" s="15" customFormat="1" ht="13.5">
      <c r="A388" s="36"/>
      <c r="B388" s="15" t="s">
        <v>518</v>
      </c>
    </row>
    <row r="389" spans="1:2" s="15" customFormat="1" ht="13.5">
      <c r="A389" s="36"/>
      <c r="B389" s="15" t="s">
        <v>519</v>
      </c>
    </row>
    <row r="390" spans="1:2" s="15" customFormat="1" ht="13.5">
      <c r="A390" s="36"/>
      <c r="B390" s="15" t="s">
        <v>520</v>
      </c>
    </row>
    <row r="391" spans="1:2" s="15" customFormat="1" ht="13.5">
      <c r="A391" s="36"/>
      <c r="B391" s="15" t="s">
        <v>521</v>
      </c>
    </row>
    <row r="392" spans="1:2" s="15" customFormat="1" ht="13.5">
      <c r="A392" s="36"/>
      <c r="B392" s="15" t="s">
        <v>522</v>
      </c>
    </row>
    <row r="393" spans="1:2" s="15" customFormat="1" ht="13.5">
      <c r="A393" s="36"/>
      <c r="B393" s="15" t="s">
        <v>523</v>
      </c>
    </row>
    <row r="394" spans="1:2" s="15" customFormat="1" ht="13.5">
      <c r="A394" s="36"/>
      <c r="B394" s="15" t="s">
        <v>524</v>
      </c>
    </row>
    <row r="395" spans="1:2" s="15" customFormat="1" ht="13.5">
      <c r="A395" s="36"/>
      <c r="B395" s="15" t="s">
        <v>525</v>
      </c>
    </row>
    <row r="396" spans="1:2" s="15" customFormat="1" ht="13.5">
      <c r="A396" s="36"/>
      <c r="B396" s="15" t="s">
        <v>526</v>
      </c>
    </row>
    <row r="397" spans="1:2" s="15" customFormat="1" ht="13.5">
      <c r="A397" s="36"/>
      <c r="B397" s="15" t="s">
        <v>527</v>
      </c>
    </row>
    <row r="398" spans="1:2" s="15" customFormat="1" ht="13.5">
      <c r="A398" s="36"/>
      <c r="B398" s="15" t="s">
        <v>528</v>
      </c>
    </row>
    <row r="399" spans="1:2" s="15" customFormat="1" ht="13.5">
      <c r="A399" s="36"/>
      <c r="B399" s="15" t="s">
        <v>529</v>
      </c>
    </row>
    <row r="400" spans="1:2" s="15" customFormat="1" ht="13.5">
      <c r="A400" s="36"/>
      <c r="B400" s="15" t="s">
        <v>530</v>
      </c>
    </row>
    <row r="401" spans="1:2" s="15" customFormat="1" ht="13.5">
      <c r="A401" s="36"/>
      <c r="B401" s="15" t="s">
        <v>531</v>
      </c>
    </row>
    <row r="402" spans="1:2" s="15" customFormat="1" ht="13.5">
      <c r="A402" s="36"/>
      <c r="B402" s="15" t="s">
        <v>532</v>
      </c>
    </row>
    <row r="403" spans="1:2" s="15" customFormat="1" ht="13.5">
      <c r="A403" s="36"/>
      <c r="B403" s="15" t="s">
        <v>533</v>
      </c>
    </row>
    <row r="404" spans="1:2" s="15" customFormat="1" ht="13.5">
      <c r="A404" s="36"/>
      <c r="B404" s="15" t="s">
        <v>534</v>
      </c>
    </row>
    <row r="405" spans="1:2" s="15" customFormat="1" ht="13.5">
      <c r="A405" s="36"/>
      <c r="B405" s="15" t="s">
        <v>535</v>
      </c>
    </row>
    <row r="406" spans="1:2" s="15" customFormat="1" ht="13.5">
      <c r="A406" s="36"/>
      <c r="B406" s="15" t="s">
        <v>536</v>
      </c>
    </row>
    <row r="407" spans="1:2" s="15" customFormat="1" ht="13.5">
      <c r="A407" s="36"/>
      <c r="B407" s="15" t="s">
        <v>537</v>
      </c>
    </row>
    <row r="408" spans="1:2" s="15" customFormat="1" ht="13.5">
      <c r="A408" s="36"/>
      <c r="B408" s="15" t="s">
        <v>538</v>
      </c>
    </row>
    <row r="409" spans="1:2" s="15" customFormat="1" ht="13.5">
      <c r="A409" s="36"/>
      <c r="B409" s="15" t="s">
        <v>539</v>
      </c>
    </row>
    <row r="410" spans="1:2" s="15" customFormat="1" ht="13.5">
      <c r="A410" s="36"/>
      <c r="B410" s="15" t="s">
        <v>540</v>
      </c>
    </row>
    <row r="411" spans="1:2" s="15" customFormat="1" ht="13.5">
      <c r="A411" s="36"/>
      <c r="B411" s="15" t="s">
        <v>541</v>
      </c>
    </row>
    <row r="412" spans="1:2" s="15" customFormat="1" ht="13.5">
      <c r="A412" s="36"/>
      <c r="B412" s="15" t="s">
        <v>542</v>
      </c>
    </row>
    <row r="413" spans="1:2" s="15" customFormat="1" ht="13.5">
      <c r="A413" s="36"/>
      <c r="B413" s="15" t="s">
        <v>543</v>
      </c>
    </row>
    <row r="414" spans="1:2" s="15" customFormat="1" ht="13.5">
      <c r="A414" s="36"/>
      <c r="B414" s="15" t="s">
        <v>544</v>
      </c>
    </row>
    <row r="415" spans="1:2" s="15" customFormat="1" ht="13.5">
      <c r="A415" s="36"/>
      <c r="B415" s="15" t="s">
        <v>545</v>
      </c>
    </row>
    <row r="416" spans="1:2" s="15" customFormat="1" ht="13.5">
      <c r="A416" s="36"/>
      <c r="B416" s="15" t="s">
        <v>546</v>
      </c>
    </row>
    <row r="417" spans="1:10" s="15" customFormat="1" ht="13.5">
      <c r="A417" s="36"/>
      <c r="B417" s="15" t="s">
        <v>547</v>
      </c>
    </row>
    <row r="418" spans="1:10" s="15" customFormat="1" ht="13.5">
      <c r="A418" s="36"/>
      <c r="B418" s="15" t="s">
        <v>548</v>
      </c>
    </row>
    <row r="419" spans="1:10" s="15" customFormat="1" ht="13.5">
      <c r="A419" s="36"/>
      <c r="B419" s="15" t="s">
        <v>549</v>
      </c>
    </row>
    <row r="420" spans="1:10" s="15" customFormat="1" ht="13.5">
      <c r="A420" s="36"/>
      <c r="B420" s="15" t="s">
        <v>550</v>
      </c>
    </row>
    <row r="421" spans="1:10" s="15" customFormat="1" ht="13.5">
      <c r="A421" s="36"/>
      <c r="B421" s="15" t="s">
        <v>551</v>
      </c>
    </row>
    <row r="422" spans="1:10" s="15" customFormat="1" ht="13.5">
      <c r="A422" s="36"/>
    </row>
    <row r="423" spans="1:10" s="15" customFormat="1" ht="13.5">
      <c r="A423" s="36"/>
      <c r="B423" s="36" t="s">
        <v>461</v>
      </c>
      <c r="C423" s="36">
        <v>1</v>
      </c>
      <c r="D423" s="36" t="s">
        <v>414</v>
      </c>
      <c r="E423" s="374"/>
      <c r="G423" s="36" t="s">
        <v>415</v>
      </c>
      <c r="H423" s="37">
        <f>+C423*E423</f>
        <v>0</v>
      </c>
      <c r="J423" s="37"/>
    </row>
    <row r="424" spans="1:10" s="15" customFormat="1" ht="13.5">
      <c r="A424" s="36"/>
      <c r="B424" s="36"/>
      <c r="C424" s="36"/>
      <c r="D424" s="36"/>
      <c r="E424" s="37"/>
      <c r="G424" s="36"/>
      <c r="H424" s="37"/>
      <c r="J424" s="37"/>
    </row>
    <row r="425" spans="1:10" s="15" customFormat="1" ht="13.5">
      <c r="A425" s="36">
        <v>3</v>
      </c>
      <c r="B425" s="34" t="s">
        <v>552</v>
      </c>
    </row>
    <row r="426" spans="1:10" s="15" customFormat="1" ht="13.5">
      <c r="A426" s="36"/>
      <c r="B426" s="34" t="s">
        <v>553</v>
      </c>
    </row>
    <row r="427" spans="1:10" s="15" customFormat="1" ht="13.5">
      <c r="A427" s="36"/>
      <c r="B427" s="15" t="s">
        <v>500</v>
      </c>
    </row>
    <row r="428" spans="1:10" s="15" customFormat="1" ht="13.5">
      <c r="A428" s="36"/>
      <c r="B428" s="15" t="s">
        <v>501</v>
      </c>
    </row>
    <row r="429" spans="1:10" s="15" customFormat="1" ht="13.5">
      <c r="A429" s="36"/>
      <c r="B429" s="15" t="s">
        <v>502</v>
      </c>
    </row>
    <row r="430" spans="1:10" s="15" customFormat="1" ht="13.5">
      <c r="A430" s="36"/>
      <c r="B430" s="15" t="s">
        <v>554</v>
      </c>
    </row>
    <row r="431" spans="1:10" s="15" customFormat="1" ht="13.5">
      <c r="A431" s="36"/>
      <c r="B431" s="15" t="s">
        <v>555</v>
      </c>
    </row>
    <row r="432" spans="1:10" s="15" customFormat="1" ht="13.5">
      <c r="A432" s="36"/>
      <c r="B432" s="15" t="s">
        <v>556</v>
      </c>
    </row>
    <row r="433" spans="1:2" s="15" customFormat="1" ht="13.5">
      <c r="A433" s="36"/>
      <c r="B433" s="15" t="s">
        <v>557</v>
      </c>
    </row>
    <row r="434" spans="1:2" s="15" customFormat="1" ht="13.5">
      <c r="A434" s="36"/>
      <c r="B434" s="15" t="s">
        <v>558</v>
      </c>
    </row>
    <row r="435" spans="1:2" s="15" customFormat="1" ht="13.5">
      <c r="A435" s="36"/>
      <c r="B435" s="15" t="s">
        <v>559</v>
      </c>
    </row>
    <row r="436" spans="1:2" s="15" customFormat="1" ht="13.5">
      <c r="A436" s="36"/>
      <c r="B436" s="15" t="s">
        <v>560</v>
      </c>
    </row>
    <row r="437" spans="1:2" s="15" customFormat="1" ht="13.5">
      <c r="A437" s="36"/>
      <c r="B437" s="15" t="s">
        <v>561</v>
      </c>
    </row>
    <row r="438" spans="1:2" s="15" customFormat="1" ht="13.5">
      <c r="A438" s="36"/>
      <c r="B438" s="15" t="s">
        <v>562</v>
      </c>
    </row>
    <row r="439" spans="1:2" s="15" customFormat="1" ht="13.5">
      <c r="A439" s="36"/>
      <c r="B439" s="15" t="s">
        <v>563</v>
      </c>
    </row>
    <row r="440" spans="1:2" s="15" customFormat="1" ht="13.5">
      <c r="A440" s="36"/>
      <c r="B440" s="15" t="s">
        <v>564</v>
      </c>
    </row>
    <row r="441" spans="1:2" s="15" customFormat="1" ht="13.5">
      <c r="A441" s="36"/>
      <c r="B441" s="15" t="s">
        <v>565</v>
      </c>
    </row>
    <row r="442" spans="1:2" s="15" customFormat="1" ht="13.5">
      <c r="A442" s="36"/>
      <c r="B442" s="15" t="s">
        <v>566</v>
      </c>
    </row>
    <row r="443" spans="1:2" s="15" customFormat="1" ht="13.5">
      <c r="A443" s="36"/>
      <c r="B443" s="15" t="s">
        <v>567</v>
      </c>
    </row>
    <row r="444" spans="1:2" s="15" customFormat="1" ht="13.5">
      <c r="A444" s="36"/>
      <c r="B444" s="15" t="s">
        <v>568</v>
      </c>
    </row>
    <row r="445" spans="1:2" s="15" customFormat="1" ht="13.5">
      <c r="A445" s="36"/>
      <c r="B445" s="15" t="s">
        <v>569</v>
      </c>
    </row>
    <row r="446" spans="1:2" s="15" customFormat="1" ht="13.5">
      <c r="A446" s="36"/>
      <c r="B446" s="15" t="s">
        <v>570</v>
      </c>
    </row>
    <row r="447" spans="1:2" s="15" customFormat="1" ht="13.5">
      <c r="A447" s="36"/>
      <c r="B447" s="15" t="s">
        <v>571</v>
      </c>
    </row>
    <row r="448" spans="1:2" s="15" customFormat="1" ht="13.5">
      <c r="A448" s="36"/>
      <c r="B448" s="15" t="s">
        <v>572</v>
      </c>
    </row>
    <row r="449" spans="1:2" s="15" customFormat="1" ht="13.5">
      <c r="A449" s="36"/>
      <c r="B449" s="15" t="s">
        <v>573</v>
      </c>
    </row>
    <row r="450" spans="1:2" s="15" customFormat="1" ht="13.5">
      <c r="A450" s="36"/>
      <c r="B450" s="15" t="s">
        <v>574</v>
      </c>
    </row>
    <row r="451" spans="1:2" s="15" customFormat="1" ht="13.5">
      <c r="A451" s="36"/>
      <c r="B451" s="15" t="s">
        <v>575</v>
      </c>
    </row>
    <row r="452" spans="1:2" s="15" customFormat="1" ht="13.5">
      <c r="A452" s="36"/>
      <c r="B452" s="15" t="s">
        <v>576</v>
      </c>
    </row>
    <row r="453" spans="1:2" s="15" customFormat="1" ht="13.5">
      <c r="A453" s="36"/>
      <c r="B453" s="15" t="s">
        <v>577</v>
      </c>
    </row>
    <row r="454" spans="1:2" s="15" customFormat="1" ht="13.5">
      <c r="A454" s="36"/>
      <c r="B454" s="15" t="s">
        <v>578</v>
      </c>
    </row>
    <row r="455" spans="1:2" s="15" customFormat="1" ht="13.5">
      <c r="A455" s="36"/>
      <c r="B455" s="15" t="s">
        <v>579</v>
      </c>
    </row>
    <row r="456" spans="1:2" s="15" customFormat="1" ht="13.5">
      <c r="A456" s="36"/>
      <c r="B456" s="15" t="s">
        <v>580</v>
      </c>
    </row>
    <row r="457" spans="1:2" s="15" customFormat="1" ht="13.5">
      <c r="A457" s="36"/>
      <c r="B457" s="15" t="s">
        <v>581</v>
      </c>
    </row>
    <row r="458" spans="1:2" s="15" customFormat="1" ht="13.5">
      <c r="A458" s="36"/>
      <c r="B458" s="15" t="s">
        <v>582</v>
      </c>
    </row>
    <row r="459" spans="1:2" s="15" customFormat="1" ht="13.5">
      <c r="A459" s="36"/>
      <c r="B459" s="15" t="s">
        <v>583</v>
      </c>
    </row>
    <row r="460" spans="1:2" s="15" customFormat="1" ht="13.5">
      <c r="A460" s="36"/>
      <c r="B460" s="15" t="s">
        <v>584</v>
      </c>
    </row>
    <row r="461" spans="1:2" s="15" customFormat="1" ht="13.5">
      <c r="A461" s="36"/>
      <c r="B461" s="15" t="s">
        <v>585</v>
      </c>
    </row>
    <row r="462" spans="1:2" s="15" customFormat="1" ht="13.5">
      <c r="A462" s="36"/>
      <c r="B462" s="15" t="s">
        <v>586</v>
      </c>
    </row>
    <row r="463" spans="1:2" s="15" customFormat="1" ht="13.5">
      <c r="A463" s="36"/>
      <c r="B463" s="15" t="s">
        <v>587</v>
      </c>
    </row>
    <row r="464" spans="1:2" s="15" customFormat="1" ht="13.5">
      <c r="A464" s="36"/>
      <c r="B464" s="15" t="s">
        <v>588</v>
      </c>
    </row>
    <row r="465" spans="1:10" s="15" customFormat="1" ht="13.5">
      <c r="A465" s="36"/>
      <c r="B465" s="15" t="s">
        <v>550</v>
      </c>
    </row>
    <row r="466" spans="1:10" s="15" customFormat="1" ht="13.5">
      <c r="A466" s="36"/>
    </row>
    <row r="467" spans="1:10" s="15" customFormat="1" ht="13.5">
      <c r="A467" s="36"/>
      <c r="B467" s="36" t="s">
        <v>589</v>
      </c>
      <c r="C467" s="36">
        <v>2</v>
      </c>
      <c r="D467" s="36" t="s">
        <v>414</v>
      </c>
      <c r="E467" s="374"/>
      <c r="G467" s="36" t="s">
        <v>415</v>
      </c>
      <c r="H467" s="37">
        <f>+C467*E467</f>
        <v>0</v>
      </c>
      <c r="J467" s="37"/>
    </row>
    <row r="468" spans="1:10" s="15" customFormat="1" ht="13.5">
      <c r="A468" s="36"/>
      <c r="B468" s="36"/>
      <c r="C468" s="36"/>
      <c r="D468" s="36"/>
      <c r="E468" s="37"/>
      <c r="G468" s="36"/>
      <c r="H468" s="37"/>
      <c r="J468" s="37"/>
    </row>
    <row r="469" spans="1:10" s="15" customFormat="1" ht="13.5">
      <c r="A469" s="36">
        <v>4</v>
      </c>
      <c r="B469" s="34" t="s">
        <v>552</v>
      </c>
    </row>
    <row r="470" spans="1:10" s="15" customFormat="1" ht="13.5">
      <c r="A470" s="36"/>
      <c r="B470" s="34" t="s">
        <v>590</v>
      </c>
    </row>
    <row r="471" spans="1:10" s="15" customFormat="1" ht="13.5">
      <c r="A471" s="36"/>
      <c r="B471" s="15" t="s">
        <v>500</v>
      </c>
    </row>
    <row r="472" spans="1:10" s="15" customFormat="1" ht="13.5">
      <c r="A472" s="36"/>
      <c r="B472" s="15" t="s">
        <v>501</v>
      </c>
    </row>
    <row r="473" spans="1:10" s="15" customFormat="1" ht="13.5">
      <c r="A473" s="36"/>
      <c r="B473" s="15" t="s">
        <v>502</v>
      </c>
    </row>
    <row r="474" spans="1:10" s="15" customFormat="1" ht="13.5">
      <c r="A474" s="36"/>
      <c r="B474" s="15" t="s">
        <v>591</v>
      </c>
    </row>
    <row r="475" spans="1:10" s="15" customFormat="1" ht="13.5">
      <c r="A475" s="36"/>
      <c r="B475" s="15" t="s">
        <v>555</v>
      </c>
    </row>
    <row r="476" spans="1:10" s="15" customFormat="1" ht="13.5">
      <c r="A476" s="36"/>
      <c r="B476" s="15" t="s">
        <v>592</v>
      </c>
    </row>
    <row r="477" spans="1:10" s="15" customFormat="1" ht="13.5">
      <c r="A477" s="36"/>
      <c r="B477" s="15" t="s">
        <v>593</v>
      </c>
    </row>
    <row r="478" spans="1:10" s="15" customFormat="1" ht="13.5">
      <c r="A478" s="36"/>
      <c r="B478" s="15" t="s">
        <v>556</v>
      </c>
    </row>
    <row r="479" spans="1:10" s="15" customFormat="1" ht="13.5">
      <c r="A479" s="36"/>
      <c r="B479" s="15" t="s">
        <v>557</v>
      </c>
    </row>
    <row r="480" spans="1:10" s="15" customFormat="1" ht="13.5">
      <c r="A480" s="36"/>
      <c r="B480" s="15" t="s">
        <v>558</v>
      </c>
    </row>
    <row r="481" spans="1:2" s="15" customFormat="1" ht="13.5">
      <c r="A481" s="36"/>
      <c r="B481" s="15" t="s">
        <v>559</v>
      </c>
    </row>
    <row r="482" spans="1:2" s="15" customFormat="1" ht="13.5">
      <c r="A482" s="36"/>
      <c r="B482" s="15" t="s">
        <v>560</v>
      </c>
    </row>
    <row r="483" spans="1:2" s="15" customFormat="1" ht="13.5">
      <c r="A483" s="36"/>
      <c r="B483" s="15" t="s">
        <v>594</v>
      </c>
    </row>
    <row r="484" spans="1:2" s="15" customFormat="1" ht="13.5">
      <c r="A484" s="36"/>
      <c r="B484" s="15" t="s">
        <v>561</v>
      </c>
    </row>
    <row r="485" spans="1:2" s="15" customFormat="1" ht="13.5">
      <c r="A485" s="36"/>
      <c r="B485" s="15" t="s">
        <v>562</v>
      </c>
    </row>
    <row r="486" spans="1:2" s="15" customFormat="1" ht="13.5">
      <c r="A486" s="36"/>
      <c r="B486" s="15" t="s">
        <v>563</v>
      </c>
    </row>
    <row r="487" spans="1:2" s="15" customFormat="1" ht="13.5">
      <c r="A487" s="36"/>
      <c r="B487" s="15" t="s">
        <v>564</v>
      </c>
    </row>
    <row r="488" spans="1:2" s="15" customFormat="1" ht="13.5">
      <c r="A488" s="36"/>
      <c r="B488" s="15" t="s">
        <v>565</v>
      </c>
    </row>
    <row r="489" spans="1:2" s="15" customFormat="1" ht="13.5">
      <c r="A489" s="36"/>
      <c r="B489" s="15" t="s">
        <v>566</v>
      </c>
    </row>
    <row r="490" spans="1:2" s="15" customFormat="1" ht="13.5">
      <c r="A490" s="36"/>
      <c r="B490" s="15" t="s">
        <v>567</v>
      </c>
    </row>
    <row r="491" spans="1:2" s="15" customFormat="1" ht="13.5">
      <c r="A491" s="36"/>
      <c r="B491" s="15" t="s">
        <v>568</v>
      </c>
    </row>
    <row r="492" spans="1:2" s="15" customFormat="1" ht="13.5">
      <c r="A492" s="36"/>
      <c r="B492" s="15" t="s">
        <v>569</v>
      </c>
    </row>
    <row r="493" spans="1:2" s="15" customFormat="1" ht="13.5">
      <c r="A493" s="36"/>
      <c r="B493" s="15" t="s">
        <v>570</v>
      </c>
    </row>
    <row r="494" spans="1:2" s="15" customFormat="1" ht="13.5">
      <c r="A494" s="36"/>
      <c r="B494" s="15" t="s">
        <v>571</v>
      </c>
    </row>
    <row r="495" spans="1:2" s="15" customFormat="1" ht="13.5">
      <c r="A495" s="36"/>
      <c r="B495" s="15" t="s">
        <v>572</v>
      </c>
    </row>
    <row r="496" spans="1:2" s="15" customFormat="1" ht="13.5">
      <c r="A496" s="36"/>
      <c r="B496" s="15" t="s">
        <v>573</v>
      </c>
    </row>
    <row r="497" spans="1:2" s="15" customFormat="1" ht="13.5">
      <c r="A497" s="36"/>
      <c r="B497" s="15" t="s">
        <v>574</v>
      </c>
    </row>
    <row r="498" spans="1:2" s="15" customFormat="1" ht="13.5">
      <c r="A498" s="36"/>
      <c r="B498" s="15" t="s">
        <v>575</v>
      </c>
    </row>
    <row r="499" spans="1:2" s="15" customFormat="1" ht="13.5">
      <c r="A499" s="36"/>
      <c r="B499" s="15" t="s">
        <v>576</v>
      </c>
    </row>
    <row r="500" spans="1:2" s="15" customFormat="1" ht="13.5">
      <c r="A500" s="36"/>
      <c r="B500" s="15" t="s">
        <v>577</v>
      </c>
    </row>
    <row r="501" spans="1:2" s="15" customFormat="1" ht="13.5">
      <c r="A501" s="36"/>
      <c r="B501" s="15" t="s">
        <v>578</v>
      </c>
    </row>
    <row r="502" spans="1:2" s="15" customFormat="1" ht="13.5">
      <c r="A502" s="36"/>
      <c r="B502" s="15" t="s">
        <v>579</v>
      </c>
    </row>
    <row r="503" spans="1:2" s="15" customFormat="1" ht="13.5">
      <c r="A503" s="36"/>
      <c r="B503" s="15" t="s">
        <v>580</v>
      </c>
    </row>
    <row r="504" spans="1:2" s="15" customFormat="1" ht="13.5">
      <c r="A504" s="36"/>
      <c r="B504" s="15" t="s">
        <v>581</v>
      </c>
    </row>
    <row r="505" spans="1:2" s="15" customFormat="1" ht="13.5">
      <c r="A505" s="36"/>
      <c r="B505" s="15" t="s">
        <v>582</v>
      </c>
    </row>
    <row r="506" spans="1:2" s="15" customFormat="1" ht="13.5">
      <c r="A506" s="36"/>
      <c r="B506" s="15" t="s">
        <v>583</v>
      </c>
    </row>
    <row r="507" spans="1:2" s="15" customFormat="1" ht="13.5">
      <c r="A507" s="36"/>
      <c r="B507" s="15" t="s">
        <v>584</v>
      </c>
    </row>
    <row r="508" spans="1:2" s="15" customFormat="1" ht="13.5">
      <c r="A508" s="36"/>
      <c r="B508" s="15" t="s">
        <v>585</v>
      </c>
    </row>
    <row r="509" spans="1:2" s="15" customFormat="1" ht="13.5">
      <c r="A509" s="36"/>
      <c r="B509" s="15" t="s">
        <v>586</v>
      </c>
    </row>
    <row r="510" spans="1:2" s="15" customFormat="1" ht="13.5">
      <c r="A510" s="36"/>
      <c r="B510" s="15" t="s">
        <v>587</v>
      </c>
    </row>
    <row r="511" spans="1:2" s="15" customFormat="1" ht="13.5">
      <c r="A511" s="36"/>
      <c r="B511" s="15" t="s">
        <v>588</v>
      </c>
    </row>
    <row r="512" spans="1:2" s="15" customFormat="1" ht="13.5">
      <c r="A512" s="36"/>
      <c r="B512" s="15" t="s">
        <v>550</v>
      </c>
    </row>
    <row r="513" spans="1:10" s="15" customFormat="1" ht="13.5">
      <c r="A513" s="36"/>
    </row>
    <row r="514" spans="1:10" s="15" customFormat="1" ht="13.5">
      <c r="A514" s="36"/>
      <c r="B514" s="36" t="s">
        <v>461</v>
      </c>
      <c r="C514" s="36">
        <v>1</v>
      </c>
      <c r="D514" s="36" t="s">
        <v>414</v>
      </c>
      <c r="E514" s="374"/>
      <c r="G514" s="36" t="s">
        <v>415</v>
      </c>
      <c r="H514" s="37">
        <f>+C514*E514</f>
        <v>0</v>
      </c>
      <c r="J514" s="37"/>
    </row>
    <row r="515" spans="1:10" s="15" customFormat="1" ht="13.5">
      <c r="A515" s="36"/>
      <c r="B515" s="36"/>
      <c r="C515" s="36"/>
      <c r="D515" s="36"/>
      <c r="E515" s="37"/>
      <c r="G515" s="36"/>
      <c r="H515" s="37"/>
      <c r="J515" s="37"/>
    </row>
    <row r="516" spans="1:10" s="15" customFormat="1" ht="13.5">
      <c r="A516" s="36">
        <v>5</v>
      </c>
      <c r="B516" s="34" t="s">
        <v>595</v>
      </c>
    </row>
    <row r="517" spans="1:10" s="15" customFormat="1" ht="13.5">
      <c r="A517" s="36"/>
      <c r="B517" s="34" t="s">
        <v>596</v>
      </c>
    </row>
    <row r="518" spans="1:10" s="15" customFormat="1" ht="13.5">
      <c r="A518" s="36"/>
      <c r="B518" s="15" t="s">
        <v>500</v>
      </c>
    </row>
    <row r="519" spans="1:10" s="15" customFormat="1" ht="13.5">
      <c r="A519" s="36"/>
      <c r="B519" s="15" t="s">
        <v>501</v>
      </c>
    </row>
    <row r="520" spans="1:10" s="15" customFormat="1" ht="13.5">
      <c r="A520" s="36"/>
      <c r="B520" s="15" t="s">
        <v>502</v>
      </c>
    </row>
    <row r="521" spans="1:10" s="15" customFormat="1" ht="13.5">
      <c r="A521" s="36"/>
      <c r="B521" s="15" t="s">
        <v>556</v>
      </c>
    </row>
    <row r="522" spans="1:10" s="15" customFormat="1" ht="13.5">
      <c r="A522" s="36"/>
      <c r="B522" s="15" t="s">
        <v>557</v>
      </c>
    </row>
    <row r="523" spans="1:10" s="15" customFormat="1" ht="13.5">
      <c r="A523" s="36"/>
      <c r="B523" s="15" t="s">
        <v>558</v>
      </c>
    </row>
    <row r="524" spans="1:10" s="15" customFormat="1" ht="13.5">
      <c r="A524" s="36"/>
      <c r="B524" s="15" t="s">
        <v>559</v>
      </c>
    </row>
    <row r="525" spans="1:10" s="15" customFormat="1" ht="13.5">
      <c r="A525" s="36"/>
      <c r="B525" s="15" t="s">
        <v>560</v>
      </c>
    </row>
    <row r="526" spans="1:10" s="15" customFormat="1" ht="13.5">
      <c r="A526" s="36"/>
      <c r="B526" s="15" t="s">
        <v>594</v>
      </c>
    </row>
    <row r="527" spans="1:10" s="15" customFormat="1" ht="13.5">
      <c r="A527" s="36"/>
      <c r="B527" s="15" t="s">
        <v>561</v>
      </c>
    </row>
    <row r="528" spans="1:10" s="15" customFormat="1" ht="13.5">
      <c r="A528" s="36"/>
      <c r="B528" s="15" t="s">
        <v>562</v>
      </c>
    </row>
    <row r="529" spans="1:2" s="15" customFormat="1" ht="13.5">
      <c r="A529" s="36"/>
      <c r="B529" s="15" t="s">
        <v>597</v>
      </c>
    </row>
    <row r="530" spans="1:2" s="15" customFormat="1" ht="13.5">
      <c r="A530" s="36"/>
      <c r="B530" s="15" t="s">
        <v>598</v>
      </c>
    </row>
    <row r="531" spans="1:2" s="15" customFormat="1" ht="13.5">
      <c r="A531" s="36"/>
      <c r="B531" s="15" t="s">
        <v>599</v>
      </c>
    </row>
    <row r="532" spans="1:2" s="15" customFormat="1" ht="13.5">
      <c r="A532" s="36"/>
      <c r="B532" s="15" t="s">
        <v>600</v>
      </c>
    </row>
    <row r="533" spans="1:2" s="15" customFormat="1" ht="13.5">
      <c r="A533" s="36"/>
      <c r="B533" s="15" t="s">
        <v>601</v>
      </c>
    </row>
    <row r="534" spans="1:2" s="15" customFormat="1" ht="13.5">
      <c r="A534" s="36"/>
      <c r="B534" s="15" t="s">
        <v>602</v>
      </c>
    </row>
    <row r="535" spans="1:2" s="15" customFormat="1" ht="13.5">
      <c r="A535" s="36"/>
      <c r="B535" s="15" t="s">
        <v>603</v>
      </c>
    </row>
    <row r="536" spans="1:2" s="15" customFormat="1" ht="13.5">
      <c r="A536" s="36"/>
      <c r="B536" s="15" t="s">
        <v>566</v>
      </c>
    </row>
    <row r="537" spans="1:2" s="15" customFormat="1" ht="13.5">
      <c r="A537" s="36"/>
      <c r="B537" s="15" t="s">
        <v>567</v>
      </c>
    </row>
    <row r="538" spans="1:2" s="15" customFormat="1" ht="13.5">
      <c r="A538" s="36"/>
      <c r="B538" s="15" t="s">
        <v>568</v>
      </c>
    </row>
    <row r="539" spans="1:2" s="15" customFormat="1" ht="13.5">
      <c r="A539" s="36"/>
      <c r="B539" s="15" t="s">
        <v>571</v>
      </c>
    </row>
    <row r="540" spans="1:2" s="15" customFormat="1" ht="13.5">
      <c r="A540" s="36"/>
      <c r="B540" s="15" t="s">
        <v>572</v>
      </c>
    </row>
    <row r="541" spans="1:2" s="15" customFormat="1" ht="13.5">
      <c r="A541" s="36"/>
      <c r="B541" s="15" t="s">
        <v>573</v>
      </c>
    </row>
    <row r="542" spans="1:2" s="15" customFormat="1" ht="13.5">
      <c r="A542" s="36"/>
      <c r="B542" s="15" t="s">
        <v>577</v>
      </c>
    </row>
    <row r="543" spans="1:2" s="15" customFormat="1" ht="13.5">
      <c r="A543" s="36"/>
      <c r="B543" s="15" t="s">
        <v>578</v>
      </c>
    </row>
    <row r="544" spans="1:2" s="15" customFormat="1" ht="13.5">
      <c r="A544" s="36"/>
      <c r="B544" s="15" t="s">
        <v>579</v>
      </c>
    </row>
    <row r="545" spans="1:10" s="15" customFormat="1" ht="13.5">
      <c r="A545" s="36"/>
      <c r="B545" s="15" t="s">
        <v>587</v>
      </c>
    </row>
    <row r="546" spans="1:10" s="15" customFormat="1" ht="13.5">
      <c r="A546" s="36"/>
      <c r="B546" s="15" t="s">
        <v>588</v>
      </c>
    </row>
    <row r="547" spans="1:10" s="15" customFormat="1" ht="13.5">
      <c r="A547" s="36"/>
      <c r="B547" s="15" t="s">
        <v>550</v>
      </c>
    </row>
    <row r="548" spans="1:10" s="15" customFormat="1" ht="13.5">
      <c r="A548" s="36"/>
    </row>
    <row r="549" spans="1:10" s="15" customFormat="1" ht="13.5">
      <c r="A549" s="36"/>
      <c r="B549" s="36" t="s">
        <v>461</v>
      </c>
      <c r="C549" s="36">
        <v>1</v>
      </c>
      <c r="D549" s="36" t="s">
        <v>414</v>
      </c>
      <c r="E549" s="374"/>
      <c r="G549" s="36" t="s">
        <v>415</v>
      </c>
      <c r="H549" s="37">
        <f>+C549*E549</f>
        <v>0</v>
      </c>
      <c r="J549" s="37"/>
    </row>
    <row r="550" spans="1:10" s="15" customFormat="1" ht="13.5">
      <c r="A550" s="36"/>
      <c r="B550" s="36"/>
      <c r="C550" s="36"/>
      <c r="D550" s="36"/>
      <c r="E550" s="37"/>
      <c r="G550" s="36"/>
      <c r="H550" s="37"/>
      <c r="J550" s="37"/>
    </row>
    <row r="551" spans="1:10" s="15" customFormat="1" ht="13.5">
      <c r="A551" s="36">
        <v>6</v>
      </c>
      <c r="B551" s="15" t="s">
        <v>604</v>
      </c>
    </row>
    <row r="552" spans="1:10" s="15" customFormat="1" ht="13.5">
      <c r="A552" s="36"/>
      <c r="B552" s="15" t="s">
        <v>605</v>
      </c>
    </row>
    <row r="553" spans="1:10" s="15" customFormat="1" ht="13.5">
      <c r="A553" s="36"/>
      <c r="B553" s="15" t="s">
        <v>606</v>
      </c>
    </row>
    <row r="554" spans="1:10" s="15" customFormat="1" ht="13.5">
      <c r="A554" s="36"/>
    </row>
    <row r="555" spans="1:10" s="15" customFormat="1" ht="13.5">
      <c r="A555" s="36"/>
      <c r="B555" s="36" t="s">
        <v>461</v>
      </c>
      <c r="C555" s="36">
        <v>1</v>
      </c>
      <c r="D555" s="36" t="s">
        <v>414</v>
      </c>
      <c r="E555" s="374"/>
      <c r="G555" s="36" t="s">
        <v>415</v>
      </c>
      <c r="H555" s="37">
        <f>+C555*E555</f>
        <v>0</v>
      </c>
      <c r="J555" s="37"/>
    </row>
    <row r="556" spans="1:10" s="15" customFormat="1" ht="13.5">
      <c r="A556" s="36"/>
      <c r="B556" s="36"/>
      <c r="C556" s="36"/>
      <c r="D556" s="36"/>
      <c r="E556" s="37"/>
      <c r="G556" s="36"/>
      <c r="H556" s="37"/>
      <c r="J556" s="37"/>
    </row>
    <row r="557" spans="1:10" s="15" customFormat="1" ht="13.5">
      <c r="A557" s="36">
        <v>7</v>
      </c>
      <c r="B557" s="15" t="s">
        <v>607</v>
      </c>
    </row>
    <row r="558" spans="1:10" s="15" customFormat="1" ht="13.5">
      <c r="A558" s="36"/>
      <c r="B558" s="15" t="s">
        <v>608</v>
      </c>
    </row>
    <row r="559" spans="1:10" s="15" customFormat="1" ht="13.5">
      <c r="A559" s="36"/>
      <c r="B559" s="15" t="s">
        <v>609</v>
      </c>
    </row>
    <row r="560" spans="1:10" s="15" customFormat="1" ht="13.5">
      <c r="A560" s="36"/>
      <c r="B560" s="15" t="s">
        <v>610</v>
      </c>
    </row>
    <row r="561" spans="1:10" s="15" customFormat="1" ht="13.5">
      <c r="A561" s="36"/>
      <c r="B561" s="15" t="s">
        <v>611</v>
      </c>
    </row>
    <row r="562" spans="1:10" s="15" customFormat="1" ht="13.5">
      <c r="A562" s="36"/>
    </row>
    <row r="563" spans="1:10" s="15" customFormat="1" ht="13.5">
      <c r="A563" s="36"/>
      <c r="B563" s="36" t="s">
        <v>461</v>
      </c>
      <c r="C563" s="36">
        <v>1</v>
      </c>
      <c r="D563" s="36" t="s">
        <v>414</v>
      </c>
      <c r="E563" s="374"/>
      <c r="G563" s="36" t="s">
        <v>415</v>
      </c>
      <c r="H563" s="37">
        <f>+C563*E563</f>
        <v>0</v>
      </c>
      <c r="J563" s="37"/>
    </row>
    <row r="564" spans="1:10" s="15" customFormat="1" ht="13.5">
      <c r="A564" s="36"/>
      <c r="B564" s="36"/>
      <c r="C564" s="36"/>
      <c r="D564" s="36"/>
      <c r="E564" s="37"/>
      <c r="G564" s="36"/>
      <c r="H564" s="37"/>
      <c r="J564" s="37"/>
    </row>
    <row r="565" spans="1:10" s="15" customFormat="1" ht="32.25" customHeight="1">
      <c r="B565" s="394" t="s">
        <v>612</v>
      </c>
      <c r="C565" s="394"/>
      <c r="D565" s="394"/>
      <c r="E565" s="394"/>
      <c r="F565" s="394"/>
      <c r="G565" s="46" t="s">
        <v>415</v>
      </c>
      <c r="H565" s="47">
        <f>SUM(H367:H563)</f>
        <v>0</v>
      </c>
    </row>
    <row r="566" spans="1:10" s="15" customFormat="1" ht="13.5">
      <c r="A566" s="36"/>
      <c r="B566" s="36"/>
      <c r="C566" s="36"/>
      <c r="D566" s="36"/>
      <c r="E566" s="37"/>
      <c r="G566" s="36"/>
      <c r="H566" s="37"/>
      <c r="J566" s="37"/>
    </row>
    <row r="567" spans="1:10" s="15" customFormat="1" ht="16.5">
      <c r="A567" s="35" t="s">
        <v>613</v>
      </c>
    </row>
    <row r="568" spans="1:10" s="15" customFormat="1" ht="13.5">
      <c r="A568" s="36"/>
      <c r="B568" s="36"/>
      <c r="C568" s="36"/>
      <c r="D568" s="36"/>
      <c r="E568" s="37"/>
      <c r="G568" s="36"/>
      <c r="H568" s="37"/>
      <c r="J568" s="37"/>
    </row>
    <row r="569" spans="1:10" s="15" customFormat="1" ht="13.5">
      <c r="A569" s="36"/>
      <c r="B569" s="48" t="s">
        <v>614</v>
      </c>
      <c r="C569" s="36"/>
      <c r="D569" s="36"/>
      <c r="E569" s="37"/>
      <c r="G569" s="36"/>
      <c r="H569" s="37"/>
      <c r="J569" s="37"/>
    </row>
    <row r="570" spans="1:10" s="15" customFormat="1" ht="13.5">
      <c r="A570" s="36"/>
      <c r="B570" s="36"/>
      <c r="C570" s="36"/>
      <c r="D570" s="36"/>
      <c r="E570" s="37"/>
      <c r="G570" s="36"/>
      <c r="H570" s="37"/>
      <c r="J570" s="37"/>
    </row>
    <row r="571" spans="1:10" s="15" customFormat="1" ht="13.5">
      <c r="A571" s="36">
        <v>1</v>
      </c>
      <c r="B571" s="15" t="s">
        <v>615</v>
      </c>
    </row>
    <row r="572" spans="1:10" s="15" customFormat="1" ht="13.5">
      <c r="A572" s="36"/>
      <c r="B572" s="15" t="s">
        <v>616</v>
      </c>
    </row>
    <row r="573" spans="1:10" s="15" customFormat="1" ht="13.5">
      <c r="A573" s="36"/>
      <c r="B573" s="15" t="s">
        <v>617</v>
      </c>
    </row>
    <row r="574" spans="1:10" s="15" customFormat="1" ht="13.5">
      <c r="A574" s="36"/>
    </row>
    <row r="575" spans="1:10" s="15" customFormat="1" ht="13.5">
      <c r="A575" s="36"/>
      <c r="B575" s="36" t="s">
        <v>461</v>
      </c>
      <c r="C575" s="36">
        <v>1</v>
      </c>
      <c r="D575" s="36" t="s">
        <v>414</v>
      </c>
      <c r="E575" s="374"/>
      <c r="G575" s="36" t="s">
        <v>415</v>
      </c>
      <c r="H575" s="37">
        <f>+C575*E575</f>
        <v>0</v>
      </c>
      <c r="J575" s="37"/>
    </row>
    <row r="576" spans="1:10" s="15" customFormat="1" ht="13.5">
      <c r="A576" s="36"/>
      <c r="B576" s="36"/>
      <c r="C576" s="36"/>
      <c r="D576" s="36"/>
      <c r="E576" s="37"/>
      <c r="G576" s="36"/>
      <c r="H576" s="37"/>
      <c r="J576" s="37"/>
    </row>
    <row r="577" spans="1:10" s="15" customFormat="1" ht="13.5">
      <c r="A577" s="36">
        <v>2</v>
      </c>
      <c r="B577" s="15" t="s">
        <v>618</v>
      </c>
    </row>
    <row r="578" spans="1:10" s="15" customFormat="1" ht="13.5">
      <c r="A578" s="36"/>
      <c r="B578" s="15" t="s">
        <v>616</v>
      </c>
    </row>
    <row r="579" spans="1:10" s="15" customFormat="1" ht="13.5">
      <c r="A579" s="36"/>
      <c r="B579" s="15" t="s">
        <v>617</v>
      </c>
    </row>
    <row r="580" spans="1:10" s="15" customFormat="1" ht="13.5">
      <c r="A580" s="36"/>
    </row>
    <row r="581" spans="1:10" s="15" customFormat="1" ht="13.5">
      <c r="A581" s="36"/>
      <c r="B581" s="36" t="s">
        <v>461</v>
      </c>
      <c r="C581" s="36">
        <v>1</v>
      </c>
      <c r="D581" s="36" t="s">
        <v>414</v>
      </c>
      <c r="E581" s="374"/>
      <c r="G581" s="36" t="s">
        <v>415</v>
      </c>
      <c r="H581" s="37">
        <f>+C581*E581</f>
        <v>0</v>
      </c>
      <c r="J581" s="37"/>
    </row>
    <row r="582" spans="1:10" s="15" customFormat="1" ht="13.5">
      <c r="A582" s="36"/>
      <c r="B582" s="36"/>
      <c r="C582" s="36"/>
      <c r="D582" s="36"/>
      <c r="E582" s="37"/>
      <c r="G582" s="36"/>
      <c r="H582" s="37"/>
      <c r="J582" s="37"/>
    </row>
    <row r="583" spans="1:10" s="15" customFormat="1" ht="13.5">
      <c r="A583" s="36">
        <v>3</v>
      </c>
      <c r="B583" s="15" t="s">
        <v>619</v>
      </c>
    </row>
    <row r="584" spans="1:10" s="15" customFormat="1" ht="13.5">
      <c r="A584" s="36"/>
      <c r="B584" s="15" t="s">
        <v>620</v>
      </c>
    </row>
    <row r="585" spans="1:10" s="15" customFormat="1" ht="13.5">
      <c r="A585" s="36"/>
      <c r="B585" s="15" t="s">
        <v>621</v>
      </c>
    </row>
    <row r="586" spans="1:10" s="15" customFormat="1" ht="13.5">
      <c r="A586" s="36"/>
    </row>
    <row r="587" spans="1:10" s="15" customFormat="1" ht="13.5">
      <c r="A587" s="36"/>
      <c r="B587" s="36" t="s">
        <v>461</v>
      </c>
      <c r="C587" s="36">
        <v>1</v>
      </c>
      <c r="D587" s="36" t="s">
        <v>414</v>
      </c>
      <c r="E587" s="374"/>
      <c r="G587" s="36" t="s">
        <v>415</v>
      </c>
      <c r="H587" s="37">
        <f>+C587*E587</f>
        <v>0</v>
      </c>
      <c r="J587" s="37"/>
    </row>
    <row r="588" spans="1:10" s="15" customFormat="1" ht="13.5">
      <c r="A588" s="36"/>
      <c r="B588" s="36"/>
      <c r="C588" s="36"/>
      <c r="D588" s="36"/>
      <c r="E588" s="37"/>
      <c r="G588" s="36"/>
      <c r="H588" s="37"/>
      <c r="J588" s="37"/>
    </row>
    <row r="589" spans="1:10" s="15" customFormat="1" ht="13.5">
      <c r="B589" s="34" t="s">
        <v>622</v>
      </c>
      <c r="G589" s="46" t="s">
        <v>415</v>
      </c>
      <c r="H589" s="47">
        <f>SUM(H568:H587)</f>
        <v>0</v>
      </c>
    </row>
    <row r="590" spans="1:10" s="15" customFormat="1" ht="19.5" customHeight="1">
      <c r="B590" s="34"/>
      <c r="G590" s="46"/>
      <c r="H590" s="47"/>
    </row>
    <row r="591" spans="1:10" s="15" customFormat="1" ht="16.5">
      <c r="A591" s="35" t="s">
        <v>623</v>
      </c>
    </row>
    <row r="592" spans="1:10" s="15" customFormat="1" ht="6.75" customHeight="1">
      <c r="A592" s="36"/>
      <c r="B592" s="36"/>
      <c r="C592" s="36"/>
      <c r="D592" s="36"/>
      <c r="E592" s="37"/>
      <c r="G592" s="36"/>
      <c r="H592" s="37"/>
      <c r="J592" s="37"/>
    </row>
    <row r="593" spans="1:10" s="15" customFormat="1" ht="13.5">
      <c r="A593" s="36">
        <v>1</v>
      </c>
      <c r="B593" s="15" t="s">
        <v>624</v>
      </c>
    </row>
    <row r="594" spans="1:10" s="15" customFormat="1" ht="13.5">
      <c r="A594" s="36"/>
      <c r="B594" s="15" t="s">
        <v>625</v>
      </c>
    </row>
    <row r="595" spans="1:10" s="15" customFormat="1" ht="13.5">
      <c r="A595" s="36"/>
      <c r="B595" s="15" t="s">
        <v>626</v>
      </c>
    </row>
    <row r="596" spans="1:10" s="15" customFormat="1" ht="13.5">
      <c r="A596" s="36"/>
      <c r="B596" s="15" t="s">
        <v>627</v>
      </c>
    </row>
    <row r="597" spans="1:10" s="15" customFormat="1" ht="13.5">
      <c r="A597" s="36"/>
      <c r="B597" s="15" t="s">
        <v>628</v>
      </c>
    </row>
    <row r="598" spans="1:10" s="15" customFormat="1" ht="13.5">
      <c r="A598" s="36"/>
      <c r="B598" s="15" t="s">
        <v>629</v>
      </c>
    </row>
    <row r="599" spans="1:10" s="15" customFormat="1" ht="13.5">
      <c r="A599" s="36"/>
      <c r="B599" s="15" t="s">
        <v>630</v>
      </c>
    </row>
    <row r="600" spans="1:10" s="15" customFormat="1" ht="13.5">
      <c r="A600" s="36"/>
      <c r="B600" s="15" t="s">
        <v>631</v>
      </c>
    </row>
    <row r="601" spans="1:10" s="15" customFormat="1" ht="13.5">
      <c r="A601" s="36"/>
      <c r="B601" s="15" t="s">
        <v>632</v>
      </c>
    </row>
    <row r="602" spans="1:10" s="15" customFormat="1" ht="13.5">
      <c r="A602" s="36"/>
      <c r="B602" s="15" t="s">
        <v>633</v>
      </c>
    </row>
    <row r="603" spans="1:10" s="15" customFormat="1" ht="13.5">
      <c r="A603" s="36"/>
      <c r="B603" s="15" t="s">
        <v>634</v>
      </c>
    </row>
    <row r="604" spans="1:10" s="15" customFormat="1" ht="13.5">
      <c r="A604" s="36"/>
    </row>
    <row r="605" spans="1:10" s="15" customFormat="1" ht="13.5">
      <c r="A605" s="36"/>
      <c r="B605" s="36" t="s">
        <v>589</v>
      </c>
      <c r="C605" s="36">
        <v>2</v>
      </c>
      <c r="D605" s="36" t="s">
        <v>414</v>
      </c>
      <c r="E605" s="374"/>
      <c r="G605" s="36" t="s">
        <v>415</v>
      </c>
      <c r="H605" s="37">
        <f>+C605*E605</f>
        <v>0</v>
      </c>
      <c r="J605" s="37"/>
    </row>
    <row r="606" spans="1:10" s="15" customFormat="1" ht="13.5">
      <c r="A606" s="36"/>
      <c r="B606" s="36"/>
      <c r="C606" s="36"/>
      <c r="D606" s="36"/>
      <c r="E606" s="37"/>
      <c r="G606" s="36"/>
      <c r="H606" s="37"/>
      <c r="J606" s="37"/>
    </row>
    <row r="607" spans="1:10" s="15" customFormat="1" ht="13.5">
      <c r="A607" s="36">
        <v>2</v>
      </c>
      <c r="B607" s="15" t="s">
        <v>635</v>
      </c>
    </row>
    <row r="608" spans="1:10" s="15" customFormat="1" ht="13.5">
      <c r="A608" s="36"/>
    </row>
    <row r="609" spans="1:10" s="15" customFormat="1" ht="13.5">
      <c r="A609" s="36"/>
      <c r="B609" s="36" t="s">
        <v>465</v>
      </c>
      <c r="C609" s="36">
        <v>30</v>
      </c>
      <c r="D609" s="36" t="s">
        <v>414</v>
      </c>
      <c r="E609" s="374"/>
      <c r="G609" s="36" t="s">
        <v>415</v>
      </c>
      <c r="H609" s="37">
        <f>+C609*E609</f>
        <v>0</v>
      </c>
      <c r="J609" s="37"/>
    </row>
    <row r="610" spans="1:10" s="15" customFormat="1" ht="13.5">
      <c r="A610" s="36"/>
      <c r="B610" s="36"/>
      <c r="C610" s="36"/>
      <c r="D610" s="36"/>
      <c r="E610" s="37"/>
      <c r="G610" s="36"/>
      <c r="H610" s="37"/>
      <c r="J610" s="37"/>
    </row>
    <row r="611" spans="1:10" s="15" customFormat="1" ht="13.5">
      <c r="A611" s="36">
        <v>3</v>
      </c>
      <c r="B611" s="15" t="s">
        <v>636</v>
      </c>
    </row>
    <row r="612" spans="1:10" s="15" customFormat="1" ht="13.5">
      <c r="A612" s="36"/>
      <c r="B612" s="15" t="s">
        <v>616</v>
      </c>
    </row>
    <row r="613" spans="1:10" s="15" customFormat="1" ht="13.5">
      <c r="A613" s="36"/>
      <c r="B613" s="15" t="s">
        <v>617</v>
      </c>
    </row>
    <row r="614" spans="1:10" s="15" customFormat="1" ht="13.5">
      <c r="A614" s="36"/>
    </row>
    <row r="615" spans="1:10" s="15" customFormat="1" ht="13.5">
      <c r="A615" s="36"/>
      <c r="B615" s="36" t="s">
        <v>461</v>
      </c>
      <c r="C615" s="36">
        <v>1</v>
      </c>
      <c r="D615" s="36" t="s">
        <v>414</v>
      </c>
      <c r="E615" s="374"/>
      <c r="G615" s="36" t="s">
        <v>415</v>
      </c>
      <c r="H615" s="37">
        <f>+C615*E615</f>
        <v>0</v>
      </c>
      <c r="J615" s="37"/>
    </row>
    <row r="616" spans="1:10" s="15" customFormat="1" ht="13.5">
      <c r="A616" s="36"/>
      <c r="B616" s="36"/>
      <c r="C616" s="36"/>
      <c r="D616" s="36"/>
      <c r="E616" s="37"/>
      <c r="G616" s="36"/>
      <c r="H616" s="37"/>
      <c r="J616" s="37"/>
    </row>
    <row r="617" spans="1:10" s="15" customFormat="1" ht="13.5">
      <c r="B617" s="34" t="s">
        <v>637</v>
      </c>
      <c r="G617" s="46" t="s">
        <v>415</v>
      </c>
      <c r="H617" s="47">
        <f>SUM(H592:H616)</f>
        <v>0</v>
      </c>
    </row>
    <row r="618" spans="1:10" s="15" customFormat="1" ht="13.5">
      <c r="B618" s="34"/>
      <c r="G618" s="46"/>
      <c r="H618" s="47"/>
    </row>
    <row r="619" spans="1:10" s="15" customFormat="1" ht="16.5">
      <c r="A619" s="35" t="s">
        <v>638</v>
      </c>
    </row>
    <row r="620" spans="1:10" s="15" customFormat="1" ht="13.5"/>
    <row r="621" spans="1:10" s="15" customFormat="1" ht="13.5">
      <c r="A621" s="36">
        <v>1</v>
      </c>
      <c r="B621" s="15" t="s">
        <v>639</v>
      </c>
    </row>
    <row r="622" spans="1:10" s="15" customFormat="1" ht="13.5">
      <c r="A622" s="36"/>
      <c r="B622" s="15" t="s">
        <v>640</v>
      </c>
    </row>
    <row r="623" spans="1:10" s="15" customFormat="1" ht="13.5">
      <c r="A623" s="36"/>
      <c r="B623" s="15" t="s">
        <v>641</v>
      </c>
    </row>
    <row r="624" spans="1:10" s="15" customFormat="1" ht="13.5">
      <c r="A624" s="36"/>
    </row>
    <row r="625" spans="1:10" s="15" customFormat="1" ht="13.5">
      <c r="A625" s="36"/>
      <c r="B625" s="36" t="s">
        <v>461</v>
      </c>
      <c r="C625" s="36">
        <v>1</v>
      </c>
      <c r="D625" s="36" t="s">
        <v>414</v>
      </c>
      <c r="E625" s="374"/>
      <c r="G625" s="36" t="s">
        <v>415</v>
      </c>
      <c r="H625" s="37">
        <f>+C625*E625</f>
        <v>0</v>
      </c>
      <c r="J625" s="37"/>
    </row>
    <row r="626" spans="1:10" s="15" customFormat="1" ht="13.5">
      <c r="A626" s="36"/>
      <c r="B626" s="36"/>
      <c r="C626" s="36"/>
      <c r="D626" s="36"/>
      <c r="E626" s="37"/>
      <c r="G626" s="36"/>
      <c r="H626" s="37"/>
      <c r="J626" s="37"/>
    </row>
    <row r="627" spans="1:10" s="15" customFormat="1" ht="13.5">
      <c r="A627" s="36">
        <v>2</v>
      </c>
      <c r="B627" s="15" t="s">
        <v>642</v>
      </c>
    </row>
    <row r="628" spans="1:10" s="15" customFormat="1" ht="13.5">
      <c r="A628" s="36"/>
      <c r="B628" s="15" t="s">
        <v>643</v>
      </c>
    </row>
    <row r="629" spans="1:10" s="15" customFormat="1" ht="13.5">
      <c r="A629" s="36"/>
      <c r="B629" s="15" t="s">
        <v>644</v>
      </c>
    </row>
    <row r="630" spans="1:10" s="15" customFormat="1" ht="13.5">
      <c r="A630" s="36"/>
    </row>
    <row r="631" spans="1:10" s="15" customFormat="1" ht="13.5">
      <c r="A631" s="36"/>
      <c r="B631" s="36" t="s">
        <v>461</v>
      </c>
      <c r="C631" s="36">
        <v>1</v>
      </c>
      <c r="D631" s="36" t="s">
        <v>414</v>
      </c>
      <c r="E631" s="374"/>
      <c r="G631" s="36" t="s">
        <v>415</v>
      </c>
      <c r="H631" s="37">
        <f>+C631*E631</f>
        <v>0</v>
      </c>
      <c r="J631" s="37"/>
    </row>
    <row r="632" spans="1:10" s="15" customFormat="1" ht="13.5">
      <c r="A632" s="36"/>
      <c r="B632" s="36"/>
      <c r="C632" s="36"/>
      <c r="D632" s="36"/>
      <c r="E632" s="37"/>
      <c r="G632" s="36"/>
      <c r="H632" s="37"/>
      <c r="J632" s="37"/>
    </row>
    <row r="633" spans="1:10" s="49" customFormat="1" ht="13.5">
      <c r="A633" s="15"/>
      <c r="B633" s="34" t="s">
        <v>638</v>
      </c>
      <c r="C633" s="15"/>
      <c r="D633" s="15"/>
      <c r="E633" s="15"/>
      <c r="F633" s="15"/>
      <c r="G633" s="46" t="s">
        <v>415</v>
      </c>
      <c r="H633" s="47">
        <f>SUM(H625:H632)</f>
        <v>0</v>
      </c>
      <c r="I633" s="15"/>
      <c r="J633" s="15"/>
    </row>
    <row r="634" spans="1:10" s="49" customFormat="1" ht="13.5">
      <c r="A634" s="15"/>
      <c r="B634" s="34"/>
      <c r="C634" s="15"/>
      <c r="D634" s="15"/>
      <c r="E634" s="15"/>
      <c r="F634" s="15"/>
      <c r="G634" s="46"/>
      <c r="H634" s="47"/>
      <c r="I634" s="15"/>
      <c r="J634" s="15"/>
    </row>
    <row r="635" spans="1:10" s="49" customFormat="1" ht="16.5">
      <c r="A635" s="35" t="s">
        <v>645</v>
      </c>
      <c r="B635" s="15"/>
      <c r="C635" s="15"/>
      <c r="D635" s="15"/>
      <c r="E635" s="15"/>
      <c r="F635" s="15"/>
      <c r="G635" s="15"/>
      <c r="H635" s="15"/>
      <c r="I635" s="15"/>
      <c r="J635" s="15"/>
    </row>
    <row r="636" spans="1:10" s="49" customFormat="1" ht="13.5">
      <c r="A636" s="15"/>
      <c r="B636" s="15"/>
      <c r="C636" s="15"/>
      <c r="D636" s="15"/>
      <c r="E636" s="15"/>
      <c r="F636" s="15"/>
      <c r="G636" s="15"/>
      <c r="H636" s="15"/>
      <c r="I636" s="15"/>
      <c r="J636" s="15"/>
    </row>
    <row r="637" spans="1:10" s="49" customFormat="1" ht="13.5">
      <c r="A637" s="36">
        <v>1</v>
      </c>
      <c r="B637" s="15" t="s">
        <v>646</v>
      </c>
      <c r="C637" s="15"/>
      <c r="D637" s="15"/>
      <c r="E637" s="15"/>
      <c r="F637" s="15"/>
      <c r="G637" s="36" t="s">
        <v>415</v>
      </c>
      <c r="H637" s="37">
        <f>H300</f>
        <v>0</v>
      </c>
      <c r="I637" s="15"/>
      <c r="J637" s="15"/>
    </row>
    <row r="638" spans="1:10" s="49" customFormat="1" ht="13.5">
      <c r="A638" s="36"/>
      <c r="B638" s="15"/>
      <c r="C638" s="15"/>
      <c r="D638" s="15"/>
      <c r="E638" s="15"/>
      <c r="F638" s="15"/>
      <c r="G638" s="36"/>
      <c r="H638" s="37"/>
      <c r="I638" s="15"/>
      <c r="J638" s="15"/>
    </row>
    <row r="639" spans="1:10" s="49" customFormat="1" ht="13.5">
      <c r="A639" s="36">
        <v>2</v>
      </c>
      <c r="B639" s="15" t="s">
        <v>647</v>
      </c>
      <c r="C639" s="15"/>
      <c r="D639" s="15"/>
      <c r="E639" s="15"/>
      <c r="F639" s="15"/>
      <c r="G639" s="36" t="s">
        <v>415</v>
      </c>
      <c r="H639" s="37">
        <f>H346</f>
        <v>0</v>
      </c>
      <c r="I639" s="15"/>
      <c r="J639" s="15"/>
    </row>
    <row r="640" spans="1:10" s="49" customFormat="1" ht="13.5">
      <c r="A640" s="36"/>
      <c r="B640" s="15"/>
      <c r="C640" s="15"/>
      <c r="D640" s="15"/>
      <c r="E640" s="15"/>
      <c r="F640" s="15"/>
      <c r="G640" s="36"/>
      <c r="H640" s="37"/>
      <c r="I640" s="15"/>
      <c r="J640" s="15"/>
    </row>
    <row r="641" spans="1:10" s="49" customFormat="1" ht="13.5">
      <c r="A641" s="36">
        <v>3</v>
      </c>
      <c r="B641" s="15" t="s">
        <v>648</v>
      </c>
      <c r="C641" s="15"/>
      <c r="D641" s="15"/>
      <c r="E641" s="15"/>
      <c r="F641" s="15"/>
      <c r="G641" s="36" t="s">
        <v>415</v>
      </c>
      <c r="H641" s="37">
        <f>H565</f>
        <v>0</v>
      </c>
      <c r="I641" s="15"/>
      <c r="J641" s="15"/>
    </row>
    <row r="642" spans="1:10" s="49" customFormat="1" ht="13.5">
      <c r="A642" s="50"/>
      <c r="B642" s="51"/>
      <c r="C642" s="51"/>
      <c r="D642" s="51"/>
      <c r="E642" s="51"/>
      <c r="F642" s="51"/>
      <c r="G642" s="50"/>
      <c r="H642" s="52"/>
      <c r="I642" s="51"/>
      <c r="J642" s="51"/>
    </row>
    <row r="643" spans="1:10" s="49" customFormat="1" ht="13.5">
      <c r="A643" s="36">
        <v>4</v>
      </c>
      <c r="B643" s="15" t="s">
        <v>649</v>
      </c>
      <c r="C643" s="15"/>
      <c r="D643" s="15"/>
      <c r="E643" s="15"/>
      <c r="F643" s="15"/>
      <c r="G643" s="36" t="s">
        <v>415</v>
      </c>
      <c r="H643" s="37">
        <f>H589</f>
        <v>0</v>
      </c>
      <c r="I643" s="15"/>
      <c r="J643" s="15"/>
    </row>
    <row r="644" spans="1:10" s="49" customFormat="1" ht="13.5">
      <c r="A644" s="36"/>
      <c r="B644" s="15"/>
      <c r="C644" s="15"/>
      <c r="D644" s="15"/>
      <c r="E644" s="15"/>
      <c r="F644" s="15"/>
      <c r="G644" s="36"/>
      <c r="H644" s="37"/>
      <c r="I644" s="15"/>
      <c r="J644" s="15"/>
    </row>
    <row r="645" spans="1:10" s="49" customFormat="1" ht="13.5">
      <c r="A645" s="36">
        <v>5</v>
      </c>
      <c r="B645" s="15" t="s">
        <v>650</v>
      </c>
      <c r="C645" s="15"/>
      <c r="D645" s="15"/>
      <c r="E645" s="15"/>
      <c r="F645" s="15"/>
      <c r="G645" s="36" t="s">
        <v>415</v>
      </c>
      <c r="H645" s="37">
        <f>H617</f>
        <v>0</v>
      </c>
      <c r="I645" s="15"/>
      <c r="J645" s="15"/>
    </row>
    <row r="646" spans="1:10" s="49" customFormat="1" ht="13.5">
      <c r="A646" s="36"/>
      <c r="B646" s="15"/>
      <c r="C646" s="15"/>
      <c r="D646" s="15"/>
      <c r="E646" s="15"/>
      <c r="F646" s="15"/>
      <c r="G646" s="36"/>
      <c r="H646" s="37"/>
      <c r="I646" s="15"/>
      <c r="J646" s="15"/>
    </row>
    <row r="647" spans="1:10" s="49" customFormat="1" ht="13.5">
      <c r="A647" s="36">
        <v>6</v>
      </c>
      <c r="B647" s="15" t="s">
        <v>651</v>
      </c>
      <c r="C647" s="15"/>
      <c r="D647" s="15"/>
      <c r="E647" s="15"/>
      <c r="F647" s="15"/>
      <c r="G647" s="36" t="s">
        <v>415</v>
      </c>
      <c r="H647" s="37">
        <f>H633</f>
        <v>0</v>
      </c>
      <c r="I647" s="15"/>
      <c r="J647" s="15"/>
    </row>
    <row r="648" spans="1:10" s="49" customFormat="1" ht="14.25" thickBot="1">
      <c r="A648" s="15"/>
      <c r="B648" s="53"/>
      <c r="C648" s="53"/>
      <c r="D648" s="53"/>
      <c r="E648" s="53"/>
      <c r="F648" s="53"/>
      <c r="G648" s="53"/>
      <c r="H648" s="53"/>
      <c r="I648" s="15"/>
      <c r="J648" s="15"/>
    </row>
    <row r="649" spans="1:10" s="49" customFormat="1" ht="13.5">
      <c r="A649" s="15"/>
      <c r="B649" s="34" t="s">
        <v>119</v>
      </c>
      <c r="C649" s="34"/>
      <c r="D649" s="34"/>
      <c r="E649" s="34"/>
      <c r="F649" s="34"/>
      <c r="G649" s="46" t="s">
        <v>415</v>
      </c>
      <c r="H649" s="47">
        <f>SUM(H637:H647)</f>
        <v>0</v>
      </c>
      <c r="I649" s="15"/>
      <c r="J649" s="15"/>
    </row>
    <row r="650" spans="1:10" s="49" customFormat="1" ht="15">
      <c r="A650" s="54"/>
      <c r="E650" s="55"/>
      <c r="H650" s="55"/>
    </row>
    <row r="651" spans="1:10" s="49" customFormat="1" ht="15">
      <c r="A651" s="54"/>
      <c r="E651" s="55"/>
      <c r="H651" s="55"/>
    </row>
    <row r="652" spans="1:10" s="49" customFormat="1">
      <c r="A652" s="55"/>
      <c r="E652" s="55"/>
      <c r="H652" s="55"/>
    </row>
    <row r="653" spans="1:10" s="49" customFormat="1">
      <c r="A653" s="56"/>
      <c r="E653" s="55"/>
      <c r="H653" s="55"/>
    </row>
    <row r="654" spans="1:10" s="49" customFormat="1">
      <c r="A654" s="55"/>
      <c r="E654" s="55"/>
      <c r="H654" s="55"/>
    </row>
    <row r="655" spans="1:10" s="49" customFormat="1">
      <c r="A655" s="55"/>
      <c r="B655" s="55"/>
      <c r="E655" s="55"/>
      <c r="H655" s="55"/>
    </row>
    <row r="656" spans="1:10" s="49" customFormat="1">
      <c r="A656" s="55"/>
      <c r="B656" s="55"/>
      <c r="E656" s="55"/>
      <c r="H656" s="55"/>
    </row>
    <row r="657" spans="1:8" s="49" customFormat="1">
      <c r="A657" s="55"/>
      <c r="B657" s="55"/>
      <c r="E657" s="55"/>
      <c r="H657" s="55"/>
    </row>
    <row r="658" spans="1:8" s="49" customFormat="1">
      <c r="A658" s="55"/>
      <c r="B658" s="55"/>
      <c r="E658" s="55"/>
      <c r="H658" s="55"/>
    </row>
    <row r="659" spans="1:8" s="49" customFormat="1">
      <c r="A659" s="55"/>
      <c r="B659" s="55"/>
      <c r="E659" s="55"/>
      <c r="H659" s="55"/>
    </row>
    <row r="660" spans="1:8" s="49" customFormat="1">
      <c r="A660" s="55"/>
      <c r="B660" s="55"/>
      <c r="E660" s="55"/>
      <c r="H660" s="55"/>
    </row>
    <row r="661" spans="1:8" s="49" customFormat="1">
      <c r="A661" s="55"/>
      <c r="B661" s="55"/>
      <c r="E661" s="55"/>
      <c r="H661" s="55"/>
    </row>
    <row r="662" spans="1:8" s="49" customFormat="1">
      <c r="A662" s="55"/>
      <c r="B662" s="56"/>
      <c r="E662" s="55"/>
      <c r="H662" s="55"/>
    </row>
    <row r="663" spans="1:8" s="49" customFormat="1">
      <c r="A663" s="55"/>
      <c r="B663" s="55"/>
      <c r="E663" s="55"/>
      <c r="H663" s="55"/>
    </row>
    <row r="664" spans="1:8" s="49" customFormat="1">
      <c r="A664" s="55"/>
      <c r="B664" s="55"/>
      <c r="E664" s="55"/>
      <c r="H664" s="55"/>
    </row>
    <row r="665" spans="1:8" s="49" customFormat="1">
      <c r="A665" s="55"/>
      <c r="B665" s="55"/>
      <c r="E665" s="55"/>
      <c r="H665" s="55"/>
    </row>
    <row r="666" spans="1:8" s="49" customFormat="1">
      <c r="A666" s="55"/>
      <c r="B666" s="56"/>
      <c r="E666" s="55"/>
      <c r="H666" s="55"/>
    </row>
    <row r="667" spans="1:8" s="49" customFormat="1">
      <c r="A667" s="55"/>
      <c r="B667" s="55"/>
      <c r="E667" s="55"/>
      <c r="H667" s="55"/>
    </row>
    <row r="668" spans="1:8" s="49" customFormat="1">
      <c r="A668" s="55"/>
      <c r="B668" s="55"/>
      <c r="E668" s="55"/>
      <c r="H668" s="55"/>
    </row>
    <row r="669" spans="1:8" s="49" customFormat="1">
      <c r="A669" s="55"/>
      <c r="B669" s="55"/>
      <c r="E669" s="55"/>
      <c r="H669" s="55"/>
    </row>
    <row r="670" spans="1:8" s="49" customFormat="1">
      <c r="A670" s="55"/>
      <c r="B670" s="55"/>
      <c r="E670" s="55"/>
      <c r="H670" s="55"/>
    </row>
    <row r="671" spans="1:8" s="49" customFormat="1">
      <c r="A671" s="55"/>
      <c r="B671" s="55"/>
      <c r="E671" s="55"/>
      <c r="H671" s="55"/>
    </row>
    <row r="672" spans="1:8" s="49" customFormat="1">
      <c r="A672" s="55"/>
      <c r="B672" s="55"/>
      <c r="E672" s="55"/>
      <c r="H672" s="55"/>
    </row>
    <row r="673" spans="1:8" s="49" customFormat="1">
      <c r="A673" s="55"/>
      <c r="B673" s="55"/>
      <c r="E673" s="55"/>
      <c r="H673" s="55"/>
    </row>
    <row r="674" spans="1:8" s="49" customFormat="1">
      <c r="A674" s="55"/>
      <c r="B674" s="55"/>
      <c r="E674" s="55"/>
      <c r="H674" s="55"/>
    </row>
    <row r="675" spans="1:8" s="49" customFormat="1">
      <c r="A675" s="55"/>
      <c r="B675" s="55"/>
      <c r="E675" s="55"/>
      <c r="H675" s="55"/>
    </row>
    <row r="676" spans="1:8" s="49" customFormat="1">
      <c r="A676" s="55"/>
      <c r="B676" s="56"/>
      <c r="E676" s="55"/>
      <c r="H676" s="55"/>
    </row>
    <row r="677" spans="1:8" s="49" customFormat="1">
      <c r="A677" s="55"/>
      <c r="B677" s="56"/>
      <c r="E677" s="55"/>
      <c r="H677" s="55"/>
    </row>
    <row r="678" spans="1:8" s="49" customFormat="1">
      <c r="A678" s="55"/>
      <c r="B678" s="55"/>
      <c r="E678" s="55"/>
      <c r="H678" s="55"/>
    </row>
    <row r="679" spans="1:8" s="49" customFormat="1">
      <c r="A679" s="55"/>
      <c r="B679" s="55"/>
      <c r="E679" s="55"/>
      <c r="H679" s="55"/>
    </row>
    <row r="680" spans="1:8" s="49" customFormat="1">
      <c r="A680" s="55"/>
      <c r="B680" s="55"/>
      <c r="E680" s="55"/>
      <c r="H680" s="55"/>
    </row>
    <row r="681" spans="1:8" s="49" customFormat="1">
      <c r="A681" s="55"/>
      <c r="B681" s="55"/>
      <c r="E681" s="55"/>
      <c r="H681" s="55"/>
    </row>
    <row r="682" spans="1:8" s="49" customFormat="1">
      <c r="A682" s="55"/>
      <c r="B682" s="55"/>
      <c r="E682" s="55"/>
      <c r="H682" s="55"/>
    </row>
    <row r="683" spans="1:8" s="49" customFormat="1">
      <c r="A683" s="55"/>
      <c r="B683" s="55"/>
      <c r="E683" s="55"/>
      <c r="H683" s="55"/>
    </row>
    <row r="684" spans="1:8" s="49" customFormat="1">
      <c r="A684" s="55"/>
      <c r="B684" s="55"/>
      <c r="E684" s="55"/>
      <c r="H684" s="55"/>
    </row>
    <row r="685" spans="1:8" s="49" customFormat="1">
      <c r="A685" s="55"/>
      <c r="B685" s="55"/>
      <c r="E685" s="55"/>
      <c r="H685" s="55"/>
    </row>
    <row r="686" spans="1:8" s="49" customFormat="1">
      <c r="A686" s="55"/>
      <c r="B686" s="55"/>
      <c r="E686" s="55"/>
      <c r="H686" s="55"/>
    </row>
    <row r="687" spans="1:8" s="49" customFormat="1">
      <c r="A687" s="55"/>
      <c r="B687" s="55"/>
      <c r="E687" s="55"/>
      <c r="H687" s="55"/>
    </row>
    <row r="688" spans="1:8" s="49" customFormat="1">
      <c r="A688" s="55"/>
      <c r="B688" s="55"/>
      <c r="E688" s="55"/>
      <c r="H688" s="55"/>
    </row>
    <row r="689" spans="1:10" s="49" customFormat="1">
      <c r="A689" s="55"/>
      <c r="B689" s="55"/>
      <c r="E689" s="55"/>
      <c r="H689" s="55"/>
    </row>
    <row r="690" spans="1:10">
      <c r="B690" s="55"/>
      <c r="C690" s="49"/>
      <c r="D690" s="49"/>
      <c r="F690" s="49"/>
      <c r="G690" s="49"/>
      <c r="I690" s="49"/>
      <c r="J690" s="49"/>
    </row>
    <row r="691" spans="1:10" s="3" customFormat="1">
      <c r="A691" s="55"/>
      <c r="B691" s="55"/>
      <c r="C691" s="49"/>
      <c r="D691" s="49"/>
      <c r="E691" s="55"/>
      <c r="F691" s="49"/>
      <c r="G691" s="49"/>
      <c r="H691" s="55"/>
      <c r="I691" s="49"/>
      <c r="J691" s="49"/>
    </row>
    <row r="692" spans="1:10" s="3" customFormat="1">
      <c r="A692" s="55"/>
      <c r="B692" s="55"/>
      <c r="C692" s="49"/>
      <c r="D692" s="49"/>
      <c r="E692" s="55"/>
      <c r="F692" s="49"/>
      <c r="G692" s="49"/>
      <c r="H692" s="55"/>
      <c r="I692" s="49"/>
      <c r="J692" s="49"/>
    </row>
    <row r="693" spans="1:10" s="3" customFormat="1">
      <c r="A693" s="55"/>
      <c r="B693" s="55"/>
      <c r="C693" s="49"/>
      <c r="D693" s="49"/>
      <c r="E693" s="55"/>
      <c r="F693" s="49"/>
      <c r="G693" s="49"/>
      <c r="H693" s="55"/>
      <c r="I693" s="49"/>
      <c r="J693" s="49"/>
    </row>
    <row r="694" spans="1:10" s="3" customFormat="1">
      <c r="A694" s="55"/>
      <c r="B694" s="55"/>
      <c r="C694" s="49"/>
      <c r="D694" s="49"/>
      <c r="E694" s="55"/>
      <c r="F694" s="49"/>
      <c r="G694" s="49"/>
      <c r="H694" s="55"/>
      <c r="I694" s="49"/>
      <c r="J694" s="49"/>
    </row>
    <row r="695" spans="1:10" s="3" customFormat="1">
      <c r="A695" s="55"/>
      <c r="B695" s="55"/>
      <c r="C695" s="49"/>
      <c r="D695" s="49"/>
      <c r="E695" s="55"/>
      <c r="F695" s="49"/>
      <c r="G695" s="49"/>
      <c r="H695" s="55"/>
      <c r="I695" s="49"/>
      <c r="J695" s="49"/>
    </row>
    <row r="696" spans="1:10" s="3" customFormat="1">
      <c r="A696" s="55"/>
      <c r="B696" s="55"/>
      <c r="C696" s="49"/>
      <c r="D696" s="49"/>
      <c r="E696" s="55"/>
      <c r="F696" s="49"/>
      <c r="G696" s="49"/>
      <c r="H696" s="55"/>
      <c r="I696" s="49"/>
      <c r="J696" s="49"/>
    </row>
    <row r="697" spans="1:10" s="57" customFormat="1">
      <c r="A697" s="55"/>
      <c r="B697" s="55"/>
      <c r="C697" s="49"/>
      <c r="D697" s="49"/>
      <c r="E697" s="55"/>
      <c r="F697" s="49"/>
      <c r="G697" s="49"/>
      <c r="H697" s="55"/>
      <c r="I697" s="49"/>
      <c r="J697" s="49"/>
    </row>
    <row r="698" spans="1:10" s="57" customFormat="1">
      <c r="A698" s="55"/>
      <c r="B698" s="55"/>
      <c r="C698" s="49"/>
      <c r="D698" s="49"/>
      <c r="E698" s="55"/>
      <c r="F698" s="49"/>
      <c r="G698" s="49"/>
      <c r="H698" s="55"/>
      <c r="I698" s="49"/>
      <c r="J698" s="49"/>
    </row>
    <row r="699" spans="1:10" s="57" customFormat="1">
      <c r="A699" s="55"/>
      <c r="B699" s="55"/>
      <c r="C699" s="49"/>
      <c r="D699" s="49"/>
      <c r="E699" s="55"/>
      <c r="F699" s="49"/>
      <c r="G699" s="49"/>
      <c r="H699" s="55"/>
      <c r="I699" s="49"/>
      <c r="J699" s="49"/>
    </row>
    <row r="700" spans="1:10" s="57" customFormat="1">
      <c r="A700" s="58"/>
      <c r="B700" s="58"/>
      <c r="C700" s="49"/>
      <c r="D700" s="49"/>
      <c r="E700" s="55"/>
      <c r="F700" s="49"/>
      <c r="G700" s="49"/>
      <c r="H700" s="55"/>
      <c r="I700" s="49"/>
      <c r="J700" s="49"/>
    </row>
    <row r="701" spans="1:10" s="57" customFormat="1">
      <c r="A701" s="55"/>
      <c r="B701" s="58"/>
      <c r="C701" s="49"/>
      <c r="D701" s="49"/>
      <c r="E701" s="55"/>
      <c r="F701" s="49"/>
      <c r="G701" s="49"/>
      <c r="H701" s="55"/>
      <c r="I701" s="49"/>
      <c r="J701" s="49"/>
    </row>
    <row r="702" spans="1:10" s="57" customFormat="1">
      <c r="A702" s="55"/>
      <c r="B702" s="58"/>
      <c r="C702" s="49"/>
      <c r="D702" s="49"/>
      <c r="E702" s="55"/>
      <c r="F702" s="49"/>
      <c r="G702" s="49"/>
      <c r="H702" s="55"/>
      <c r="I702" s="49"/>
      <c r="J702" s="49"/>
    </row>
    <row r="703" spans="1:10" s="3" customFormat="1">
      <c r="A703" s="55"/>
      <c r="B703" s="49"/>
      <c r="C703" s="49"/>
      <c r="D703" s="49"/>
      <c r="E703" s="55"/>
      <c r="F703" s="49"/>
      <c r="G703" s="49"/>
      <c r="H703" s="55"/>
      <c r="I703" s="49"/>
      <c r="J703" s="49"/>
    </row>
    <row r="704" spans="1:10" s="3" customFormat="1">
      <c r="A704" s="59"/>
      <c r="B704" s="49"/>
      <c r="C704" s="49"/>
      <c r="D704" s="49"/>
      <c r="E704" s="55"/>
      <c r="F704" s="49"/>
      <c r="G704" s="49"/>
      <c r="H704" s="55"/>
      <c r="I704" s="49"/>
      <c r="J704" s="49"/>
    </row>
    <row r="705" spans="1:10" s="3" customFormat="1">
      <c r="A705" s="55"/>
      <c r="B705" s="49"/>
      <c r="C705" s="49"/>
      <c r="D705" s="49"/>
      <c r="E705" s="55"/>
      <c r="F705" s="49"/>
      <c r="G705" s="49"/>
      <c r="H705" s="55"/>
      <c r="I705" s="49"/>
      <c r="J705" s="49"/>
    </row>
    <row r="706" spans="1:10" s="3" customFormat="1">
      <c r="A706" s="55"/>
      <c r="B706" s="49"/>
      <c r="C706" s="49"/>
      <c r="D706" s="49"/>
      <c r="E706" s="55"/>
      <c r="F706" s="49"/>
      <c r="G706" s="49"/>
      <c r="H706" s="55"/>
      <c r="I706" s="49"/>
      <c r="J706" s="49"/>
    </row>
    <row r="707" spans="1:10" s="3" customFormat="1">
      <c r="A707" s="55"/>
      <c r="B707" s="49"/>
      <c r="C707" s="49"/>
      <c r="D707" s="49"/>
      <c r="E707" s="55"/>
      <c r="F707" s="49"/>
      <c r="G707" s="49"/>
      <c r="H707" s="55"/>
      <c r="I707" s="49"/>
      <c r="J707" s="49"/>
    </row>
    <row r="708" spans="1:10" s="57" customFormat="1">
      <c r="A708" s="55"/>
      <c r="B708" s="49"/>
      <c r="C708" s="49"/>
      <c r="D708" s="49"/>
      <c r="E708" s="55"/>
      <c r="F708" s="49"/>
      <c r="G708" s="49"/>
      <c r="H708" s="55"/>
      <c r="I708" s="49"/>
      <c r="J708" s="49"/>
    </row>
    <row r="709" spans="1:10" s="57" customFormat="1">
      <c r="A709" s="55"/>
      <c r="B709" s="49"/>
      <c r="C709" s="49"/>
      <c r="D709" s="49"/>
      <c r="E709" s="55"/>
      <c r="F709" s="49"/>
      <c r="G709" s="49"/>
      <c r="H709" s="55"/>
      <c r="I709" s="49"/>
      <c r="J709" s="49"/>
    </row>
    <row r="710" spans="1:10" s="57" customFormat="1">
      <c r="A710" s="55"/>
      <c r="B710" s="49"/>
      <c r="C710" s="49"/>
      <c r="D710" s="49"/>
      <c r="E710" s="55"/>
      <c r="F710" s="49"/>
      <c r="G710" s="49"/>
      <c r="H710" s="55"/>
      <c r="I710" s="49"/>
      <c r="J710" s="49"/>
    </row>
    <row r="711" spans="1:10" s="57" customFormat="1">
      <c r="A711" s="55"/>
      <c r="B711" s="49"/>
      <c r="C711" s="49"/>
      <c r="D711" s="49"/>
      <c r="E711" s="55"/>
      <c r="F711" s="49"/>
      <c r="G711" s="49"/>
      <c r="H711" s="55"/>
      <c r="I711" s="49"/>
      <c r="J711" s="49"/>
    </row>
    <row r="712" spans="1:10" s="57" customFormat="1">
      <c r="A712" s="55"/>
      <c r="B712" s="49"/>
      <c r="C712" s="49"/>
      <c r="D712" s="49"/>
      <c r="E712" s="55"/>
      <c r="F712" s="49"/>
      <c r="G712" s="49"/>
      <c r="H712" s="55"/>
      <c r="I712" s="49"/>
      <c r="J712" s="49"/>
    </row>
    <row r="713" spans="1:10" s="57" customFormat="1">
      <c r="A713" s="55"/>
      <c r="B713" s="49"/>
      <c r="C713" s="49"/>
      <c r="D713" s="49"/>
      <c r="E713" s="55"/>
      <c r="F713" s="49"/>
      <c r="G713" s="49"/>
      <c r="H713" s="55"/>
      <c r="I713" s="49"/>
      <c r="J713" s="49"/>
    </row>
    <row r="714" spans="1:10" s="3" customFormat="1">
      <c r="A714" s="55"/>
      <c r="B714" s="49"/>
      <c r="C714" s="49"/>
      <c r="D714" s="49"/>
      <c r="E714" s="55"/>
      <c r="F714" s="49"/>
      <c r="G714" s="49"/>
      <c r="H714" s="55"/>
      <c r="I714" s="49"/>
      <c r="J714" s="49"/>
    </row>
    <row r="715" spans="1:10" s="3" customFormat="1">
      <c r="A715" s="55"/>
      <c r="B715" s="49"/>
      <c r="C715" s="49"/>
      <c r="D715" s="49"/>
      <c r="E715" s="55"/>
      <c r="F715" s="49"/>
      <c r="G715" s="49"/>
      <c r="H715" s="55"/>
      <c r="I715" s="49"/>
      <c r="J715" s="49"/>
    </row>
    <row r="716" spans="1:10" s="3" customFormat="1" ht="15">
      <c r="A716" s="55"/>
      <c r="B716" s="60"/>
      <c r="C716" s="49"/>
      <c r="D716" s="49"/>
      <c r="E716" s="55"/>
      <c r="F716" s="49"/>
      <c r="G716" s="49"/>
      <c r="H716" s="55"/>
      <c r="I716" s="49"/>
      <c r="J716" s="49"/>
    </row>
    <row r="717" spans="1:10" s="3" customFormat="1">
      <c r="A717"/>
      <c r="B717" s="58"/>
      <c r="C717"/>
      <c r="D717"/>
      <c r="E717"/>
      <c r="F717"/>
      <c r="G717" s="61"/>
      <c r="H717" s="62"/>
      <c r="I717"/>
      <c r="J717"/>
    </row>
    <row r="718" spans="1:10" s="3" customFormat="1">
      <c r="A718" s="63"/>
      <c r="G718" s="64"/>
      <c r="H718" s="65"/>
    </row>
    <row r="719" spans="1:10" s="57" customFormat="1">
      <c r="A719" s="3"/>
      <c r="B719" s="3"/>
      <c r="C719" s="3"/>
      <c r="D719" s="3"/>
      <c r="E719" s="3"/>
      <c r="F719" s="3"/>
      <c r="G719" s="3"/>
      <c r="H719" s="3"/>
      <c r="I719" s="3"/>
      <c r="J719" s="3"/>
    </row>
    <row r="720" spans="1:10" s="57" customFormat="1">
      <c r="A720" s="3"/>
      <c r="B720" s="3"/>
      <c r="C720" s="3"/>
      <c r="D720" s="3"/>
      <c r="E720" s="3"/>
      <c r="F720" s="3"/>
      <c r="G720" s="3"/>
      <c r="H720" s="3"/>
      <c r="I720" s="3"/>
      <c r="J720" s="3"/>
    </row>
    <row r="721" spans="1:10" s="57" customFormat="1">
      <c r="A721" s="63"/>
      <c r="B721" s="3"/>
      <c r="C721" s="3"/>
      <c r="D721" s="3"/>
      <c r="E721" s="3"/>
      <c r="F721" s="3"/>
      <c r="G721" s="3"/>
      <c r="H721" s="3"/>
      <c r="I721" s="3"/>
      <c r="J721" s="3"/>
    </row>
    <row r="722" spans="1:10" s="57" customFormat="1">
      <c r="A722" s="63"/>
      <c r="B722" s="3"/>
      <c r="C722" s="3"/>
      <c r="D722" s="3"/>
      <c r="E722" s="3"/>
      <c r="F722" s="3"/>
      <c r="G722" s="3"/>
      <c r="H722" s="3"/>
      <c r="I722" s="3"/>
      <c r="J722" s="3"/>
    </row>
    <row r="723" spans="1:10" s="57" customFormat="1">
      <c r="A723" s="63"/>
      <c r="B723" s="3"/>
      <c r="C723" s="3"/>
      <c r="D723" s="3"/>
      <c r="E723" s="3"/>
      <c r="F723" s="3"/>
      <c r="G723" s="3"/>
      <c r="H723" s="3"/>
      <c r="I723" s="3"/>
      <c r="J723" s="3"/>
    </row>
    <row r="724" spans="1:10" s="57" customFormat="1">
      <c r="A724" s="66"/>
      <c r="B724"/>
    </row>
    <row r="725" spans="1:10" s="3" customFormat="1">
      <c r="A725" s="66"/>
      <c r="B725"/>
      <c r="C725" s="57"/>
      <c r="D725"/>
      <c r="E725" s="57"/>
      <c r="F725" s="57"/>
      <c r="G725" s="57"/>
      <c r="H725" s="57"/>
      <c r="I725" s="57"/>
      <c r="J725" s="57"/>
    </row>
    <row r="726" spans="1:10" s="49" customFormat="1">
      <c r="A726" s="66"/>
      <c r="B726"/>
      <c r="C726" s="57"/>
      <c r="D726"/>
      <c r="E726" s="57"/>
      <c r="F726" s="57"/>
      <c r="G726" s="57"/>
      <c r="H726" s="57"/>
      <c r="I726" s="57"/>
      <c r="J726" s="57"/>
    </row>
    <row r="727" spans="1:10" s="3" customFormat="1">
      <c r="A727" s="66"/>
      <c r="B727"/>
      <c r="C727" s="57"/>
      <c r="D727"/>
      <c r="E727" s="57"/>
      <c r="F727" s="57"/>
      <c r="G727" s="57"/>
      <c r="H727" s="57"/>
      <c r="I727" s="57"/>
      <c r="J727" s="57"/>
    </row>
    <row r="728" spans="1:10" s="3" customFormat="1">
      <c r="A728" s="66"/>
      <c r="B728"/>
      <c r="C728" s="57"/>
      <c r="D728"/>
      <c r="E728" s="57"/>
      <c r="F728" s="57"/>
      <c r="G728" s="57"/>
      <c r="H728" s="57"/>
      <c r="I728" s="57"/>
      <c r="J728" s="57"/>
    </row>
    <row r="729" spans="1:10" s="3" customFormat="1">
      <c r="A729" s="66"/>
      <c r="B729"/>
      <c r="C729" s="57"/>
      <c r="D729"/>
      <c r="E729" s="57"/>
      <c r="F729" s="57"/>
      <c r="G729" s="57"/>
      <c r="H729" s="57"/>
      <c r="I729" s="57"/>
      <c r="J729" s="57"/>
    </row>
    <row r="730" spans="1:10" s="57" customFormat="1">
      <c r="A730" s="63"/>
      <c r="B730" s="63"/>
      <c r="C730" s="63"/>
      <c r="D730" s="63"/>
      <c r="E730" s="67"/>
      <c r="F730" s="3"/>
      <c r="G730" s="63"/>
      <c r="H730" s="67"/>
      <c r="I730" s="3"/>
      <c r="J730" s="67"/>
    </row>
    <row r="731" spans="1:10" s="57" customFormat="1">
      <c r="A731" s="3"/>
      <c r="B731" s="3"/>
      <c r="C731" s="3"/>
      <c r="D731" s="3"/>
      <c r="E731" s="3"/>
      <c r="F731" s="3"/>
      <c r="G731" s="3"/>
      <c r="H731" s="3"/>
      <c r="I731" s="3"/>
      <c r="J731" s="3"/>
    </row>
    <row r="732" spans="1:10" s="57" customFormat="1">
      <c r="A732" s="63"/>
      <c r="B732" s="3"/>
      <c r="C732" s="3"/>
      <c r="D732" s="3"/>
      <c r="E732" s="3"/>
      <c r="F732" s="3"/>
      <c r="G732" s="3"/>
      <c r="H732" s="3"/>
      <c r="I732" s="3"/>
      <c r="J732" s="3"/>
    </row>
    <row r="733" spans="1:10" s="57" customFormat="1">
      <c r="A733" s="63"/>
      <c r="B733" s="3"/>
      <c r="C733" s="3"/>
      <c r="D733" s="3"/>
      <c r="E733" s="3"/>
      <c r="F733" s="3"/>
      <c r="G733" s="3"/>
      <c r="H733" s="3"/>
      <c r="I733" s="3"/>
      <c r="J733" s="3"/>
    </row>
    <row r="734" spans="1:10" s="57" customFormat="1">
      <c r="A734" s="63"/>
      <c r="B734" s="3"/>
      <c r="C734" s="3"/>
      <c r="D734" s="3"/>
      <c r="E734" s="3"/>
      <c r="F734" s="3"/>
      <c r="G734" s="3"/>
      <c r="H734" s="3"/>
      <c r="I734" s="3"/>
      <c r="J734" s="3"/>
    </row>
    <row r="735" spans="1:10" s="57" customFormat="1">
      <c r="A735" s="66"/>
      <c r="B735"/>
    </row>
    <row r="736" spans="1:10" s="3" customFormat="1">
      <c r="A736" s="66"/>
      <c r="B736"/>
      <c r="C736" s="57"/>
      <c r="D736"/>
      <c r="E736" s="57"/>
      <c r="F736" s="57"/>
      <c r="G736" s="57"/>
      <c r="H736" s="57"/>
      <c r="I736" s="57"/>
      <c r="J736" s="57"/>
    </row>
    <row r="737" spans="1:10" s="49" customFormat="1">
      <c r="A737" s="66"/>
      <c r="B737"/>
      <c r="C737" s="57"/>
      <c r="D737"/>
      <c r="E737" s="57"/>
      <c r="F737" s="57"/>
      <c r="G737" s="57"/>
      <c r="H737" s="57"/>
      <c r="I737" s="57"/>
      <c r="J737" s="57"/>
    </row>
    <row r="738" spans="1:10" s="3" customFormat="1">
      <c r="A738" s="66"/>
      <c r="B738"/>
      <c r="C738" s="57"/>
      <c r="D738"/>
      <c r="E738" s="57"/>
      <c r="F738" s="57"/>
      <c r="G738" s="57"/>
      <c r="H738" s="57"/>
      <c r="I738" s="57"/>
      <c r="J738" s="57"/>
    </row>
    <row r="739" spans="1:10" s="3" customFormat="1">
      <c r="A739" s="66"/>
      <c r="B739"/>
      <c r="C739" s="57"/>
      <c r="D739"/>
      <c r="E739" s="57"/>
      <c r="F739" s="57"/>
      <c r="G739" s="57"/>
      <c r="H739" s="57"/>
      <c r="I739" s="57"/>
      <c r="J739" s="57"/>
    </row>
    <row r="740" spans="1:10" s="3" customFormat="1">
      <c r="A740" s="66"/>
      <c r="B740"/>
      <c r="C740" s="57"/>
      <c r="D740"/>
      <c r="E740" s="57"/>
      <c r="F740" s="57"/>
      <c r="G740" s="57"/>
      <c r="H740" s="57"/>
      <c r="I740" s="57"/>
      <c r="J740" s="57"/>
    </row>
    <row r="741" spans="1:10" s="57" customFormat="1">
      <c r="A741" s="63"/>
      <c r="B741" s="63"/>
      <c r="C741" s="63"/>
      <c r="D741" s="63"/>
      <c r="E741" s="67"/>
      <c r="F741" s="3"/>
      <c r="G741" s="63"/>
      <c r="H741" s="67"/>
      <c r="I741" s="3"/>
      <c r="J741" s="67"/>
    </row>
    <row r="742" spans="1:10" s="57" customFormat="1">
      <c r="A742" s="63"/>
      <c r="B742" s="63"/>
      <c r="C742" s="63"/>
      <c r="D742" s="63"/>
      <c r="E742" s="67"/>
      <c r="F742" s="3"/>
      <c r="G742" s="63"/>
      <c r="H742" s="67"/>
      <c r="I742" s="3"/>
      <c r="J742" s="67"/>
    </row>
    <row r="743" spans="1:10" s="57" customFormat="1">
      <c r="A743" s="63"/>
      <c r="B743" s="3"/>
      <c r="C743" s="3"/>
      <c r="D743" s="3"/>
      <c r="E743" s="3"/>
      <c r="F743" s="3"/>
      <c r="G743" s="3"/>
      <c r="H743" s="3"/>
      <c r="I743" s="3"/>
      <c r="J743" s="3"/>
    </row>
    <row r="744" spans="1:10" s="57" customFormat="1">
      <c r="A744" s="63"/>
      <c r="B744" s="3"/>
      <c r="C744" s="3"/>
      <c r="D744" s="3"/>
      <c r="E744" s="3"/>
      <c r="F744" s="3"/>
      <c r="G744" s="3"/>
      <c r="H744" s="3"/>
      <c r="I744" s="3"/>
      <c r="J744" s="3"/>
    </row>
    <row r="745" spans="1:10" s="57" customFormat="1">
      <c r="A745" s="63"/>
      <c r="B745" s="3"/>
      <c r="C745" s="3"/>
      <c r="D745" s="3"/>
      <c r="E745" s="3"/>
      <c r="F745" s="3"/>
      <c r="G745" s="3"/>
      <c r="H745" s="3"/>
      <c r="I745" s="3"/>
      <c r="J745" s="3"/>
    </row>
    <row r="746" spans="1:10" s="57" customFormat="1">
      <c r="A746" s="66"/>
      <c r="B746"/>
    </row>
    <row r="747" spans="1:10" s="3" customFormat="1">
      <c r="A747" s="66"/>
      <c r="B747"/>
      <c r="C747" s="57"/>
      <c r="D747"/>
      <c r="E747" s="57"/>
      <c r="F747" s="57"/>
      <c r="G747" s="57"/>
      <c r="H747" s="57"/>
      <c r="I747" s="57"/>
      <c r="J747" s="57"/>
    </row>
    <row r="748" spans="1:10" s="3" customFormat="1">
      <c r="A748" s="66"/>
      <c r="B748"/>
      <c r="C748" s="57"/>
      <c r="D748"/>
      <c r="E748" s="57"/>
      <c r="F748" s="57"/>
      <c r="G748" s="57"/>
      <c r="H748" s="57"/>
      <c r="I748" s="57"/>
      <c r="J748" s="57"/>
    </row>
    <row r="749" spans="1:10" s="3" customFormat="1">
      <c r="A749" s="66"/>
      <c r="B749"/>
      <c r="C749" s="57"/>
      <c r="D749"/>
      <c r="E749" s="57"/>
      <c r="F749" s="57"/>
      <c r="G749" s="57"/>
      <c r="H749" s="57"/>
      <c r="I749" s="57"/>
      <c r="J749" s="57"/>
    </row>
    <row r="750" spans="1:10" s="3" customFormat="1">
      <c r="A750" s="66"/>
      <c r="B750"/>
      <c r="C750" s="57"/>
      <c r="D750"/>
      <c r="E750" s="57"/>
      <c r="F750" s="57"/>
      <c r="G750" s="57"/>
      <c r="H750" s="57"/>
      <c r="I750" s="57"/>
      <c r="J750" s="57"/>
    </row>
    <row r="751" spans="1:10" s="3" customFormat="1">
      <c r="A751" s="66"/>
      <c r="B751"/>
      <c r="C751" s="57"/>
      <c r="D751"/>
      <c r="E751" s="57"/>
      <c r="F751" s="57"/>
      <c r="G751" s="57"/>
      <c r="H751" s="57"/>
      <c r="I751" s="57"/>
      <c r="J751" s="57"/>
    </row>
    <row r="752" spans="1:10" s="57" customFormat="1">
      <c r="A752" s="63"/>
      <c r="B752" s="63"/>
      <c r="C752" s="63"/>
      <c r="D752" s="63"/>
      <c r="E752" s="67"/>
      <c r="F752" s="3"/>
      <c r="G752" s="63"/>
      <c r="H752" s="67"/>
      <c r="I752" s="3"/>
      <c r="J752" s="67"/>
    </row>
    <row r="753" spans="1:10" s="57" customFormat="1">
      <c r="A753" s="68"/>
      <c r="B753" s="68"/>
      <c r="C753" s="68"/>
      <c r="D753" s="68"/>
      <c r="E753" s="69"/>
      <c r="F753" s="49"/>
      <c r="G753" s="68"/>
      <c r="H753" s="69"/>
      <c r="I753" s="49"/>
      <c r="J753" s="69"/>
    </row>
    <row r="754" spans="1:10" s="57" customFormat="1">
      <c r="A754" s="63"/>
      <c r="B754" s="3"/>
      <c r="C754" s="3"/>
      <c r="D754" s="3"/>
      <c r="E754" s="3"/>
      <c r="F754" s="3"/>
      <c r="G754" s="3"/>
      <c r="H754" s="3"/>
      <c r="I754" s="3"/>
      <c r="J754" s="3"/>
    </row>
    <row r="755" spans="1:10" s="57" customFormat="1">
      <c r="A755" s="63"/>
      <c r="B755" s="3"/>
      <c r="C755" s="3"/>
      <c r="D755" s="3"/>
      <c r="E755" s="3"/>
      <c r="F755" s="3"/>
      <c r="G755" s="3"/>
      <c r="H755" s="3"/>
      <c r="I755" s="3"/>
      <c r="J755" s="3"/>
    </row>
    <row r="756" spans="1:10" s="57" customFormat="1">
      <c r="A756" s="63"/>
      <c r="B756" s="3"/>
      <c r="C756" s="3"/>
      <c r="D756" s="3"/>
      <c r="E756" s="3"/>
      <c r="F756" s="3"/>
      <c r="G756" s="3"/>
      <c r="H756" s="3"/>
      <c r="I756" s="3"/>
      <c r="J756" s="3"/>
    </row>
    <row r="757" spans="1:10" s="57" customFormat="1">
      <c r="A757" s="66"/>
      <c r="B757"/>
    </row>
    <row r="758" spans="1:10" s="3" customFormat="1">
      <c r="A758" s="66"/>
      <c r="B758"/>
      <c r="C758" s="57"/>
      <c r="D758"/>
      <c r="E758" s="57"/>
      <c r="F758" s="57"/>
      <c r="G758" s="57"/>
      <c r="H758" s="57"/>
      <c r="I758" s="57"/>
      <c r="J758" s="57"/>
    </row>
    <row r="759" spans="1:10" s="3" customFormat="1">
      <c r="A759" s="66"/>
      <c r="B759"/>
      <c r="C759" s="57"/>
      <c r="D759"/>
      <c r="E759" s="57"/>
      <c r="F759" s="57"/>
      <c r="G759" s="57"/>
      <c r="H759" s="57"/>
      <c r="I759" s="57"/>
      <c r="J759" s="57"/>
    </row>
    <row r="760" spans="1:10" s="3" customFormat="1">
      <c r="A760" s="66"/>
      <c r="B760"/>
      <c r="C760" s="57"/>
      <c r="D760"/>
      <c r="E760" s="57"/>
      <c r="F760" s="57"/>
      <c r="G760" s="57"/>
      <c r="H760" s="57"/>
      <c r="I760" s="57"/>
      <c r="J760" s="57"/>
    </row>
    <row r="761" spans="1:10" s="3" customFormat="1">
      <c r="A761" s="66"/>
      <c r="B761"/>
      <c r="C761" s="57"/>
      <c r="D761"/>
      <c r="E761" s="57"/>
      <c r="F761" s="57"/>
      <c r="G761" s="57"/>
      <c r="H761" s="57"/>
      <c r="I761" s="57"/>
      <c r="J761" s="57"/>
    </row>
    <row r="762" spans="1:10" s="3" customFormat="1">
      <c r="A762" s="66"/>
      <c r="B762"/>
      <c r="C762" s="57"/>
      <c r="D762"/>
      <c r="E762" s="57"/>
      <c r="F762" s="57"/>
      <c r="G762" s="57"/>
      <c r="H762" s="57"/>
      <c r="I762" s="57"/>
      <c r="J762" s="57"/>
    </row>
    <row r="763" spans="1:10" s="57" customFormat="1">
      <c r="A763" s="63"/>
      <c r="B763" s="63"/>
      <c r="C763" s="63"/>
      <c r="D763" s="63"/>
      <c r="E763" s="67"/>
      <c r="F763" s="3"/>
      <c r="G763" s="63"/>
      <c r="H763" s="67"/>
      <c r="I763" s="3"/>
      <c r="J763" s="67"/>
    </row>
    <row r="764" spans="1:10" s="57" customFormat="1">
      <c r="A764" s="68"/>
      <c r="B764" s="68"/>
      <c r="C764" s="68"/>
      <c r="D764" s="68"/>
      <c r="E764" s="69"/>
      <c r="F764" s="49"/>
      <c r="G764" s="68"/>
      <c r="H764" s="69"/>
      <c r="I764" s="49"/>
      <c r="J764" s="69"/>
    </row>
    <row r="765" spans="1:10" s="57" customFormat="1">
      <c r="A765" s="63"/>
      <c r="B765" s="3"/>
      <c r="C765" s="3"/>
      <c r="D765" s="3"/>
      <c r="E765" s="3"/>
      <c r="F765" s="3"/>
      <c r="G765" s="3"/>
      <c r="H765" s="3"/>
      <c r="I765" s="3"/>
      <c r="J765" s="3"/>
    </row>
    <row r="766" spans="1:10" s="57" customFormat="1">
      <c r="A766" s="63"/>
      <c r="B766" s="3"/>
      <c r="C766" s="3"/>
      <c r="D766" s="3"/>
      <c r="E766" s="3"/>
      <c r="F766" s="3"/>
      <c r="G766" s="3"/>
      <c r="H766" s="3"/>
      <c r="I766" s="3"/>
      <c r="J766" s="3"/>
    </row>
    <row r="767" spans="1:10" s="57" customFormat="1">
      <c r="A767" s="63"/>
      <c r="B767" s="3"/>
      <c r="C767" s="3"/>
      <c r="D767" s="3"/>
      <c r="E767" s="3"/>
      <c r="F767" s="3"/>
      <c r="G767" s="3"/>
      <c r="H767" s="3"/>
      <c r="I767" s="3"/>
      <c r="J767" s="3"/>
    </row>
    <row r="768" spans="1:10" s="57" customFormat="1">
      <c r="A768" s="66"/>
      <c r="B768"/>
    </row>
    <row r="769" spans="1:10" s="3" customFormat="1">
      <c r="A769" s="66"/>
      <c r="B769"/>
      <c r="C769" s="57"/>
      <c r="D769"/>
      <c r="E769" s="57"/>
      <c r="F769" s="57"/>
      <c r="G769" s="57"/>
      <c r="H769" s="57"/>
      <c r="I769" s="57"/>
      <c r="J769" s="57"/>
    </row>
    <row r="770" spans="1:10" s="49" customFormat="1">
      <c r="A770" s="66"/>
      <c r="B770"/>
      <c r="C770" s="57"/>
      <c r="D770"/>
      <c r="E770" s="57"/>
      <c r="F770" s="57"/>
      <c r="G770" s="57"/>
      <c r="H770" s="57"/>
      <c r="I770" s="57"/>
      <c r="J770" s="57"/>
    </row>
    <row r="771" spans="1:10" s="3" customFormat="1">
      <c r="A771" s="66"/>
      <c r="B771"/>
      <c r="C771" s="57"/>
      <c r="D771"/>
      <c r="E771" s="57"/>
      <c r="F771" s="57"/>
      <c r="G771" s="57"/>
      <c r="H771" s="57"/>
      <c r="I771" s="57"/>
      <c r="J771" s="57"/>
    </row>
    <row r="772" spans="1:10" s="3" customFormat="1">
      <c r="A772" s="66"/>
      <c r="B772"/>
      <c r="C772" s="57"/>
      <c r="D772"/>
      <c r="E772" s="57"/>
      <c r="F772" s="57"/>
      <c r="G772" s="57"/>
      <c r="H772" s="57"/>
      <c r="I772" s="57"/>
      <c r="J772" s="57"/>
    </row>
    <row r="773" spans="1:10" s="3" customFormat="1">
      <c r="A773" s="66"/>
      <c r="B773"/>
      <c r="C773" s="57"/>
      <c r="D773"/>
      <c r="E773" s="57"/>
      <c r="F773" s="57"/>
      <c r="G773" s="57"/>
      <c r="H773" s="57"/>
      <c r="I773" s="57"/>
      <c r="J773" s="57"/>
    </row>
    <row r="774" spans="1:10" s="3" customFormat="1">
      <c r="A774" s="63"/>
      <c r="B774" s="63"/>
      <c r="C774" s="63"/>
      <c r="D774" s="63"/>
      <c r="E774" s="67"/>
      <c r="G774" s="63"/>
      <c r="H774" s="67"/>
      <c r="J774" s="67"/>
    </row>
    <row r="775" spans="1:10" s="3" customFormat="1">
      <c r="B775" s="1"/>
      <c r="G775" s="64"/>
      <c r="H775" s="65"/>
    </row>
    <row r="776" spans="1:10" s="3" customFormat="1">
      <c r="A776" s="63"/>
    </row>
    <row r="777" spans="1:10" s="3" customFormat="1">
      <c r="A777" s="63"/>
    </row>
    <row r="778" spans="1:10" s="3" customFormat="1">
      <c r="A778" s="63"/>
    </row>
    <row r="779" spans="1:10" s="3" customFormat="1">
      <c r="A779" s="66"/>
      <c r="B779"/>
      <c r="C779" s="57"/>
      <c r="D779" s="57"/>
      <c r="E779" s="57"/>
      <c r="F779" s="57"/>
      <c r="G779" s="57"/>
      <c r="H779" s="57"/>
      <c r="I779" s="57"/>
      <c r="J779" s="57"/>
    </row>
    <row r="780" spans="1:10" s="3" customFormat="1">
      <c r="A780" s="66"/>
      <c r="B780"/>
      <c r="C780" s="57"/>
      <c r="D780"/>
      <c r="E780" s="57"/>
      <c r="F780" s="57"/>
      <c r="G780" s="57"/>
      <c r="H780" s="57"/>
      <c r="I780" s="57"/>
      <c r="J780" s="57"/>
    </row>
    <row r="781" spans="1:10" s="3" customFormat="1">
      <c r="A781" s="66"/>
      <c r="B781"/>
      <c r="C781" s="57"/>
      <c r="D781"/>
      <c r="E781" s="57"/>
      <c r="F781" s="57"/>
      <c r="G781" s="57"/>
      <c r="H781" s="57"/>
      <c r="I781" s="57"/>
      <c r="J781" s="57"/>
    </row>
    <row r="782" spans="1:10" s="3" customFormat="1">
      <c r="A782" s="66"/>
      <c r="B782"/>
      <c r="C782" s="57"/>
      <c r="D782"/>
      <c r="E782" s="57"/>
      <c r="F782" s="57"/>
      <c r="G782" s="57"/>
      <c r="H782" s="57"/>
      <c r="I782" s="57"/>
      <c r="J782" s="57"/>
    </row>
    <row r="783" spans="1:10" s="3" customFormat="1">
      <c r="A783" s="66"/>
      <c r="B783"/>
      <c r="C783" s="57"/>
      <c r="D783"/>
      <c r="E783" s="57"/>
      <c r="F783" s="57"/>
      <c r="G783" s="57"/>
      <c r="H783" s="57"/>
      <c r="I783" s="57"/>
      <c r="J783" s="57"/>
    </row>
    <row r="784" spans="1:10" s="3" customFormat="1">
      <c r="A784" s="66"/>
      <c r="B784"/>
      <c r="C784" s="57"/>
      <c r="D784"/>
      <c r="E784" s="57"/>
      <c r="F784" s="57"/>
      <c r="G784" s="57"/>
      <c r="H784" s="57"/>
      <c r="I784" s="57"/>
      <c r="J784" s="57"/>
    </row>
    <row r="785" spans="1:10" s="3" customFormat="1">
      <c r="A785" s="63"/>
      <c r="B785" s="63"/>
      <c r="C785" s="63"/>
      <c r="D785" s="63"/>
      <c r="E785" s="67"/>
      <c r="G785" s="63"/>
      <c r="H785" s="67"/>
      <c r="J785" s="67"/>
    </row>
    <row r="786" spans="1:10" s="3" customFormat="1">
      <c r="A786" s="63"/>
      <c r="B786" s="63"/>
      <c r="C786" s="63"/>
      <c r="D786" s="63"/>
      <c r="E786" s="67"/>
      <c r="G786" s="63"/>
      <c r="H786" s="67"/>
      <c r="J786" s="67"/>
    </row>
    <row r="787" spans="1:10" s="3" customFormat="1">
      <c r="A787" s="63"/>
    </row>
    <row r="788" spans="1:10" s="3" customFormat="1">
      <c r="A788" s="63"/>
    </row>
    <row r="789" spans="1:10" s="49" customFormat="1">
      <c r="A789" s="63"/>
      <c r="B789" s="3"/>
      <c r="C789" s="3"/>
      <c r="D789" s="3"/>
      <c r="E789" s="3"/>
      <c r="F789" s="3"/>
      <c r="G789" s="3"/>
      <c r="H789" s="3"/>
      <c r="I789" s="3"/>
      <c r="J789" s="3"/>
    </row>
    <row r="790" spans="1:10" s="49" customFormat="1">
      <c r="A790" s="66"/>
      <c r="B790"/>
      <c r="C790" s="57"/>
      <c r="D790" s="57"/>
      <c r="E790" s="57"/>
      <c r="F790" s="57"/>
      <c r="G790" s="57"/>
      <c r="H790" s="57"/>
      <c r="I790" s="57"/>
      <c r="J790" s="57"/>
    </row>
    <row r="791" spans="1:10" s="57" customFormat="1">
      <c r="A791" s="66"/>
      <c r="B791"/>
      <c r="D791"/>
    </row>
    <row r="792" spans="1:10">
      <c r="A792" s="66"/>
      <c r="C792" s="57"/>
      <c r="E792" s="57"/>
      <c r="F792" s="57"/>
      <c r="G792" s="57"/>
      <c r="H792" s="57"/>
      <c r="I792" s="57"/>
      <c r="J792" s="57"/>
    </row>
    <row r="793" spans="1:10">
      <c r="A793" s="66"/>
      <c r="C793" s="57"/>
      <c r="E793" s="57"/>
      <c r="F793" s="57"/>
      <c r="G793" s="57"/>
      <c r="H793" s="57"/>
      <c r="I793" s="57"/>
      <c r="J793" s="57"/>
    </row>
    <row r="794" spans="1:10" s="3" customFormat="1">
      <c r="A794" s="66"/>
      <c r="B794"/>
      <c r="C794" s="57"/>
      <c r="D794"/>
      <c r="E794" s="57"/>
      <c r="F794" s="57"/>
      <c r="G794" s="57"/>
      <c r="H794" s="57"/>
      <c r="I794" s="57"/>
      <c r="J794" s="57"/>
    </row>
    <row r="795" spans="1:10" s="3" customFormat="1">
      <c r="A795" s="66"/>
      <c r="B795"/>
      <c r="C795" s="57"/>
      <c r="D795"/>
      <c r="E795" s="57"/>
      <c r="F795" s="57"/>
      <c r="G795" s="57"/>
      <c r="H795" s="57"/>
      <c r="I795" s="57"/>
      <c r="J795" s="57"/>
    </row>
    <row r="796" spans="1:10" s="3" customFormat="1">
      <c r="A796" s="63"/>
      <c r="B796" s="63"/>
      <c r="C796" s="63"/>
      <c r="D796" s="63"/>
      <c r="E796" s="67"/>
      <c r="G796" s="63"/>
      <c r="H796" s="67"/>
      <c r="J796" s="67"/>
    </row>
    <row r="797" spans="1:10" s="49" customFormat="1">
      <c r="A797" s="68"/>
      <c r="B797" s="68"/>
      <c r="C797" s="68"/>
      <c r="D797" s="68"/>
      <c r="E797" s="69"/>
      <c r="G797" s="68"/>
      <c r="H797" s="69"/>
      <c r="J797" s="69"/>
    </row>
    <row r="798" spans="1:10" s="3" customFormat="1">
      <c r="A798" s="63"/>
    </row>
    <row r="799" spans="1:10" s="3" customFormat="1">
      <c r="A799" s="63"/>
    </row>
    <row r="800" spans="1:10" s="3" customFormat="1">
      <c r="A800" s="63"/>
    </row>
    <row r="801" spans="1:10" s="49" customFormat="1">
      <c r="A801" s="63"/>
      <c r="B801" s="3"/>
      <c r="C801" s="3"/>
      <c r="D801" s="3"/>
      <c r="E801" s="3"/>
      <c r="F801" s="3"/>
      <c r="G801" s="3"/>
      <c r="H801" s="3"/>
      <c r="I801" s="3"/>
      <c r="J801" s="3"/>
    </row>
    <row r="802" spans="1:10" s="3" customFormat="1">
      <c r="A802" s="63"/>
    </row>
    <row r="803" spans="1:10" s="3" customFormat="1">
      <c r="A803" s="63"/>
      <c r="B803" s="63"/>
      <c r="C803" s="63"/>
      <c r="D803" s="63"/>
      <c r="E803" s="67"/>
      <c r="G803" s="63"/>
      <c r="H803" s="67"/>
      <c r="J803" s="67"/>
    </row>
    <row r="804" spans="1:10" s="3" customFormat="1">
      <c r="A804" s="63"/>
      <c r="B804" s="63"/>
      <c r="C804" s="63"/>
      <c r="D804" s="63"/>
      <c r="E804" s="67"/>
      <c r="G804" s="63"/>
      <c r="H804" s="67"/>
      <c r="J804" s="67"/>
    </row>
    <row r="805" spans="1:10" s="3" customFormat="1">
      <c r="A805" s="63"/>
    </row>
    <row r="806" spans="1:10" s="3" customFormat="1">
      <c r="A806" s="63"/>
    </row>
    <row r="807" spans="1:10" s="3" customFormat="1">
      <c r="A807" s="63"/>
    </row>
    <row r="808" spans="1:10" s="3" customFormat="1">
      <c r="A808" s="63"/>
    </row>
    <row r="809" spans="1:10" s="3" customFormat="1">
      <c r="A809" s="63"/>
    </row>
    <row r="810" spans="1:10" s="3" customFormat="1">
      <c r="A810" s="63"/>
      <c r="B810" s="63"/>
      <c r="C810" s="63"/>
      <c r="D810" s="63"/>
      <c r="E810" s="67"/>
      <c r="G810" s="63"/>
      <c r="H810" s="67"/>
      <c r="J810" s="67"/>
    </row>
    <row r="811" spans="1:10" s="3" customFormat="1">
      <c r="A811" s="63"/>
      <c r="B811" s="63"/>
      <c r="C811" s="63"/>
      <c r="D811" s="63"/>
      <c r="E811" s="67"/>
      <c r="G811" s="63"/>
      <c r="H811" s="67"/>
      <c r="J811" s="67"/>
    </row>
    <row r="812" spans="1:10" s="3" customFormat="1">
      <c r="A812" s="63"/>
      <c r="B812" s="70"/>
      <c r="C812" s="63"/>
      <c r="D812" s="63"/>
      <c r="E812" s="67"/>
      <c r="G812" s="63"/>
      <c r="H812" s="67"/>
      <c r="J812" s="67"/>
    </row>
    <row r="813" spans="1:10" s="49" customFormat="1">
      <c r="A813" s="63"/>
      <c r="B813" s="70"/>
      <c r="C813" s="63"/>
      <c r="D813" s="63"/>
      <c r="E813" s="67"/>
      <c r="F813" s="3"/>
      <c r="G813" s="63"/>
      <c r="H813" s="67"/>
      <c r="I813" s="3"/>
      <c r="J813" s="67"/>
    </row>
    <row r="814" spans="1:10" s="3" customFormat="1">
      <c r="A814" s="63"/>
      <c r="B814" s="63"/>
      <c r="C814" s="63"/>
      <c r="D814" s="63"/>
      <c r="E814" s="67"/>
      <c r="G814" s="63"/>
      <c r="H814" s="67"/>
      <c r="J814" s="67"/>
    </row>
    <row r="815" spans="1:10" s="3" customFormat="1">
      <c r="A815" s="63"/>
      <c r="B815" s="63"/>
      <c r="C815" s="63"/>
      <c r="D815" s="63"/>
      <c r="E815" s="67"/>
      <c r="G815" s="63"/>
      <c r="H815" s="67"/>
      <c r="J815" s="67"/>
    </row>
    <row r="816" spans="1:10" s="3" customFormat="1">
      <c r="A816" s="49"/>
      <c r="B816" s="49"/>
      <c r="C816" s="49"/>
      <c r="D816" s="49"/>
      <c r="E816" s="49"/>
      <c r="F816" s="49"/>
      <c r="G816" s="49"/>
      <c r="H816" s="49"/>
      <c r="I816" s="49"/>
      <c r="J816" s="49"/>
    </row>
    <row r="817" spans="1:10" s="3" customFormat="1">
      <c r="A817" s="49"/>
      <c r="B817" s="58"/>
      <c r="C817" s="49"/>
      <c r="D817" s="49"/>
      <c r="E817" s="49"/>
      <c r="F817" s="49"/>
      <c r="G817" s="61"/>
      <c r="H817" s="65"/>
      <c r="I817" s="49"/>
      <c r="J817" s="49"/>
    </row>
    <row r="818" spans="1:10" s="3" customFormat="1">
      <c r="A818" s="57"/>
      <c r="B818" s="71"/>
      <c r="C818" s="57"/>
      <c r="D818" s="57"/>
      <c r="E818" s="57"/>
      <c r="F818" s="57"/>
      <c r="G818" s="72"/>
      <c r="H818" s="73"/>
      <c r="I818" s="57"/>
      <c r="J818" s="57"/>
    </row>
    <row r="819" spans="1:10" s="3" customFormat="1" ht="15.75">
      <c r="A819" s="74"/>
      <c r="B819" s="58"/>
      <c r="C819"/>
      <c r="D819"/>
      <c r="E819"/>
      <c r="F819"/>
      <c r="G819" s="61"/>
      <c r="H819" s="62"/>
      <c r="I819"/>
      <c r="J819"/>
    </row>
    <row r="820" spans="1:10" s="3" customFormat="1">
      <c r="A820"/>
      <c r="B820" s="58"/>
      <c r="C820"/>
      <c r="D820"/>
      <c r="E820"/>
      <c r="F820"/>
      <c r="G820" s="61"/>
      <c r="H820" s="62"/>
      <c r="I820"/>
      <c r="J820"/>
    </row>
    <row r="821" spans="1:10" s="3" customFormat="1">
      <c r="A821" s="63"/>
    </row>
    <row r="822" spans="1:10" s="3" customFormat="1">
      <c r="A822" s="63"/>
    </row>
    <row r="823" spans="1:10" s="3" customFormat="1">
      <c r="A823" s="63"/>
      <c r="B823" s="63"/>
      <c r="C823" s="63"/>
      <c r="D823" s="63"/>
      <c r="E823" s="67"/>
      <c r="G823" s="63"/>
      <c r="H823" s="67"/>
      <c r="J823" s="67"/>
    </row>
    <row r="824" spans="1:10" s="3" customFormat="1">
      <c r="A824" s="68"/>
      <c r="B824" s="68"/>
      <c r="C824" s="68"/>
      <c r="D824" s="68"/>
      <c r="E824" s="69"/>
      <c r="F824" s="49"/>
      <c r="G824" s="68"/>
      <c r="H824" s="69"/>
      <c r="I824" s="49"/>
      <c r="J824" s="69"/>
    </row>
    <row r="825" spans="1:10" s="3" customFormat="1">
      <c r="A825" s="63"/>
    </row>
    <row r="826" spans="1:10" s="3" customFormat="1">
      <c r="A826" s="63"/>
    </row>
    <row r="827" spans="1:10" s="3" customFormat="1">
      <c r="A827" s="63"/>
      <c r="B827" s="63"/>
      <c r="C827" s="63"/>
      <c r="D827" s="63"/>
      <c r="E827" s="67"/>
      <c r="G827" s="63"/>
      <c r="H827" s="67"/>
      <c r="J827" s="67"/>
    </row>
    <row r="828" spans="1:10" s="3" customFormat="1">
      <c r="A828" s="68"/>
      <c r="B828" s="68"/>
      <c r="C828" s="68"/>
      <c r="D828" s="68"/>
      <c r="E828" s="69"/>
      <c r="F828" s="49"/>
      <c r="G828" s="68"/>
      <c r="H828" s="69"/>
      <c r="I828" s="49"/>
      <c r="J828" s="69"/>
    </row>
    <row r="829" spans="1:10" s="3" customFormat="1">
      <c r="A829" s="63"/>
    </row>
    <row r="830" spans="1:10" s="3" customFormat="1">
      <c r="A830" s="63"/>
    </row>
    <row r="831" spans="1:10" s="49" customFormat="1">
      <c r="A831" s="63"/>
      <c r="B831" s="63"/>
      <c r="C831" s="63"/>
      <c r="D831" s="63"/>
      <c r="E831" s="67"/>
      <c r="F831" s="3"/>
      <c r="G831" s="63"/>
      <c r="H831" s="67"/>
      <c r="I831" s="3"/>
      <c r="J831" s="67"/>
    </row>
    <row r="832" spans="1:10" s="49" customFormat="1">
      <c r="A832" s="3"/>
      <c r="B832" s="1"/>
      <c r="C832" s="3"/>
      <c r="D832" s="3"/>
      <c r="E832" s="3"/>
      <c r="F832" s="3"/>
      <c r="G832" s="64"/>
      <c r="H832" s="65"/>
      <c r="I832" s="3"/>
      <c r="J832" s="3"/>
    </row>
    <row r="833" spans="1:10">
      <c r="A833" s="63"/>
      <c r="B833" s="3"/>
      <c r="C833" s="3"/>
      <c r="D833" s="3"/>
      <c r="E833" s="3"/>
      <c r="F833" s="3"/>
      <c r="G833" s="3"/>
      <c r="H833" s="3"/>
      <c r="I833" s="3"/>
      <c r="J833" s="3"/>
    </row>
    <row r="834" spans="1:10">
      <c r="A834" s="63"/>
      <c r="B834" s="3"/>
      <c r="C834" s="3"/>
      <c r="D834" s="3"/>
      <c r="E834" s="3"/>
      <c r="F834" s="3"/>
      <c r="G834" s="3"/>
      <c r="H834" s="3"/>
      <c r="I834" s="3"/>
      <c r="J834" s="3"/>
    </row>
    <row r="835" spans="1:10">
      <c r="A835" s="63"/>
      <c r="B835" s="63"/>
      <c r="C835" s="63"/>
      <c r="D835" s="63"/>
      <c r="E835" s="67"/>
      <c r="F835" s="3"/>
      <c r="G835" s="63"/>
      <c r="H835" s="67"/>
      <c r="I835" s="3"/>
      <c r="J835" s="67"/>
    </row>
    <row r="836" spans="1:10" s="3" customFormat="1">
      <c r="A836" s="63"/>
      <c r="B836" s="63"/>
      <c r="C836" s="63"/>
      <c r="D836" s="63"/>
      <c r="E836" s="67"/>
      <c r="G836" s="63"/>
      <c r="H836" s="67"/>
      <c r="J836" s="67"/>
    </row>
    <row r="837" spans="1:10" s="3" customFormat="1">
      <c r="A837" s="63"/>
    </row>
    <row r="838" spans="1:10" s="3" customFormat="1">
      <c r="A838" s="63"/>
    </row>
    <row r="839" spans="1:10" s="3" customFormat="1">
      <c r="A839" s="63"/>
      <c r="B839" s="63"/>
      <c r="C839" s="63"/>
      <c r="D839" s="63"/>
      <c r="E839" s="67"/>
      <c r="G839" s="63"/>
      <c r="H839" s="67"/>
      <c r="J839" s="67"/>
    </row>
    <row r="840" spans="1:10" s="3" customFormat="1">
      <c r="A840" s="68"/>
      <c r="B840" s="68"/>
      <c r="C840" s="68"/>
      <c r="D840" s="68"/>
      <c r="E840" s="69"/>
      <c r="F840" s="49"/>
      <c r="G840" s="68"/>
      <c r="H840" s="69"/>
      <c r="I840" s="49"/>
      <c r="J840" s="69"/>
    </row>
    <row r="841" spans="1:10" s="3" customFormat="1">
      <c r="A841" s="63"/>
    </row>
    <row r="842" spans="1:10" s="3" customFormat="1">
      <c r="A842" s="63"/>
    </row>
    <row r="843" spans="1:10" s="3" customFormat="1">
      <c r="A843" s="63"/>
    </row>
    <row r="844" spans="1:10" s="3" customFormat="1">
      <c r="A844" s="63"/>
    </row>
    <row r="845" spans="1:10" s="3" customFormat="1">
      <c r="A845" s="63"/>
      <c r="B845" s="63"/>
      <c r="C845" s="63"/>
      <c r="D845" s="63"/>
      <c r="E845" s="67"/>
      <c r="G845" s="63"/>
      <c r="H845" s="67"/>
      <c r="J845" s="67"/>
    </row>
    <row r="846" spans="1:10" s="3" customFormat="1">
      <c r="A846" s="63"/>
      <c r="B846" s="63"/>
      <c r="C846" s="63"/>
      <c r="D846" s="63"/>
      <c r="E846" s="67"/>
      <c r="G846" s="63"/>
      <c r="H846" s="67"/>
      <c r="J846" s="67"/>
    </row>
    <row r="847" spans="1:10" s="3" customFormat="1">
      <c r="A847" s="63"/>
    </row>
    <row r="848" spans="1:10" s="3" customFormat="1">
      <c r="A848" s="63"/>
    </row>
    <row r="849" spans="1:10" s="3" customFormat="1">
      <c r="A849" s="63"/>
    </row>
    <row r="850" spans="1:10" s="3" customFormat="1">
      <c r="A850" s="63"/>
    </row>
    <row r="851" spans="1:10" s="3" customFormat="1">
      <c r="A851" s="63"/>
      <c r="B851" s="63"/>
      <c r="C851" s="63"/>
      <c r="D851" s="63"/>
      <c r="E851" s="67"/>
      <c r="G851" s="63"/>
      <c r="H851" s="67"/>
      <c r="J851" s="67"/>
    </row>
    <row r="852" spans="1:10" s="3" customFormat="1">
      <c r="A852" s="63"/>
      <c r="B852" s="63"/>
      <c r="C852" s="63"/>
      <c r="D852" s="63"/>
      <c r="E852" s="67"/>
      <c r="G852" s="63"/>
      <c r="H852" s="67"/>
      <c r="J852" s="67"/>
    </row>
    <row r="853" spans="1:10" s="3" customFormat="1">
      <c r="A853" s="63"/>
      <c r="B853" s="70"/>
      <c r="C853" s="63"/>
      <c r="D853" s="63"/>
      <c r="E853" s="67"/>
      <c r="G853" s="63"/>
      <c r="H853" s="67"/>
      <c r="J853" s="67"/>
    </row>
    <row r="854" spans="1:10" s="3" customFormat="1">
      <c r="A854" s="63"/>
      <c r="B854" s="70"/>
      <c r="C854" s="63"/>
      <c r="D854" s="63"/>
      <c r="E854" s="67"/>
      <c r="G854" s="63"/>
      <c r="H854" s="67"/>
      <c r="J854" s="67"/>
    </row>
    <row r="855" spans="1:10" s="3" customFormat="1">
      <c r="A855" s="63"/>
      <c r="B855" s="70"/>
      <c r="C855" s="63"/>
      <c r="D855" s="63"/>
      <c r="E855" s="67"/>
      <c r="G855" s="63"/>
      <c r="H855" s="67"/>
      <c r="J855" s="67"/>
    </row>
    <row r="856" spans="1:10" s="3" customFormat="1">
      <c r="A856" s="63"/>
      <c r="B856" s="63"/>
      <c r="C856" s="63"/>
      <c r="D856" s="63"/>
      <c r="E856" s="67"/>
      <c r="G856" s="63"/>
      <c r="H856" s="67"/>
      <c r="J856" s="67"/>
    </row>
    <row r="857" spans="1:10" s="3" customFormat="1">
      <c r="A857" s="63"/>
      <c r="B857" s="63"/>
      <c r="C857" s="63"/>
      <c r="D857" s="63"/>
      <c r="E857" s="67"/>
      <c r="G857" s="63"/>
      <c r="H857" s="67"/>
      <c r="J857" s="67"/>
    </row>
    <row r="858" spans="1:10" s="3" customFormat="1">
      <c r="A858" s="49"/>
      <c r="B858" s="49"/>
      <c r="C858" s="49"/>
      <c r="D858" s="49"/>
      <c r="E858" s="49"/>
      <c r="F858" s="49"/>
      <c r="G858" s="49"/>
      <c r="H858" s="49"/>
      <c r="I858" s="49"/>
      <c r="J858" s="49"/>
    </row>
    <row r="859" spans="1:10" s="49" customFormat="1">
      <c r="B859" s="58"/>
      <c r="G859" s="61"/>
      <c r="H859" s="65"/>
    </row>
    <row r="860" spans="1:10" s="3" customFormat="1">
      <c r="A860" s="55"/>
      <c r="B860"/>
      <c r="C860"/>
      <c r="D860"/>
      <c r="E860" s="55"/>
      <c r="F860"/>
      <c r="G860"/>
      <c r="H860" s="55"/>
      <c r="I860"/>
      <c r="J860"/>
    </row>
    <row r="861" spans="1:10" s="3" customFormat="1" ht="15.75">
      <c r="A861" s="74"/>
      <c r="B861" s="58"/>
      <c r="C861"/>
      <c r="D861"/>
      <c r="E861"/>
      <c r="F861"/>
      <c r="G861" s="61"/>
      <c r="H861" s="62"/>
      <c r="I861"/>
      <c r="J861"/>
    </row>
    <row r="862" spans="1:10" s="3" customFormat="1">
      <c r="A862"/>
      <c r="B862" s="58"/>
      <c r="C862"/>
      <c r="D862"/>
      <c r="E862"/>
      <c r="F862"/>
      <c r="G862" s="61"/>
      <c r="H862" s="62"/>
      <c r="I862"/>
      <c r="J862"/>
    </row>
    <row r="863" spans="1:10" s="49" customFormat="1">
      <c r="A863" s="63"/>
      <c r="B863" s="3"/>
      <c r="C863" s="3"/>
      <c r="D863" s="3"/>
      <c r="E863" s="3"/>
      <c r="F863" s="3"/>
      <c r="G863" s="64"/>
      <c r="H863" s="65"/>
      <c r="I863" s="3"/>
      <c r="J863" s="3"/>
    </row>
    <row r="864" spans="1:10" s="3" customFormat="1"/>
    <row r="865" spans="1:10" s="3" customFormat="1">
      <c r="A865" s="63"/>
    </row>
    <row r="866" spans="1:10" s="3" customFormat="1">
      <c r="A866" s="63"/>
    </row>
    <row r="867" spans="1:10" s="3" customFormat="1">
      <c r="A867" s="63"/>
      <c r="B867" s="63"/>
      <c r="C867" s="63"/>
      <c r="D867" s="63"/>
      <c r="E867" s="67"/>
      <c r="G867" s="63"/>
      <c r="H867" s="67"/>
      <c r="J867" s="67"/>
    </row>
    <row r="868" spans="1:10" s="3" customFormat="1"/>
    <row r="869" spans="1:10" s="3" customFormat="1">
      <c r="A869" s="63"/>
    </row>
    <row r="870" spans="1:10" s="3" customFormat="1">
      <c r="A870" s="63"/>
    </row>
    <row r="871" spans="1:10" s="3" customFormat="1">
      <c r="A871" s="63"/>
      <c r="B871" s="63"/>
      <c r="C871" s="63"/>
      <c r="D871" s="63"/>
      <c r="E871" s="67"/>
      <c r="G871" s="63"/>
      <c r="H871" s="67"/>
      <c r="J871" s="67"/>
    </row>
    <row r="872" spans="1:10" s="3" customFormat="1">
      <c r="A872" s="63"/>
      <c r="B872" s="63"/>
      <c r="C872" s="63"/>
      <c r="D872" s="63"/>
      <c r="E872" s="67"/>
      <c r="G872" s="63"/>
      <c r="H872" s="67"/>
      <c r="J872" s="67"/>
    </row>
    <row r="873" spans="1:10" s="3" customFormat="1">
      <c r="A873" s="63"/>
    </row>
    <row r="874" spans="1:10" s="3" customFormat="1">
      <c r="A874" s="63"/>
    </row>
    <row r="875" spans="1:10" s="49" customFormat="1">
      <c r="A875" s="63"/>
      <c r="B875" s="63"/>
      <c r="C875" s="63"/>
      <c r="D875" s="63"/>
      <c r="E875" s="67"/>
      <c r="F875" s="3"/>
      <c r="G875" s="63"/>
      <c r="H875" s="67"/>
      <c r="I875" s="3"/>
      <c r="J875" s="67"/>
    </row>
    <row r="876" spans="1:10" s="3" customFormat="1">
      <c r="A876" s="63"/>
      <c r="B876" s="63"/>
      <c r="C876" s="63"/>
      <c r="D876" s="63"/>
      <c r="E876" s="67"/>
      <c r="G876" s="63"/>
      <c r="H876" s="67"/>
      <c r="J876" s="67"/>
    </row>
    <row r="877" spans="1:10" s="3" customFormat="1">
      <c r="A877" s="63"/>
      <c r="G877" s="64"/>
      <c r="H877" s="65"/>
    </row>
    <row r="878" spans="1:10" s="3" customFormat="1"/>
    <row r="879" spans="1:10" s="3" customFormat="1">
      <c r="A879" s="63"/>
    </row>
    <row r="880" spans="1:10" s="3" customFormat="1">
      <c r="A880" s="63"/>
    </row>
    <row r="881" spans="1:10" s="3" customFormat="1">
      <c r="A881" s="63"/>
      <c r="B881" s="63"/>
      <c r="C881" s="63"/>
      <c r="D881" s="63"/>
      <c r="E881" s="67"/>
      <c r="G881" s="63"/>
      <c r="H881" s="67"/>
      <c r="J881" s="67"/>
    </row>
    <row r="882" spans="1:10" s="3" customFormat="1"/>
    <row r="883" spans="1:10" s="3" customFormat="1">
      <c r="A883" s="63"/>
    </row>
    <row r="884" spans="1:10" s="3" customFormat="1">
      <c r="A884" s="63"/>
    </row>
    <row r="885" spans="1:10" s="3" customFormat="1">
      <c r="A885" s="63"/>
      <c r="B885" s="63"/>
      <c r="C885" s="63"/>
      <c r="D885" s="63"/>
      <c r="E885" s="67"/>
      <c r="G885" s="63"/>
      <c r="H885" s="67"/>
      <c r="J885" s="67"/>
    </row>
    <row r="886" spans="1:10" s="3" customFormat="1">
      <c r="A886" s="68"/>
      <c r="B886" s="68"/>
      <c r="C886" s="68"/>
      <c r="D886" s="68"/>
      <c r="E886" s="69"/>
      <c r="F886" s="49"/>
      <c r="G886" s="68"/>
      <c r="H886" s="69"/>
      <c r="I886" s="49"/>
      <c r="J886" s="69"/>
    </row>
    <row r="887" spans="1:10" s="3" customFormat="1">
      <c r="A887" s="63"/>
    </row>
    <row r="888" spans="1:10" s="3" customFormat="1">
      <c r="A888" s="63"/>
    </row>
    <row r="889" spans="1:10" s="3" customFormat="1">
      <c r="A889" s="63"/>
      <c r="B889" s="63"/>
      <c r="C889" s="63"/>
      <c r="D889" s="63"/>
      <c r="E889" s="67"/>
      <c r="G889" s="63"/>
      <c r="H889" s="67"/>
      <c r="J889" s="67"/>
    </row>
    <row r="890" spans="1:10" s="3" customFormat="1">
      <c r="A890" s="68"/>
      <c r="B890" s="68"/>
      <c r="C890" s="68"/>
      <c r="D890" s="68"/>
      <c r="E890" s="69"/>
      <c r="F890" s="49"/>
      <c r="G890" s="68"/>
      <c r="H890" s="69"/>
      <c r="I890" s="49"/>
      <c r="J890" s="69"/>
    </row>
    <row r="891" spans="1:10" s="3" customFormat="1">
      <c r="A891" s="63"/>
    </row>
    <row r="892" spans="1:10" s="3" customFormat="1">
      <c r="A892" s="63"/>
    </row>
    <row r="893" spans="1:10" s="49" customFormat="1">
      <c r="A893" s="63"/>
      <c r="B893" s="63"/>
      <c r="C893" s="63"/>
      <c r="D893" s="63"/>
      <c r="E893" s="67"/>
      <c r="F893" s="3"/>
      <c r="G893" s="63"/>
      <c r="H893" s="67"/>
      <c r="I893" s="3"/>
      <c r="J893" s="67"/>
    </row>
    <row r="894" spans="1:10" s="49" customFormat="1">
      <c r="A894" s="3"/>
      <c r="B894" s="1"/>
      <c r="C894" s="3"/>
      <c r="D894" s="3"/>
      <c r="E894" s="3"/>
      <c r="F894" s="3"/>
      <c r="G894" s="64"/>
      <c r="H894" s="65"/>
      <c r="I894" s="3"/>
      <c r="J894" s="3"/>
    </row>
    <row r="895" spans="1:10">
      <c r="A895" s="63"/>
      <c r="B895" s="3"/>
      <c r="C895" s="3"/>
      <c r="D895" s="3"/>
      <c r="E895" s="3"/>
      <c r="F895" s="3"/>
      <c r="G895" s="3"/>
      <c r="H895" s="3"/>
      <c r="I895" s="3"/>
      <c r="J895" s="3"/>
    </row>
    <row r="896" spans="1:10">
      <c r="A896" s="63"/>
      <c r="B896" s="3"/>
      <c r="C896" s="3"/>
      <c r="D896" s="3"/>
      <c r="E896" s="3"/>
      <c r="F896" s="3"/>
      <c r="G896" s="3"/>
      <c r="H896" s="3"/>
      <c r="I896" s="3"/>
      <c r="J896" s="3"/>
    </row>
    <row r="897" spans="1:10">
      <c r="A897" s="63"/>
      <c r="B897" s="63"/>
      <c r="C897" s="63"/>
      <c r="D897" s="63"/>
      <c r="E897" s="67"/>
      <c r="F897" s="3"/>
      <c r="G897" s="63"/>
      <c r="H897" s="67"/>
      <c r="I897" s="3"/>
      <c r="J897" s="67"/>
    </row>
    <row r="898" spans="1:10" s="3" customFormat="1">
      <c r="A898" s="63"/>
      <c r="B898" s="63"/>
      <c r="C898" s="63"/>
      <c r="D898" s="63"/>
      <c r="E898" s="67"/>
      <c r="G898" s="63"/>
      <c r="H898" s="67"/>
      <c r="J898" s="67"/>
    </row>
    <row r="899" spans="1:10" s="3" customFormat="1">
      <c r="A899" s="63"/>
    </row>
    <row r="900" spans="1:10" s="3" customFormat="1">
      <c r="A900" s="63"/>
    </row>
    <row r="901" spans="1:10" s="49" customFormat="1">
      <c r="A901" s="63"/>
      <c r="B901" s="63"/>
      <c r="C901" s="63"/>
      <c r="D901" s="63"/>
      <c r="E901" s="67"/>
      <c r="F901" s="3"/>
      <c r="G901" s="63"/>
      <c r="H901" s="67"/>
      <c r="I901" s="3"/>
      <c r="J901" s="67"/>
    </row>
    <row r="902" spans="1:10" s="3" customFormat="1">
      <c r="A902" s="68"/>
      <c r="B902" s="68"/>
      <c r="C902" s="68"/>
      <c r="D902" s="68"/>
      <c r="E902" s="69"/>
      <c r="F902" s="49"/>
      <c r="G902" s="68"/>
      <c r="H902" s="69"/>
      <c r="I902" s="49"/>
      <c r="J902" s="69"/>
    </row>
    <row r="903" spans="1:10" s="3" customFormat="1">
      <c r="A903" s="63"/>
    </row>
    <row r="904" spans="1:10" s="3" customFormat="1">
      <c r="A904" s="63"/>
    </row>
    <row r="905" spans="1:10" s="49" customFormat="1">
      <c r="A905" s="63"/>
      <c r="B905" s="3"/>
      <c r="C905" s="3"/>
      <c r="D905" s="3"/>
      <c r="E905" s="3"/>
      <c r="F905" s="3"/>
      <c r="G905" s="3"/>
      <c r="H905" s="3"/>
      <c r="I905" s="3"/>
      <c r="J905" s="3"/>
    </row>
    <row r="906" spans="1:10" s="3" customFormat="1">
      <c r="A906" s="63"/>
    </row>
    <row r="907" spans="1:10" s="3" customFormat="1">
      <c r="A907" s="63"/>
      <c r="B907" s="63"/>
      <c r="C907" s="63"/>
      <c r="D907" s="63"/>
      <c r="E907" s="67"/>
      <c r="G907" s="63"/>
      <c r="H907" s="67"/>
      <c r="J907" s="67"/>
    </row>
    <row r="908" spans="1:10" s="3" customFormat="1">
      <c r="A908" s="63"/>
      <c r="B908" s="63"/>
      <c r="C908" s="63"/>
      <c r="D908" s="63"/>
      <c r="E908" s="67"/>
      <c r="G908" s="63"/>
      <c r="H908" s="67"/>
      <c r="J908" s="67"/>
    </row>
    <row r="909" spans="1:10" s="3" customFormat="1">
      <c r="A909" s="63"/>
    </row>
    <row r="910" spans="1:10" s="3" customFormat="1">
      <c r="A910" s="63"/>
    </row>
    <row r="911" spans="1:10" s="3" customFormat="1">
      <c r="A911" s="63"/>
    </row>
    <row r="912" spans="1:10" s="3" customFormat="1">
      <c r="A912" s="63"/>
    </row>
    <row r="913" spans="1:10" s="3" customFormat="1">
      <c r="A913" s="63"/>
      <c r="B913" s="63"/>
      <c r="C913" s="63"/>
      <c r="D913" s="63"/>
      <c r="E913" s="67"/>
      <c r="G913" s="63"/>
      <c r="H913" s="67"/>
      <c r="J913" s="67"/>
    </row>
    <row r="914" spans="1:10" s="3" customFormat="1">
      <c r="A914" s="63"/>
      <c r="B914" s="63"/>
      <c r="C914" s="63"/>
      <c r="D914" s="63"/>
      <c r="E914" s="67"/>
      <c r="G914" s="63"/>
      <c r="H914" s="67"/>
      <c r="J914" s="67"/>
    </row>
    <row r="915" spans="1:10" s="3" customFormat="1">
      <c r="A915" s="63"/>
      <c r="B915" s="70"/>
      <c r="C915" s="63"/>
      <c r="D915" s="63"/>
      <c r="E915" s="67"/>
      <c r="G915" s="63"/>
      <c r="H915" s="67"/>
      <c r="J915" s="67"/>
    </row>
    <row r="916" spans="1:10" s="3" customFormat="1">
      <c r="A916" s="63"/>
      <c r="B916" s="70"/>
      <c r="C916" s="63"/>
      <c r="D916" s="63"/>
      <c r="E916" s="67"/>
      <c r="G916" s="63"/>
      <c r="H916" s="67"/>
      <c r="J916" s="67"/>
    </row>
    <row r="917" spans="1:10" s="49" customFormat="1">
      <c r="A917" s="63"/>
      <c r="B917" s="70"/>
      <c r="C917" s="63"/>
      <c r="D917" s="63"/>
      <c r="E917" s="67"/>
      <c r="F917" s="3"/>
      <c r="G917" s="63"/>
      <c r="H917" s="67"/>
      <c r="I917" s="3"/>
      <c r="J917" s="67"/>
    </row>
    <row r="918" spans="1:10" s="3" customFormat="1">
      <c r="A918" s="63"/>
      <c r="B918" s="63"/>
      <c r="C918" s="63"/>
      <c r="D918" s="63"/>
      <c r="E918" s="67"/>
      <c r="G918" s="63"/>
      <c r="H918" s="67"/>
      <c r="J918" s="67"/>
    </row>
    <row r="919" spans="1:10" s="3" customFormat="1">
      <c r="A919" s="63"/>
      <c r="B919" s="63"/>
      <c r="C919" s="63"/>
      <c r="D919" s="63"/>
      <c r="E919" s="67"/>
      <c r="G919" s="63"/>
      <c r="H919" s="67"/>
      <c r="J919" s="67"/>
    </row>
    <row r="920" spans="1:10" s="3" customFormat="1">
      <c r="A920" s="49"/>
      <c r="B920" s="49"/>
      <c r="C920" s="49"/>
      <c r="D920" s="49"/>
      <c r="E920" s="49"/>
      <c r="F920" s="49"/>
      <c r="G920" s="49"/>
      <c r="H920" s="49"/>
      <c r="I920" s="49"/>
      <c r="J920" s="49"/>
    </row>
    <row r="921" spans="1:10" s="49" customFormat="1">
      <c r="B921" s="58"/>
      <c r="G921" s="61"/>
      <c r="H921" s="65"/>
    </row>
    <row r="922" spans="1:10" s="3" customFormat="1">
      <c r="A922" s="55"/>
      <c r="B922"/>
      <c r="C922"/>
      <c r="D922"/>
      <c r="E922" s="55"/>
      <c r="F922"/>
      <c r="G922"/>
      <c r="H922" s="55"/>
      <c r="I922"/>
      <c r="J922"/>
    </row>
    <row r="923" spans="1:10" s="3" customFormat="1" ht="15.75">
      <c r="A923" s="74"/>
      <c r="B923" s="58"/>
      <c r="C923"/>
      <c r="D923"/>
      <c r="E923"/>
      <c r="F923"/>
      <c r="G923" s="61"/>
      <c r="H923" s="62"/>
      <c r="I923"/>
      <c r="J923"/>
    </row>
    <row r="924" spans="1:10" s="3" customFormat="1">
      <c r="A924"/>
      <c r="B924" s="58"/>
      <c r="C924"/>
      <c r="D924"/>
      <c r="E924"/>
      <c r="F924"/>
      <c r="G924" s="61"/>
      <c r="H924" s="62"/>
      <c r="I924"/>
      <c r="J924"/>
    </row>
    <row r="925" spans="1:10" s="49" customFormat="1">
      <c r="A925" s="63"/>
      <c r="B925" s="3"/>
      <c r="C925" s="3"/>
      <c r="D925" s="3"/>
      <c r="E925" s="3"/>
      <c r="F925" s="3"/>
      <c r="G925" s="3"/>
      <c r="H925" s="3"/>
      <c r="I925" s="3"/>
      <c r="J925" s="3"/>
    </row>
    <row r="926" spans="1:10" s="3" customFormat="1">
      <c r="A926" s="63"/>
    </row>
    <row r="927" spans="1:10" s="3" customFormat="1">
      <c r="A927" s="63"/>
      <c r="B927" s="63"/>
      <c r="C927" s="63"/>
      <c r="D927" s="63"/>
      <c r="E927" s="67"/>
      <c r="G927" s="63"/>
      <c r="H927" s="67"/>
      <c r="J927" s="67"/>
    </row>
    <row r="928" spans="1:10" s="3" customFormat="1">
      <c r="A928" s="68"/>
      <c r="B928" s="68"/>
      <c r="C928" s="68"/>
      <c r="D928" s="68"/>
      <c r="E928" s="69"/>
      <c r="F928" s="49"/>
      <c r="G928" s="68"/>
      <c r="H928" s="69"/>
      <c r="I928" s="49"/>
      <c r="J928" s="69"/>
    </row>
    <row r="929" spans="1:10" s="3" customFormat="1">
      <c r="A929" s="63"/>
    </row>
    <row r="930" spans="1:10" s="3" customFormat="1">
      <c r="A930" s="63"/>
    </row>
    <row r="931" spans="1:10" s="3" customFormat="1">
      <c r="A931" s="63"/>
      <c r="B931" s="63"/>
      <c r="C931" s="63"/>
      <c r="D931" s="63"/>
      <c r="E931" s="67"/>
      <c r="G931" s="63"/>
      <c r="H931" s="67"/>
      <c r="J931" s="67"/>
    </row>
    <row r="932" spans="1:10" s="3" customFormat="1">
      <c r="A932" s="68"/>
      <c r="B932" s="68"/>
      <c r="C932" s="68"/>
      <c r="D932" s="68"/>
      <c r="E932" s="69"/>
      <c r="F932" s="49"/>
      <c r="G932" s="68"/>
      <c r="H932" s="69"/>
      <c r="I932" s="49"/>
      <c r="J932" s="69"/>
    </row>
    <row r="933" spans="1:10" s="3" customFormat="1">
      <c r="A933" s="63"/>
    </row>
    <row r="934" spans="1:10" s="3" customFormat="1">
      <c r="A934" s="63"/>
    </row>
    <row r="935" spans="1:10" s="3" customFormat="1">
      <c r="A935" s="63"/>
      <c r="B935" s="63"/>
      <c r="C935" s="63"/>
      <c r="D935" s="63"/>
      <c r="E935" s="67"/>
      <c r="G935" s="63"/>
      <c r="H935" s="67"/>
      <c r="J935" s="67"/>
    </row>
    <row r="936" spans="1:10" s="3" customFormat="1">
      <c r="B936" s="1"/>
      <c r="G936" s="64"/>
      <c r="H936" s="65"/>
    </row>
    <row r="937" spans="1:10" s="49" customFormat="1">
      <c r="A937" s="63"/>
      <c r="B937" s="3"/>
      <c r="C937" s="3"/>
      <c r="D937" s="3"/>
      <c r="E937" s="3"/>
      <c r="F937" s="3"/>
      <c r="G937" s="3"/>
      <c r="H937" s="3"/>
      <c r="I937" s="3"/>
      <c r="J937" s="3"/>
    </row>
    <row r="938" spans="1:10" s="49" customFormat="1">
      <c r="A938" s="63"/>
      <c r="B938" s="3"/>
      <c r="C938" s="3"/>
      <c r="D938" s="3"/>
      <c r="E938" s="3"/>
      <c r="F938" s="3"/>
      <c r="G938" s="3"/>
      <c r="H938" s="3"/>
      <c r="I938" s="3"/>
      <c r="J938" s="3"/>
    </row>
    <row r="939" spans="1:10">
      <c r="A939" s="63"/>
      <c r="B939" s="63"/>
      <c r="C939" s="63"/>
      <c r="D939" s="63"/>
      <c r="E939" s="67"/>
      <c r="F939" s="3"/>
      <c r="G939" s="63"/>
      <c r="H939" s="67"/>
      <c r="I939" s="3"/>
      <c r="J939" s="67"/>
    </row>
    <row r="940" spans="1:10">
      <c r="A940" s="63"/>
      <c r="B940" s="63"/>
      <c r="C940" s="63"/>
      <c r="D940" s="63"/>
      <c r="E940" s="67"/>
      <c r="F940" s="3"/>
      <c r="G940" s="63"/>
      <c r="H940" s="67"/>
      <c r="I940" s="3"/>
      <c r="J940" s="67"/>
    </row>
    <row r="941" spans="1:10">
      <c r="A941" s="63"/>
      <c r="B941" s="3"/>
      <c r="C941" s="3"/>
      <c r="D941" s="3"/>
      <c r="E941" s="3"/>
      <c r="F941" s="3"/>
      <c r="G941" s="3"/>
      <c r="H941" s="3"/>
      <c r="I941" s="3"/>
      <c r="J941" s="3"/>
    </row>
    <row r="942" spans="1:10" s="3" customFormat="1">
      <c r="A942" s="63"/>
    </row>
    <row r="943" spans="1:10" s="3" customFormat="1">
      <c r="A943" s="63"/>
      <c r="B943" s="63"/>
      <c r="C943" s="63"/>
      <c r="D943" s="63"/>
      <c r="E943" s="67"/>
      <c r="G943" s="63"/>
      <c r="H943" s="67"/>
      <c r="J943" s="67"/>
    </row>
    <row r="944" spans="1:10" s="3" customFormat="1">
      <c r="A944" s="68"/>
      <c r="B944" s="68"/>
      <c r="C944" s="68"/>
      <c r="D944" s="68"/>
      <c r="E944" s="69"/>
      <c r="F944" s="49"/>
      <c r="G944" s="68"/>
      <c r="H944" s="69"/>
      <c r="I944" s="49"/>
      <c r="J944" s="69"/>
    </row>
    <row r="945" spans="1:10" s="3" customFormat="1">
      <c r="A945" s="63"/>
    </row>
    <row r="946" spans="1:10" s="3" customFormat="1">
      <c r="A946" s="63"/>
    </row>
    <row r="947" spans="1:10" s="3" customFormat="1">
      <c r="A947" s="63"/>
      <c r="B947" s="63"/>
      <c r="C947" s="63"/>
      <c r="D947" s="63"/>
      <c r="E947" s="67"/>
      <c r="G947" s="63"/>
      <c r="H947" s="67"/>
      <c r="J947" s="67"/>
    </row>
    <row r="948" spans="1:10" s="3" customFormat="1">
      <c r="A948" s="68"/>
      <c r="B948" s="68"/>
      <c r="C948" s="68"/>
      <c r="D948" s="68"/>
      <c r="E948" s="69"/>
      <c r="F948" s="49"/>
      <c r="G948" s="68"/>
      <c r="H948" s="69"/>
      <c r="I948" s="49"/>
      <c r="J948" s="69"/>
    </row>
    <row r="949" spans="1:10" s="3" customFormat="1">
      <c r="A949" s="63"/>
    </row>
    <row r="950" spans="1:10" s="3" customFormat="1">
      <c r="A950" s="63"/>
    </row>
    <row r="951" spans="1:10" s="3" customFormat="1">
      <c r="A951" s="63"/>
      <c r="B951" s="63"/>
      <c r="C951" s="63"/>
      <c r="D951" s="63"/>
      <c r="E951" s="67"/>
      <c r="G951" s="63"/>
      <c r="H951" s="67"/>
      <c r="J951" s="67"/>
    </row>
    <row r="952" spans="1:10" s="3" customFormat="1">
      <c r="A952" s="68"/>
      <c r="B952" s="68"/>
      <c r="C952" s="68"/>
      <c r="D952" s="68"/>
      <c r="E952" s="69"/>
      <c r="F952" s="49"/>
      <c r="G952" s="68"/>
      <c r="H952" s="69"/>
      <c r="I952" s="49"/>
      <c r="J952" s="69"/>
    </row>
    <row r="953" spans="1:10" s="3" customFormat="1">
      <c r="A953" s="63"/>
    </row>
    <row r="954" spans="1:10" s="3" customFormat="1">
      <c r="A954" s="63"/>
    </row>
    <row r="955" spans="1:10" s="3" customFormat="1">
      <c r="A955" s="63"/>
    </row>
    <row r="956" spans="1:10" s="3" customFormat="1">
      <c r="A956" s="63"/>
    </row>
    <row r="957" spans="1:10" s="3" customFormat="1">
      <c r="A957" s="63"/>
      <c r="B957" s="63"/>
      <c r="C957" s="63"/>
      <c r="D957" s="63"/>
      <c r="E957" s="67"/>
      <c r="G957" s="63"/>
      <c r="H957" s="67"/>
      <c r="J957" s="67"/>
    </row>
    <row r="958" spans="1:10" s="3" customFormat="1">
      <c r="A958" s="63"/>
      <c r="B958" s="63"/>
      <c r="C958" s="63"/>
      <c r="D958" s="63"/>
      <c r="E958" s="67"/>
      <c r="G958" s="63"/>
      <c r="H958" s="67"/>
      <c r="J958" s="67"/>
    </row>
    <row r="959" spans="1:10" s="3" customFormat="1">
      <c r="A959" s="63"/>
      <c r="B959" s="70"/>
      <c r="C959" s="63"/>
      <c r="D959" s="63"/>
      <c r="E959" s="67"/>
      <c r="G959" s="63"/>
      <c r="H959" s="67"/>
      <c r="J959" s="67"/>
    </row>
    <row r="960" spans="1:10" s="3" customFormat="1">
      <c r="A960" s="63"/>
      <c r="B960" s="70"/>
      <c r="C960" s="63"/>
      <c r="D960" s="63"/>
      <c r="E960" s="67"/>
      <c r="G960" s="63"/>
      <c r="H960" s="67"/>
      <c r="J960" s="67"/>
    </row>
    <row r="961" spans="1:10" s="3" customFormat="1">
      <c r="A961" s="63"/>
      <c r="B961" s="70"/>
      <c r="C961" s="63"/>
      <c r="D961" s="63"/>
      <c r="E961" s="67"/>
      <c r="G961" s="63"/>
      <c r="H961" s="67"/>
      <c r="J961" s="67"/>
    </row>
    <row r="962" spans="1:10" s="3" customFormat="1">
      <c r="A962" s="63"/>
      <c r="B962" s="63"/>
      <c r="C962" s="63"/>
      <c r="D962" s="63"/>
      <c r="E962" s="67"/>
      <c r="G962" s="63"/>
      <c r="H962" s="67"/>
      <c r="J962" s="67"/>
    </row>
    <row r="963" spans="1:10" s="3" customFormat="1">
      <c r="A963" s="63"/>
      <c r="B963" s="63"/>
      <c r="C963" s="63"/>
      <c r="D963" s="63"/>
      <c r="E963" s="67"/>
      <c r="G963" s="63"/>
      <c r="H963" s="67"/>
      <c r="J963" s="67"/>
    </row>
    <row r="964" spans="1:10" s="3" customFormat="1">
      <c r="A964" s="49"/>
      <c r="B964" s="49"/>
      <c r="C964" s="49"/>
      <c r="D964" s="49"/>
      <c r="E964" s="49"/>
      <c r="F964" s="49"/>
      <c r="G964" s="49"/>
      <c r="H964" s="49"/>
      <c r="I964" s="49"/>
      <c r="J964" s="49"/>
    </row>
    <row r="965" spans="1:10" s="3" customFormat="1">
      <c r="A965" s="49"/>
      <c r="B965" s="58"/>
      <c r="C965" s="49"/>
      <c r="D965" s="49"/>
      <c r="E965" s="49"/>
      <c r="F965" s="49"/>
      <c r="G965" s="61"/>
      <c r="H965" s="65"/>
      <c r="I965" s="49"/>
      <c r="J965" s="49"/>
    </row>
    <row r="966" spans="1:10" s="3" customFormat="1">
      <c r="A966" s="55"/>
      <c r="B966"/>
      <c r="C966"/>
      <c r="D966"/>
      <c r="E966" s="55"/>
      <c r="F966"/>
      <c r="G966"/>
      <c r="H966" s="55"/>
      <c r="I966"/>
      <c r="J966"/>
    </row>
    <row r="967" spans="1:10" s="3" customFormat="1" ht="15.75">
      <c r="A967" s="74"/>
      <c r="B967" s="58"/>
      <c r="C967"/>
      <c r="D967"/>
      <c r="E967"/>
      <c r="F967"/>
      <c r="G967" s="61"/>
      <c r="H967" s="62"/>
      <c r="I967"/>
      <c r="J967"/>
    </row>
    <row r="968" spans="1:10" s="3" customFormat="1">
      <c r="A968"/>
      <c r="B968" s="58"/>
      <c r="C968"/>
      <c r="D968"/>
      <c r="E968"/>
      <c r="F968"/>
      <c r="G968" s="61"/>
      <c r="H968" s="62"/>
      <c r="I968"/>
      <c r="J968"/>
    </row>
    <row r="969" spans="1:10" s="3" customFormat="1">
      <c r="A969" s="63"/>
      <c r="G969" s="64"/>
      <c r="H969" s="65"/>
    </row>
    <row r="970" spans="1:10" s="3" customFormat="1">
      <c r="A970" s="63"/>
      <c r="G970" s="64"/>
      <c r="H970" s="65"/>
    </row>
    <row r="971" spans="1:10" s="3" customFormat="1"/>
    <row r="972" spans="1:10" s="3" customFormat="1">
      <c r="A972" s="63"/>
    </row>
    <row r="973" spans="1:10" s="3" customFormat="1">
      <c r="A973" s="63"/>
      <c r="B973" s="63"/>
      <c r="C973" s="63"/>
      <c r="D973" s="63"/>
      <c r="E973" s="67"/>
      <c r="G973" s="63"/>
      <c r="H973" s="67"/>
      <c r="J973" s="67"/>
    </row>
    <row r="974" spans="1:10" s="3" customFormat="1"/>
    <row r="975" spans="1:10" s="3" customFormat="1">
      <c r="A975" s="63"/>
    </row>
    <row r="976" spans="1:10" s="3" customFormat="1">
      <c r="A976" s="63"/>
    </row>
    <row r="977" spans="1:10" s="3" customFormat="1">
      <c r="A977" s="63"/>
      <c r="B977" s="63"/>
      <c r="C977" s="63"/>
      <c r="D977" s="63"/>
      <c r="E977" s="67"/>
      <c r="G977" s="63"/>
      <c r="H977" s="67"/>
      <c r="J977" s="67"/>
    </row>
    <row r="978" spans="1:10" s="3" customFormat="1">
      <c r="A978" s="63"/>
      <c r="B978" s="63"/>
      <c r="C978" s="63"/>
      <c r="D978" s="63"/>
      <c r="E978" s="67"/>
      <c r="G978" s="63"/>
      <c r="H978" s="67"/>
      <c r="J978" s="67"/>
    </row>
    <row r="979" spans="1:10" s="49" customFormat="1">
      <c r="A979" s="63"/>
      <c r="B979" s="3"/>
      <c r="C979" s="3"/>
      <c r="D979" s="3"/>
      <c r="E979" s="3"/>
      <c r="F979" s="3"/>
      <c r="G979" s="3"/>
      <c r="H979" s="3"/>
      <c r="I979" s="3"/>
      <c r="J979" s="3"/>
    </row>
    <row r="980" spans="1:10" s="49" customFormat="1">
      <c r="A980" s="63"/>
      <c r="B980" s="3"/>
      <c r="C980" s="3"/>
      <c r="D980" s="3"/>
      <c r="E980" s="3"/>
      <c r="F980" s="3"/>
      <c r="G980" s="3"/>
      <c r="H980" s="3"/>
      <c r="I980" s="3"/>
      <c r="J980" s="3"/>
    </row>
    <row r="981" spans="1:10" s="49" customFormat="1">
      <c r="A981" s="63"/>
      <c r="B981" s="63"/>
      <c r="C981" s="63"/>
      <c r="D981" s="63"/>
      <c r="E981" s="67"/>
      <c r="F981" s="3"/>
      <c r="G981" s="63"/>
      <c r="H981" s="67"/>
      <c r="I981" s="3"/>
      <c r="J981" s="67"/>
    </row>
    <row r="982" spans="1:10">
      <c r="A982" s="63"/>
      <c r="B982" s="63"/>
      <c r="C982" s="63"/>
      <c r="D982" s="63"/>
      <c r="E982" s="67"/>
      <c r="F982" s="3"/>
      <c r="G982" s="63"/>
      <c r="H982" s="67"/>
      <c r="I982" s="3"/>
      <c r="J982" s="67"/>
    </row>
    <row r="983" spans="1:10">
      <c r="A983" s="63"/>
      <c r="B983" s="3"/>
      <c r="C983" s="3"/>
      <c r="D983" s="3"/>
      <c r="E983" s="3"/>
      <c r="F983" s="3"/>
      <c r="G983" s="3"/>
      <c r="H983" s="3"/>
      <c r="I983" s="3"/>
      <c r="J983" s="3"/>
    </row>
    <row r="984" spans="1:10">
      <c r="A984" s="63"/>
      <c r="B984" s="3"/>
      <c r="C984" s="3"/>
      <c r="D984" s="3"/>
      <c r="E984" s="3"/>
      <c r="F984" s="3"/>
      <c r="G984" s="3"/>
      <c r="H984" s="3"/>
      <c r="I984" s="3"/>
      <c r="J984" s="3"/>
    </row>
    <row r="985" spans="1:10">
      <c r="A985" s="63"/>
      <c r="B985" s="63"/>
      <c r="C985" s="63"/>
      <c r="D985" s="63"/>
      <c r="E985" s="67"/>
      <c r="F985" s="3"/>
      <c r="G985" s="63"/>
      <c r="H985" s="67"/>
      <c r="I985" s="3"/>
      <c r="J985" s="67"/>
    </row>
    <row r="986" spans="1:10">
      <c r="A986" s="63"/>
      <c r="B986" s="63"/>
      <c r="C986" s="63"/>
      <c r="D986" s="63"/>
      <c r="E986" s="67"/>
      <c r="F986" s="3"/>
      <c r="G986" s="63"/>
      <c r="H986" s="67"/>
      <c r="I986" s="3"/>
      <c r="J986" s="67"/>
    </row>
    <row r="987" spans="1:10">
      <c r="A987" s="63"/>
      <c r="B987" s="3"/>
      <c r="C987" s="63"/>
      <c r="D987" s="63"/>
      <c r="E987" s="67"/>
      <c r="F987" s="3"/>
      <c r="G987" s="63"/>
      <c r="H987" s="67"/>
      <c r="I987" s="3"/>
      <c r="J987" s="67"/>
    </row>
    <row r="988" spans="1:10">
      <c r="A988" s="63"/>
      <c r="B988" s="63"/>
      <c r="C988" s="63"/>
      <c r="D988" s="63"/>
      <c r="E988" s="67"/>
      <c r="F988" s="3"/>
      <c r="G988" s="63"/>
      <c r="H988" s="67"/>
      <c r="I988" s="3"/>
      <c r="J988" s="67"/>
    </row>
    <row r="989" spans="1:10">
      <c r="A989" s="63"/>
      <c r="B989" s="63"/>
      <c r="C989" s="63"/>
      <c r="D989" s="63"/>
      <c r="E989" s="67"/>
      <c r="F989" s="3"/>
      <c r="G989" s="63"/>
      <c r="H989" s="67"/>
      <c r="I989" s="3"/>
      <c r="J989" s="67"/>
    </row>
    <row r="990" spans="1:10">
      <c r="A990" s="63"/>
      <c r="B990" s="63"/>
      <c r="C990" s="63"/>
      <c r="D990" s="63"/>
      <c r="E990" s="67"/>
      <c r="F990" s="3"/>
      <c r="G990" s="63"/>
      <c r="H990" s="67"/>
      <c r="I990" s="3"/>
      <c r="J990" s="67"/>
    </row>
    <row r="991" spans="1:10">
      <c r="A991" s="63"/>
      <c r="B991" s="3"/>
      <c r="C991" s="63"/>
      <c r="D991" s="63"/>
      <c r="E991" s="67"/>
      <c r="F991" s="3"/>
      <c r="G991" s="63"/>
      <c r="H991" s="67"/>
      <c r="I991" s="3"/>
      <c r="J991" s="67"/>
    </row>
    <row r="992" spans="1:10">
      <c r="A992" s="63"/>
      <c r="B992" s="63"/>
      <c r="C992" s="63"/>
      <c r="D992" s="63"/>
      <c r="E992" s="67"/>
      <c r="F992" s="3"/>
      <c r="G992" s="63"/>
      <c r="H992" s="67"/>
      <c r="I992" s="3"/>
      <c r="J992" s="67"/>
    </row>
    <row r="993" spans="1:10">
      <c r="A993" s="63"/>
      <c r="B993" s="63"/>
      <c r="C993" s="63"/>
      <c r="D993" s="63"/>
      <c r="E993" s="67"/>
      <c r="F993" s="3"/>
      <c r="G993" s="63"/>
      <c r="H993" s="67"/>
      <c r="I993" s="3"/>
      <c r="J993" s="67"/>
    </row>
    <row r="994" spans="1:10" s="71" customFormat="1">
      <c r="A994" s="63"/>
      <c r="B994" s="63"/>
      <c r="C994" s="63"/>
      <c r="D994" s="63"/>
      <c r="E994" s="67"/>
      <c r="F994" s="3"/>
      <c r="G994" s="63"/>
      <c r="H994" s="67"/>
      <c r="I994" s="3"/>
      <c r="J994" s="67"/>
    </row>
    <row r="995" spans="1:10">
      <c r="A995" s="63"/>
      <c r="B995" s="3"/>
      <c r="C995" s="3"/>
      <c r="D995" s="3"/>
      <c r="E995" s="3"/>
      <c r="F995" s="3"/>
      <c r="G995" s="3"/>
      <c r="H995" s="3"/>
      <c r="I995" s="3"/>
      <c r="J995" s="3"/>
    </row>
    <row r="996" spans="1:10">
      <c r="A996" s="63"/>
      <c r="B996" s="3"/>
      <c r="C996" s="3"/>
      <c r="D996" s="3"/>
      <c r="E996" s="3"/>
      <c r="F996" s="3"/>
      <c r="G996" s="3"/>
      <c r="H996" s="3"/>
      <c r="I996" s="3"/>
      <c r="J996" s="3"/>
    </row>
    <row r="997" spans="1:10">
      <c r="A997" s="63"/>
      <c r="B997" s="3"/>
      <c r="C997" s="3"/>
      <c r="D997" s="3"/>
      <c r="E997" s="3"/>
      <c r="F997" s="3"/>
      <c r="G997" s="3"/>
      <c r="H997" s="3"/>
      <c r="I997" s="3"/>
      <c r="J997" s="3"/>
    </row>
    <row r="998" spans="1:10">
      <c r="A998" s="63"/>
      <c r="B998" s="3"/>
      <c r="C998" s="3"/>
      <c r="D998" s="3"/>
      <c r="E998" s="3"/>
      <c r="F998" s="3"/>
      <c r="G998" s="3"/>
      <c r="H998" s="3"/>
      <c r="I998" s="3"/>
      <c r="J998" s="3"/>
    </row>
    <row r="999" spans="1:10">
      <c r="A999" s="63"/>
      <c r="B999" s="63"/>
      <c r="C999" s="63"/>
      <c r="D999" s="63"/>
      <c r="E999" s="67"/>
      <c r="F999" s="3"/>
      <c r="G999" s="63"/>
      <c r="H999" s="67"/>
      <c r="I999" s="3"/>
      <c r="J999" s="67"/>
    </row>
    <row r="1000" spans="1:10">
      <c r="A1000" s="63"/>
      <c r="B1000" s="63"/>
      <c r="C1000" s="63"/>
      <c r="D1000" s="63"/>
      <c r="E1000" s="67"/>
      <c r="F1000" s="3"/>
      <c r="G1000" s="63"/>
      <c r="H1000" s="67"/>
      <c r="I1000" s="3"/>
      <c r="J1000" s="67"/>
    </row>
    <row r="1001" spans="1:10">
      <c r="A1001" s="63"/>
      <c r="B1001" s="70"/>
      <c r="C1001" s="63"/>
      <c r="D1001" s="63"/>
      <c r="E1001" s="67"/>
      <c r="F1001" s="3"/>
      <c r="G1001" s="63"/>
      <c r="H1001" s="67"/>
      <c r="I1001" s="3"/>
      <c r="J1001" s="67"/>
    </row>
    <row r="1002" spans="1:10">
      <c r="A1002" s="63"/>
      <c r="B1002" s="70"/>
      <c r="C1002" s="63"/>
      <c r="D1002" s="63"/>
      <c r="E1002" s="67"/>
      <c r="F1002" s="3"/>
      <c r="G1002" s="63"/>
      <c r="H1002" s="67"/>
      <c r="I1002" s="3"/>
      <c r="J1002" s="67"/>
    </row>
    <row r="1003" spans="1:10">
      <c r="A1003" s="63"/>
      <c r="B1003" s="70"/>
      <c r="C1003" s="63"/>
      <c r="D1003" s="63"/>
      <c r="E1003" s="67"/>
      <c r="F1003" s="3"/>
      <c r="G1003" s="63"/>
      <c r="H1003" s="67"/>
      <c r="I1003" s="3"/>
      <c r="J1003" s="67"/>
    </row>
    <row r="1004" spans="1:10">
      <c r="A1004" s="63"/>
      <c r="B1004" s="63"/>
      <c r="C1004" s="63"/>
      <c r="D1004" s="63"/>
      <c r="E1004" s="67"/>
      <c r="F1004" s="3"/>
      <c r="G1004" s="63"/>
      <c r="H1004" s="67"/>
      <c r="I1004" s="3"/>
      <c r="J1004" s="67"/>
    </row>
    <row r="1005" spans="1:10">
      <c r="A1005" s="63"/>
      <c r="B1005" s="63"/>
      <c r="C1005" s="63"/>
      <c r="D1005" s="63"/>
      <c r="E1005" s="67"/>
      <c r="F1005" s="3"/>
      <c r="G1005" s="63"/>
      <c r="H1005" s="67"/>
      <c r="I1005" s="3"/>
      <c r="J1005" s="67"/>
    </row>
    <row r="1006" spans="1:10">
      <c r="A1006" s="49"/>
      <c r="B1006" s="49"/>
      <c r="C1006" s="49"/>
      <c r="D1006" s="49"/>
      <c r="E1006" s="49"/>
      <c r="F1006" s="49"/>
      <c r="G1006" s="49"/>
      <c r="H1006" s="49"/>
      <c r="I1006" s="49"/>
      <c r="J1006" s="49"/>
    </row>
    <row r="1007" spans="1:10">
      <c r="A1007" s="49"/>
      <c r="B1007" s="58"/>
      <c r="C1007" s="49"/>
      <c r="D1007" s="49"/>
      <c r="E1007" s="49"/>
      <c r="F1007" s="49"/>
      <c r="G1007" s="61"/>
      <c r="H1007" s="65"/>
      <c r="I1007" s="49"/>
      <c r="J1007" s="49"/>
    </row>
    <row r="1008" spans="1:10">
      <c r="A1008" s="49"/>
      <c r="B1008" s="58"/>
      <c r="C1008" s="49"/>
      <c r="D1008" s="49"/>
      <c r="E1008" s="49"/>
      <c r="F1008" s="49"/>
      <c r="G1008" s="61"/>
      <c r="H1008" s="65"/>
      <c r="I1008" s="49"/>
      <c r="J1008" s="49"/>
    </row>
    <row r="1009" spans="1:10" ht="15.75">
      <c r="A1009" s="74"/>
      <c r="B1009" s="58"/>
      <c r="E1009"/>
      <c r="G1009" s="61"/>
      <c r="H1009" s="62"/>
    </row>
    <row r="1011" spans="1:10">
      <c r="A1011" s="75"/>
      <c r="G1011" s="76"/>
      <c r="H1011" s="77"/>
    </row>
    <row r="1013" spans="1:10">
      <c r="A1013" s="75"/>
      <c r="G1013" s="76"/>
      <c r="H1013" s="77"/>
    </row>
    <row r="1015" spans="1:10">
      <c r="A1015" s="75"/>
      <c r="G1015" s="76"/>
      <c r="H1015" s="77"/>
    </row>
    <row r="1017" spans="1:10">
      <c r="A1017" s="75"/>
      <c r="G1017" s="76"/>
      <c r="H1017" s="77"/>
    </row>
    <row r="1018" spans="1:10">
      <c r="A1018" s="75"/>
      <c r="G1018" s="76"/>
      <c r="H1018" s="77"/>
    </row>
    <row r="1019" spans="1:10">
      <c r="A1019" s="75"/>
      <c r="G1019" s="76"/>
      <c r="H1019" s="77"/>
    </row>
    <row r="1021" spans="1:10">
      <c r="A1021" s="78"/>
      <c r="B1021" s="71"/>
      <c r="C1021" s="71"/>
      <c r="D1021" s="71"/>
      <c r="E1021" s="78"/>
      <c r="F1021" s="71"/>
      <c r="G1021" s="72"/>
      <c r="H1021" s="79"/>
      <c r="I1021" s="71"/>
      <c r="J1021" s="71"/>
    </row>
  </sheetData>
  <sheetProtection password="CC1A" sheet="1" objects="1" scenarios="1"/>
  <mergeCells count="1">
    <mergeCell ref="B565:F565"/>
  </mergeCells>
  <pageMargins left="0.7" right="0.7" top="0.75" bottom="0.75" header="0.3" footer="0.3"/>
  <pageSetup paperSize="9" scale="93" orientation="portrait" r:id="rId1"/>
  <rowBreaks count="4" manualBreakCount="4">
    <brk id="169" max="16383" man="1"/>
    <brk id="467" max="16383" man="1"/>
    <brk id="582" max="16383" man="1"/>
    <brk id="6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55"/>
  <sheetViews>
    <sheetView showGridLines="0" showZeros="0" view="pageBreakPreview" topLeftCell="A421" zoomScaleNormal="100" zoomScaleSheetLayoutView="100" workbookViewId="0">
      <selection activeCell="A442" sqref="A442"/>
    </sheetView>
  </sheetViews>
  <sheetFormatPr defaultRowHeight="15"/>
  <cols>
    <col min="1" max="1" width="9.140625" style="144"/>
    <col min="2" max="2" width="7.7109375" style="176" customWidth="1"/>
    <col min="3" max="3" width="8.7109375" style="175" customWidth="1"/>
    <col min="4" max="4" width="5.7109375" style="144" customWidth="1"/>
    <col min="5" max="5" width="4.7109375" style="144" customWidth="1"/>
    <col min="6" max="6" width="6.5703125" style="144" customWidth="1"/>
    <col min="7" max="7" width="13.42578125" style="175" customWidth="1"/>
    <col min="8" max="8" width="5.85546875" style="144" customWidth="1"/>
    <col min="9" max="10" width="5.7109375" style="144" customWidth="1"/>
    <col min="11" max="11" width="2.7109375" style="175" customWidth="1"/>
    <col min="12" max="12" width="14.7109375" style="168" customWidth="1"/>
    <col min="13" max="13" width="9.140625" style="144"/>
    <col min="14" max="14" width="11.42578125" style="144" bestFit="1" customWidth="1"/>
    <col min="15" max="16384" width="9.140625" style="144"/>
  </cols>
  <sheetData>
    <row r="1" spans="1:12" s="80" customFormat="1" ht="15" customHeight="1">
      <c r="B1" s="81"/>
      <c r="C1" s="82"/>
      <c r="G1" s="82"/>
      <c r="K1" s="82"/>
      <c r="L1" s="83"/>
    </row>
    <row r="2" spans="1:12" s="84" customFormat="1" ht="15" customHeight="1">
      <c r="B2" s="85"/>
      <c r="C2" s="86"/>
      <c r="G2" s="86"/>
      <c r="K2" s="86"/>
      <c r="L2" s="86"/>
    </row>
    <row r="3" spans="1:12" s="84" customFormat="1" ht="15" customHeight="1">
      <c r="A3" s="87" t="s">
        <v>652</v>
      </c>
      <c r="B3" s="88"/>
      <c r="C3" s="89"/>
      <c r="D3" s="194"/>
      <c r="E3" s="90"/>
      <c r="F3" s="194"/>
      <c r="G3" s="90"/>
      <c r="K3" s="86"/>
      <c r="L3" s="86"/>
    </row>
    <row r="4" spans="1:12" s="84" customFormat="1" ht="15" customHeight="1">
      <c r="A4" s="194"/>
      <c r="B4" s="91"/>
      <c r="C4" s="194"/>
      <c r="D4" s="194"/>
      <c r="E4" s="90"/>
      <c r="F4" s="194"/>
      <c r="G4" s="92"/>
      <c r="K4" s="86"/>
      <c r="L4" s="86"/>
    </row>
    <row r="5" spans="1:12" s="93" customFormat="1" ht="15" customHeight="1">
      <c r="A5" s="431" t="s">
        <v>653</v>
      </c>
      <c r="B5" s="431"/>
      <c r="C5" s="433" t="s">
        <v>322</v>
      </c>
      <c r="D5" s="433"/>
      <c r="E5" s="433"/>
      <c r="F5" s="433"/>
      <c r="G5" s="433"/>
      <c r="H5" s="433"/>
      <c r="I5" s="433"/>
      <c r="J5" s="433"/>
      <c r="K5" s="433"/>
      <c r="L5" s="433"/>
    </row>
    <row r="6" spans="1:12" s="84" customFormat="1" ht="15" customHeight="1">
      <c r="A6" s="431" t="s">
        <v>654</v>
      </c>
      <c r="B6" s="431"/>
      <c r="C6" s="432" t="s">
        <v>655</v>
      </c>
      <c r="D6" s="432"/>
      <c r="E6" s="432"/>
      <c r="F6" s="432"/>
      <c r="G6" s="432"/>
      <c r="H6" s="432"/>
      <c r="I6" s="432"/>
      <c r="J6" s="432"/>
      <c r="K6" s="432"/>
      <c r="L6" s="432"/>
    </row>
    <row r="7" spans="1:12" s="84" customFormat="1" ht="15" customHeight="1">
      <c r="A7" s="431" t="s">
        <v>656</v>
      </c>
      <c r="B7" s="431"/>
      <c r="C7" s="432" t="s">
        <v>657</v>
      </c>
      <c r="D7" s="432"/>
      <c r="E7" s="432"/>
      <c r="F7" s="432"/>
      <c r="G7" s="432"/>
      <c r="H7" s="432"/>
      <c r="I7" s="432"/>
      <c r="J7" s="432"/>
      <c r="K7" s="432"/>
      <c r="L7" s="432"/>
    </row>
    <row r="8" spans="1:12" s="84" customFormat="1" ht="15" customHeight="1">
      <c r="A8" s="431" t="s">
        <v>658</v>
      </c>
      <c r="B8" s="431"/>
      <c r="C8" s="432" t="s">
        <v>317</v>
      </c>
      <c r="D8" s="432"/>
      <c r="E8" s="432"/>
      <c r="F8" s="432"/>
      <c r="G8" s="432"/>
      <c r="H8" s="432"/>
      <c r="I8" s="432"/>
      <c r="J8" s="432"/>
      <c r="K8" s="432"/>
      <c r="L8" s="432"/>
    </row>
    <row r="9" spans="1:12" s="84" customFormat="1" ht="15" customHeight="1">
      <c r="A9" s="434"/>
      <c r="B9" s="434"/>
      <c r="C9" s="432" t="s">
        <v>659</v>
      </c>
      <c r="D9" s="432"/>
      <c r="E9" s="432"/>
      <c r="F9" s="432"/>
      <c r="G9" s="432"/>
      <c r="H9" s="432"/>
      <c r="I9" s="432"/>
      <c r="J9" s="432"/>
      <c r="K9" s="432"/>
      <c r="L9" s="432"/>
    </row>
    <row r="10" spans="1:12" s="84" customFormat="1" ht="15" customHeight="1">
      <c r="A10" s="431" t="s">
        <v>660</v>
      </c>
      <c r="B10" s="431"/>
      <c r="C10" s="432" t="s">
        <v>661</v>
      </c>
      <c r="D10" s="432"/>
      <c r="E10" s="432"/>
      <c r="F10" s="432"/>
      <c r="G10" s="432"/>
      <c r="H10" s="432"/>
      <c r="I10" s="432"/>
      <c r="J10" s="432"/>
      <c r="K10" s="432"/>
      <c r="L10" s="432"/>
    </row>
    <row r="11" spans="1:12" s="84" customFormat="1" ht="15" customHeight="1">
      <c r="A11" s="431"/>
      <c r="B11" s="431"/>
      <c r="C11" s="432" t="s">
        <v>662</v>
      </c>
      <c r="D11" s="432"/>
      <c r="E11" s="432"/>
      <c r="F11" s="432"/>
      <c r="G11" s="432"/>
      <c r="H11" s="432"/>
      <c r="I11" s="432"/>
      <c r="J11" s="432"/>
      <c r="K11" s="432"/>
      <c r="L11" s="432"/>
    </row>
    <row r="12" spans="1:12" s="84" customFormat="1" ht="15" customHeight="1">
      <c r="A12" s="431" t="s">
        <v>663</v>
      </c>
      <c r="B12" s="431"/>
      <c r="C12" s="432" t="s">
        <v>664</v>
      </c>
      <c r="D12" s="432"/>
      <c r="E12" s="432"/>
      <c r="F12" s="432"/>
      <c r="G12" s="432"/>
      <c r="H12" s="432"/>
      <c r="I12" s="432"/>
      <c r="J12" s="432"/>
      <c r="K12" s="432"/>
      <c r="L12" s="432"/>
    </row>
    <row r="13" spans="1:12" s="84" customFormat="1" ht="15" customHeight="1">
      <c r="A13" s="431" t="s">
        <v>665</v>
      </c>
      <c r="B13" s="431"/>
      <c r="C13" s="432" t="s">
        <v>666</v>
      </c>
      <c r="D13" s="432"/>
      <c r="E13" s="432"/>
      <c r="F13" s="432"/>
      <c r="G13" s="432"/>
      <c r="H13" s="432"/>
      <c r="I13" s="432"/>
      <c r="J13" s="432"/>
      <c r="K13" s="432"/>
      <c r="L13" s="432"/>
    </row>
    <row r="14" spans="1:12" s="84" customFormat="1" ht="15" customHeight="1">
      <c r="A14" s="431" t="s">
        <v>667</v>
      </c>
      <c r="B14" s="431"/>
      <c r="C14" s="432" t="s">
        <v>668</v>
      </c>
      <c r="D14" s="432"/>
      <c r="E14" s="432"/>
      <c r="F14" s="432"/>
      <c r="G14" s="432"/>
      <c r="H14" s="432"/>
      <c r="I14" s="432"/>
      <c r="J14" s="432"/>
      <c r="K14" s="432"/>
      <c r="L14" s="432"/>
    </row>
    <row r="15" spans="1:12" s="84" customFormat="1" ht="15" customHeight="1">
      <c r="A15" s="431"/>
      <c r="B15" s="431"/>
      <c r="C15" s="432" t="s">
        <v>669</v>
      </c>
      <c r="D15" s="432"/>
      <c r="E15" s="432"/>
      <c r="F15" s="432"/>
      <c r="G15" s="432"/>
      <c r="H15" s="432"/>
      <c r="I15" s="432"/>
      <c r="J15" s="432"/>
      <c r="K15" s="432"/>
      <c r="L15" s="432"/>
    </row>
    <row r="16" spans="1:12" s="84" customFormat="1" ht="15" customHeight="1">
      <c r="A16" s="431" t="s">
        <v>670</v>
      </c>
      <c r="B16" s="431"/>
      <c r="C16" s="432" t="s">
        <v>671</v>
      </c>
      <c r="D16" s="432"/>
      <c r="E16" s="432"/>
      <c r="F16" s="432"/>
      <c r="G16" s="432"/>
      <c r="H16" s="432"/>
      <c r="I16" s="432"/>
      <c r="J16" s="432"/>
      <c r="K16" s="432"/>
      <c r="L16" s="432"/>
    </row>
    <row r="17" spans="1:12" s="84" customFormat="1" ht="15" customHeight="1">
      <c r="A17" s="431" t="s">
        <v>672</v>
      </c>
      <c r="B17" s="431"/>
      <c r="C17" s="432" t="s">
        <v>673</v>
      </c>
      <c r="D17" s="432"/>
      <c r="E17" s="432"/>
      <c r="F17" s="432"/>
      <c r="G17" s="432"/>
      <c r="H17" s="432"/>
      <c r="I17" s="432"/>
      <c r="J17" s="432"/>
      <c r="K17" s="432"/>
      <c r="L17" s="432"/>
    </row>
    <row r="18" spans="1:12" s="84" customFormat="1" ht="15" customHeight="1">
      <c r="B18" s="85"/>
      <c r="C18" s="86"/>
      <c r="G18" s="86"/>
      <c r="K18" s="86"/>
      <c r="L18" s="94"/>
    </row>
    <row r="19" spans="1:12" s="84" customFormat="1" ht="15" customHeight="1">
      <c r="A19" s="429" t="s">
        <v>674</v>
      </c>
      <c r="B19" s="429"/>
      <c r="C19" s="429"/>
      <c r="D19" s="429"/>
      <c r="E19" s="429"/>
      <c r="F19" s="429"/>
      <c r="G19" s="429"/>
      <c r="H19" s="429"/>
      <c r="I19" s="429"/>
      <c r="J19" s="429"/>
      <c r="K19" s="429"/>
      <c r="L19" s="86"/>
    </row>
    <row r="20" spans="1:12" s="84" customFormat="1" ht="15" customHeight="1">
      <c r="A20" s="429"/>
      <c r="B20" s="429"/>
      <c r="C20" s="429"/>
      <c r="D20" s="429"/>
      <c r="E20" s="429"/>
      <c r="F20" s="429"/>
      <c r="G20" s="429"/>
      <c r="H20" s="429"/>
      <c r="I20" s="429"/>
      <c r="J20" s="429"/>
      <c r="K20" s="429"/>
      <c r="L20" s="86"/>
    </row>
    <row r="21" spans="1:12" s="84" customFormat="1" ht="15" customHeight="1">
      <c r="A21" s="429"/>
      <c r="B21" s="429"/>
      <c r="C21" s="429"/>
      <c r="D21" s="429"/>
      <c r="E21" s="429"/>
      <c r="F21" s="429"/>
      <c r="G21" s="429"/>
      <c r="H21" s="429"/>
      <c r="I21" s="429"/>
      <c r="J21" s="429"/>
      <c r="K21" s="429"/>
      <c r="L21" s="86"/>
    </row>
    <row r="22" spans="1:12" s="84" customFormat="1" ht="15" customHeight="1">
      <c r="A22" s="429" t="s">
        <v>675</v>
      </c>
      <c r="B22" s="429"/>
      <c r="C22" s="429"/>
      <c r="D22" s="429"/>
      <c r="E22" s="429"/>
      <c r="F22" s="429"/>
      <c r="G22" s="429"/>
      <c r="H22" s="429"/>
      <c r="I22" s="429"/>
      <c r="J22" s="429"/>
      <c r="K22" s="429"/>
      <c r="L22" s="86"/>
    </row>
    <row r="23" spans="1:12" s="84" customFormat="1" ht="15" customHeight="1">
      <c r="A23" s="429"/>
      <c r="B23" s="429"/>
      <c r="C23" s="429"/>
      <c r="D23" s="429"/>
      <c r="E23" s="429"/>
      <c r="F23" s="429"/>
      <c r="G23" s="429"/>
      <c r="H23" s="429"/>
      <c r="I23" s="429"/>
      <c r="J23" s="429"/>
      <c r="K23" s="429"/>
      <c r="L23" s="86"/>
    </row>
    <row r="24" spans="1:12" s="84" customFormat="1" ht="15" customHeight="1">
      <c r="A24" s="429"/>
      <c r="B24" s="429"/>
      <c r="C24" s="429"/>
      <c r="D24" s="429"/>
      <c r="E24" s="429"/>
      <c r="F24" s="429"/>
      <c r="G24" s="429"/>
      <c r="H24" s="429"/>
      <c r="I24" s="429"/>
      <c r="J24" s="429"/>
      <c r="K24" s="429"/>
      <c r="L24" s="86"/>
    </row>
    <row r="25" spans="1:12" s="84" customFormat="1" ht="15" customHeight="1">
      <c r="A25" s="429" t="s">
        <v>676</v>
      </c>
      <c r="B25" s="429"/>
      <c r="C25" s="429"/>
      <c r="D25" s="429"/>
      <c r="E25" s="429"/>
      <c r="F25" s="429"/>
      <c r="G25" s="429"/>
      <c r="H25" s="429"/>
      <c r="I25" s="429"/>
      <c r="J25" s="429"/>
      <c r="K25" s="429"/>
      <c r="L25" s="86"/>
    </row>
    <row r="26" spans="1:12" s="84" customFormat="1" ht="15" customHeight="1">
      <c r="A26" s="429"/>
      <c r="B26" s="429"/>
      <c r="C26" s="429"/>
      <c r="D26" s="429"/>
      <c r="E26" s="429"/>
      <c r="F26" s="429"/>
      <c r="G26" s="429"/>
      <c r="H26" s="429"/>
      <c r="I26" s="429"/>
      <c r="J26" s="429"/>
      <c r="K26" s="429"/>
      <c r="L26" s="86"/>
    </row>
    <row r="27" spans="1:12" s="84" customFormat="1" ht="15" customHeight="1">
      <c r="A27" s="429" t="s">
        <v>677</v>
      </c>
      <c r="B27" s="429"/>
      <c r="C27" s="429"/>
      <c r="D27" s="429"/>
      <c r="E27" s="429"/>
      <c r="F27" s="429"/>
      <c r="G27" s="429"/>
      <c r="H27" s="429"/>
      <c r="I27" s="429"/>
      <c r="J27" s="429"/>
      <c r="K27" s="429"/>
      <c r="L27" s="86"/>
    </row>
    <row r="28" spans="1:12" s="84" customFormat="1" ht="15" customHeight="1">
      <c r="A28" s="429"/>
      <c r="B28" s="429"/>
      <c r="C28" s="429"/>
      <c r="D28" s="429"/>
      <c r="E28" s="429"/>
      <c r="F28" s="429"/>
      <c r="G28" s="429"/>
      <c r="H28" s="429"/>
      <c r="I28" s="429"/>
      <c r="J28" s="429"/>
      <c r="K28" s="429"/>
      <c r="L28" s="86"/>
    </row>
    <row r="29" spans="1:12" s="84" customFormat="1" ht="15" customHeight="1">
      <c r="A29" s="429" t="s">
        <v>678</v>
      </c>
      <c r="B29" s="429"/>
      <c r="C29" s="429"/>
      <c r="D29" s="429"/>
      <c r="E29" s="429"/>
      <c r="F29" s="429"/>
      <c r="G29" s="429"/>
      <c r="H29" s="429"/>
      <c r="I29" s="429"/>
      <c r="J29" s="429"/>
      <c r="K29" s="429"/>
      <c r="L29" s="86"/>
    </row>
    <row r="30" spans="1:12" s="84" customFormat="1" ht="15" customHeight="1">
      <c r="A30" s="429"/>
      <c r="B30" s="429"/>
      <c r="C30" s="429"/>
      <c r="D30" s="429"/>
      <c r="E30" s="429"/>
      <c r="F30" s="429"/>
      <c r="G30" s="429"/>
      <c r="H30" s="429"/>
      <c r="I30" s="429"/>
      <c r="J30" s="429"/>
      <c r="K30" s="429"/>
      <c r="L30" s="86"/>
    </row>
    <row r="31" spans="1:12" s="84" customFormat="1" ht="15" customHeight="1">
      <c r="A31" s="429"/>
      <c r="B31" s="429"/>
      <c r="C31" s="429"/>
      <c r="D31" s="429"/>
      <c r="E31" s="429"/>
      <c r="F31" s="429"/>
      <c r="G31" s="429"/>
      <c r="H31" s="429"/>
      <c r="I31" s="429"/>
      <c r="J31" s="429"/>
      <c r="K31" s="429"/>
      <c r="L31" s="86"/>
    </row>
    <row r="32" spans="1:12" s="193" customFormat="1" ht="15" customHeight="1">
      <c r="A32" s="430" t="s">
        <v>679</v>
      </c>
      <c r="B32" s="430"/>
      <c r="C32" s="430"/>
      <c r="D32" s="430"/>
      <c r="E32" s="430"/>
      <c r="F32" s="430"/>
      <c r="G32" s="430"/>
      <c r="H32" s="430"/>
      <c r="I32" s="430"/>
      <c r="J32" s="430"/>
      <c r="K32" s="430"/>
    </row>
    <row r="33" spans="1:12" s="193" customFormat="1" ht="15" customHeight="1">
      <c r="A33" s="430"/>
      <c r="B33" s="430"/>
      <c r="C33" s="430"/>
      <c r="D33" s="430"/>
      <c r="E33" s="430"/>
      <c r="F33" s="430"/>
      <c r="G33" s="430"/>
      <c r="H33" s="430"/>
      <c r="I33" s="430"/>
      <c r="J33" s="430"/>
      <c r="K33" s="430"/>
    </row>
    <row r="34" spans="1:12" s="193" customFormat="1" ht="15" customHeight="1">
      <c r="A34" s="430"/>
      <c r="B34" s="430"/>
      <c r="C34" s="430"/>
      <c r="D34" s="430"/>
      <c r="E34" s="430"/>
      <c r="F34" s="430"/>
      <c r="G34" s="430"/>
      <c r="H34" s="430"/>
      <c r="I34" s="430"/>
      <c r="J34" s="430"/>
      <c r="K34" s="430"/>
    </row>
    <row r="35" spans="1:12" s="84" customFormat="1" ht="15" customHeight="1">
      <c r="A35" s="430" t="s">
        <v>680</v>
      </c>
      <c r="B35" s="430"/>
      <c r="C35" s="430"/>
      <c r="D35" s="430"/>
      <c r="E35" s="430"/>
      <c r="F35" s="430"/>
      <c r="G35" s="430"/>
      <c r="H35" s="430"/>
      <c r="I35" s="430"/>
      <c r="J35" s="430"/>
      <c r="K35" s="430"/>
      <c r="L35" s="86"/>
    </row>
    <row r="36" spans="1:12" s="84" customFormat="1" ht="15" customHeight="1">
      <c r="A36" s="430"/>
      <c r="B36" s="430"/>
      <c r="C36" s="430"/>
      <c r="D36" s="430"/>
      <c r="E36" s="430"/>
      <c r="F36" s="430"/>
      <c r="G36" s="430"/>
      <c r="H36" s="430"/>
      <c r="I36" s="430"/>
      <c r="J36" s="430"/>
      <c r="K36" s="430"/>
      <c r="L36" s="86"/>
    </row>
    <row r="37" spans="1:12" s="84" customFormat="1" ht="15" customHeight="1">
      <c r="A37" s="430"/>
      <c r="B37" s="430"/>
      <c r="C37" s="430"/>
      <c r="D37" s="430"/>
      <c r="E37" s="430"/>
      <c r="F37" s="430"/>
      <c r="G37" s="430"/>
      <c r="H37" s="430"/>
      <c r="I37" s="430"/>
      <c r="J37" s="430"/>
      <c r="K37" s="430"/>
      <c r="L37" s="86"/>
    </row>
    <row r="38" spans="1:12" s="84" customFormat="1" ht="15" customHeight="1">
      <c r="A38" s="430"/>
      <c r="B38" s="430"/>
      <c r="C38" s="430"/>
      <c r="D38" s="430"/>
      <c r="E38" s="430"/>
      <c r="F38" s="430"/>
      <c r="G38" s="430"/>
      <c r="H38" s="430"/>
      <c r="I38" s="430"/>
      <c r="J38" s="430"/>
      <c r="K38" s="430"/>
      <c r="L38" s="86"/>
    </row>
    <row r="39" spans="1:12" s="84" customFormat="1" ht="15" customHeight="1">
      <c r="A39" s="430" t="s">
        <v>681</v>
      </c>
      <c r="B39" s="430"/>
      <c r="C39" s="430"/>
      <c r="D39" s="430"/>
      <c r="E39" s="430"/>
      <c r="F39" s="430"/>
      <c r="G39" s="430"/>
      <c r="H39" s="430"/>
      <c r="I39" s="430"/>
      <c r="J39" s="430"/>
      <c r="K39" s="430"/>
      <c r="L39" s="86"/>
    </row>
    <row r="40" spans="1:12" s="84" customFormat="1" ht="15" customHeight="1">
      <c r="A40" s="430"/>
      <c r="B40" s="430"/>
      <c r="C40" s="430"/>
      <c r="D40" s="430"/>
      <c r="E40" s="430"/>
      <c r="F40" s="430"/>
      <c r="G40" s="430"/>
      <c r="H40" s="430"/>
      <c r="I40" s="430"/>
      <c r="J40" s="430"/>
      <c r="K40" s="430"/>
      <c r="L40" s="86"/>
    </row>
    <row r="41" spans="1:12" s="84" customFormat="1" ht="15" customHeight="1">
      <c r="A41" s="430" t="s">
        <v>682</v>
      </c>
      <c r="B41" s="430"/>
      <c r="C41" s="430"/>
      <c r="D41" s="430"/>
      <c r="E41" s="430"/>
      <c r="F41" s="430"/>
      <c r="G41" s="430"/>
      <c r="H41" s="430"/>
      <c r="I41" s="430"/>
      <c r="J41" s="430"/>
      <c r="K41" s="430"/>
      <c r="L41" s="86"/>
    </row>
    <row r="42" spans="1:12" s="84" customFormat="1" ht="15" customHeight="1">
      <c r="A42" s="193"/>
      <c r="B42" s="193"/>
      <c r="C42" s="193"/>
      <c r="D42" s="193"/>
      <c r="E42" s="193"/>
      <c r="F42" s="193"/>
      <c r="G42" s="193"/>
      <c r="H42" s="193"/>
      <c r="I42" s="193"/>
      <c r="J42" s="193"/>
      <c r="K42" s="193"/>
      <c r="L42" s="86"/>
    </row>
    <row r="43" spans="1:12" s="84" customFormat="1" ht="15" customHeight="1">
      <c r="A43" s="193"/>
      <c r="B43" s="193"/>
      <c r="C43" s="193"/>
      <c r="D43" s="193"/>
      <c r="E43" s="193"/>
      <c r="F43" s="193"/>
      <c r="G43" s="193"/>
      <c r="H43" s="193"/>
      <c r="I43" s="193"/>
      <c r="J43" s="193"/>
      <c r="K43" s="193"/>
      <c r="L43" s="86"/>
    </row>
    <row r="44" spans="1:12" s="84" customFormat="1" ht="15" customHeight="1">
      <c r="A44" s="193"/>
      <c r="B44" s="193"/>
      <c r="C44" s="193"/>
      <c r="D44" s="193"/>
      <c r="E44" s="193"/>
      <c r="F44" s="193"/>
      <c r="G44" s="193"/>
      <c r="H44" s="193"/>
      <c r="I44" s="193"/>
      <c r="J44" s="193"/>
      <c r="K44" s="193"/>
      <c r="L44" s="86"/>
    </row>
    <row r="45" spans="1:12" s="84" customFormat="1" ht="15" customHeight="1">
      <c r="B45" s="85"/>
      <c r="L45" s="86"/>
    </row>
    <row r="46" spans="1:12" s="84" customFormat="1" ht="15" customHeight="1">
      <c r="B46" s="85"/>
      <c r="C46" s="86"/>
      <c r="G46" s="86"/>
      <c r="K46" s="86"/>
      <c r="L46" s="86"/>
    </row>
    <row r="47" spans="1:12" s="84" customFormat="1" ht="15" customHeight="1">
      <c r="B47" s="85"/>
      <c r="C47" s="86"/>
      <c r="G47" s="86"/>
      <c r="K47" s="86"/>
      <c r="L47" s="86"/>
    </row>
    <row r="48" spans="1:12" s="84" customFormat="1" ht="15" customHeight="1">
      <c r="B48" s="85"/>
      <c r="C48" s="86"/>
      <c r="G48" s="86"/>
      <c r="K48" s="86"/>
      <c r="L48" s="86"/>
    </row>
    <row r="49" spans="1:12" s="84" customFormat="1" ht="15" customHeight="1">
      <c r="B49" s="85"/>
      <c r="C49" s="86"/>
      <c r="G49" s="86"/>
      <c r="K49" s="86"/>
      <c r="L49" s="86"/>
    </row>
    <row r="50" spans="1:12" s="84" customFormat="1" ht="15" customHeight="1">
      <c r="B50" s="85"/>
      <c r="C50" s="86"/>
      <c r="G50" s="86"/>
      <c r="K50" s="86"/>
      <c r="L50" s="86"/>
    </row>
    <row r="51" spans="1:12" s="84" customFormat="1" ht="15" customHeight="1">
      <c r="B51" s="85"/>
      <c r="C51" s="86"/>
      <c r="G51" s="86"/>
      <c r="K51" s="86"/>
      <c r="L51" s="86"/>
    </row>
    <row r="52" spans="1:12" s="84" customFormat="1" ht="15" customHeight="1">
      <c r="B52" s="85"/>
      <c r="C52" s="86"/>
      <c r="G52" s="86"/>
      <c r="K52" s="86"/>
      <c r="L52" s="86"/>
    </row>
    <row r="53" spans="1:12" s="84" customFormat="1" ht="15" customHeight="1">
      <c r="B53" s="85"/>
      <c r="C53" s="86"/>
      <c r="G53" s="86"/>
      <c r="K53" s="86"/>
      <c r="L53" s="86"/>
    </row>
    <row r="54" spans="1:12" s="84" customFormat="1" ht="15" customHeight="1">
      <c r="B54" s="85"/>
      <c r="C54" s="86"/>
      <c r="G54" s="86"/>
      <c r="K54" s="86"/>
      <c r="L54" s="86"/>
    </row>
    <row r="55" spans="1:12" s="84" customFormat="1" ht="15" customHeight="1">
      <c r="B55" s="85"/>
      <c r="C55" s="86"/>
      <c r="G55" s="86"/>
      <c r="K55" s="86"/>
      <c r="L55" s="86"/>
    </row>
    <row r="56" spans="1:12" s="84" customFormat="1" ht="15" customHeight="1">
      <c r="B56" s="85"/>
      <c r="C56" s="86"/>
      <c r="G56" s="86"/>
      <c r="K56" s="86"/>
      <c r="L56" s="86"/>
    </row>
    <row r="57" spans="1:12" s="84" customFormat="1" ht="15" customHeight="1">
      <c r="A57" s="410" t="s">
        <v>683</v>
      </c>
      <c r="B57" s="410"/>
      <c r="C57" s="410"/>
      <c r="D57" s="410"/>
      <c r="E57" s="410"/>
      <c r="F57" s="410"/>
      <c r="G57" s="410"/>
      <c r="H57" s="410"/>
      <c r="I57" s="410"/>
      <c r="J57" s="410"/>
      <c r="K57" s="410"/>
      <c r="L57" s="86"/>
    </row>
    <row r="58" spans="1:12" s="84" customFormat="1" ht="15" customHeight="1">
      <c r="A58" s="189"/>
      <c r="B58" s="189"/>
      <c r="C58" s="189"/>
      <c r="D58" s="189"/>
      <c r="E58" s="189"/>
      <c r="F58" s="189"/>
      <c r="G58" s="189"/>
      <c r="H58" s="189"/>
      <c r="I58" s="189"/>
      <c r="J58" s="189"/>
      <c r="K58" s="189"/>
      <c r="L58" s="86"/>
    </row>
    <row r="59" spans="1:12" s="84" customFormat="1" ht="15" customHeight="1">
      <c r="A59" s="95"/>
      <c r="B59" s="96"/>
      <c r="C59" s="97"/>
      <c r="D59" s="95"/>
      <c r="E59" s="95"/>
      <c r="F59" s="98"/>
      <c r="G59" s="99"/>
      <c r="H59" s="95"/>
      <c r="I59" s="95"/>
      <c r="J59" s="95"/>
      <c r="K59" s="97"/>
      <c r="L59" s="99"/>
    </row>
    <row r="60" spans="1:12" s="84" customFormat="1" ht="15" customHeight="1">
      <c r="A60" s="426" t="s">
        <v>684</v>
      </c>
      <c r="B60" s="426"/>
      <c r="C60" s="426"/>
      <c r="D60" s="426"/>
      <c r="E60" s="426"/>
      <c r="F60" s="426"/>
      <c r="G60" s="426"/>
      <c r="H60" s="426"/>
      <c r="I60" s="426"/>
      <c r="J60" s="426"/>
      <c r="K60" s="426"/>
      <c r="L60" s="86"/>
    </row>
    <row r="61" spans="1:12" s="84" customFormat="1" ht="15" customHeight="1">
      <c r="A61" s="426"/>
      <c r="B61" s="426"/>
      <c r="C61" s="426"/>
      <c r="D61" s="426"/>
      <c r="E61" s="426"/>
      <c r="F61" s="426"/>
      <c r="G61" s="426"/>
      <c r="H61" s="426"/>
      <c r="I61" s="426"/>
      <c r="J61" s="426"/>
      <c r="K61" s="426"/>
      <c r="L61" s="86"/>
    </row>
    <row r="62" spans="1:12" s="84" customFormat="1" ht="15" customHeight="1">
      <c r="A62" s="426"/>
      <c r="B62" s="426"/>
      <c r="C62" s="426"/>
      <c r="D62" s="426"/>
      <c r="E62" s="426"/>
      <c r="F62" s="426"/>
      <c r="G62" s="426"/>
      <c r="H62" s="426"/>
      <c r="I62" s="426"/>
      <c r="J62" s="426"/>
      <c r="K62" s="426"/>
      <c r="L62" s="86"/>
    </row>
    <row r="63" spans="1:12" s="84" customFormat="1" ht="9.9499999999999993" customHeight="1" thickBot="1">
      <c r="B63" s="85"/>
      <c r="C63" s="86"/>
      <c r="G63" s="86"/>
      <c r="K63" s="86"/>
      <c r="L63" s="86"/>
    </row>
    <row r="64" spans="1:12" s="84" customFormat="1" ht="15" customHeight="1" thickTop="1" thickBot="1">
      <c r="A64" s="100" t="s">
        <v>589</v>
      </c>
      <c r="B64" s="101">
        <v>1</v>
      </c>
      <c r="C64" s="102"/>
      <c r="D64" s="103"/>
      <c r="E64" s="103"/>
      <c r="F64" s="104" t="s">
        <v>685</v>
      </c>
      <c r="G64" s="375"/>
      <c r="H64" s="103"/>
      <c r="I64" s="103"/>
      <c r="J64" s="103"/>
      <c r="K64" s="102" t="s">
        <v>686</v>
      </c>
      <c r="L64" s="105">
        <f>B64*G64</f>
        <v>0</v>
      </c>
    </row>
    <row r="65" spans="1:12" s="84" customFormat="1" ht="15" customHeight="1" thickTop="1">
      <c r="A65" s="106"/>
      <c r="B65" s="107"/>
      <c r="C65" s="106"/>
      <c r="D65" s="106"/>
      <c r="E65" s="106"/>
      <c r="F65" s="106"/>
      <c r="G65" s="106"/>
      <c r="H65" s="106"/>
      <c r="I65" s="106"/>
      <c r="J65" s="106"/>
      <c r="K65" s="106"/>
      <c r="L65" s="94"/>
    </row>
    <row r="66" spans="1:12" s="84" customFormat="1" ht="15" customHeight="1">
      <c r="A66" s="106"/>
      <c r="B66" s="107"/>
      <c r="C66" s="106"/>
      <c r="D66" s="106"/>
      <c r="E66" s="106"/>
      <c r="F66" s="106"/>
      <c r="G66" s="106"/>
      <c r="H66" s="106"/>
      <c r="I66" s="106"/>
      <c r="J66" s="106"/>
      <c r="K66" s="106"/>
      <c r="L66" s="94"/>
    </row>
    <row r="67" spans="1:12" s="84" customFormat="1" ht="15" customHeight="1">
      <c r="A67" s="426" t="s">
        <v>687</v>
      </c>
      <c r="B67" s="426"/>
      <c r="C67" s="426"/>
      <c r="D67" s="426"/>
      <c r="E67" s="426"/>
      <c r="F67" s="426"/>
      <c r="G67" s="426"/>
      <c r="H67" s="426"/>
      <c r="I67" s="426"/>
      <c r="J67" s="426"/>
      <c r="K67" s="426"/>
      <c r="L67" s="86"/>
    </row>
    <row r="68" spans="1:12" s="84" customFormat="1" ht="15" customHeight="1">
      <c r="A68" s="426"/>
      <c r="B68" s="426"/>
      <c r="C68" s="426"/>
      <c r="D68" s="426"/>
      <c r="E68" s="426"/>
      <c r="F68" s="426"/>
      <c r="G68" s="426"/>
      <c r="H68" s="426"/>
      <c r="I68" s="426"/>
      <c r="J68" s="426"/>
      <c r="K68" s="426"/>
      <c r="L68" s="86"/>
    </row>
    <row r="69" spans="1:12" s="84" customFormat="1" ht="15" customHeight="1">
      <c r="A69" s="426"/>
      <c r="B69" s="426"/>
      <c r="C69" s="426"/>
      <c r="D69" s="426"/>
      <c r="E69" s="426"/>
      <c r="F69" s="426"/>
      <c r="G69" s="426"/>
      <c r="H69" s="426"/>
      <c r="I69" s="426"/>
      <c r="J69" s="426"/>
      <c r="K69" s="426"/>
      <c r="L69" s="86"/>
    </row>
    <row r="70" spans="1:12" s="84" customFormat="1" ht="15" customHeight="1">
      <c r="A70" s="426"/>
      <c r="B70" s="426"/>
      <c r="C70" s="426"/>
      <c r="D70" s="426"/>
      <c r="E70" s="426"/>
      <c r="F70" s="426"/>
      <c r="G70" s="426"/>
      <c r="H70" s="426"/>
      <c r="I70" s="426"/>
      <c r="J70" s="426"/>
      <c r="K70" s="426"/>
      <c r="L70" s="86"/>
    </row>
    <row r="71" spans="1:12" s="84" customFormat="1" ht="9.9499999999999993" customHeight="1" thickBot="1">
      <c r="B71" s="85"/>
      <c r="C71" s="86"/>
      <c r="G71" s="86"/>
      <c r="K71" s="86"/>
      <c r="L71" s="86"/>
    </row>
    <row r="72" spans="1:12" s="84" customFormat="1" ht="15" customHeight="1" thickTop="1" thickBot="1">
      <c r="A72" s="100" t="s">
        <v>589</v>
      </c>
      <c r="B72" s="101">
        <v>1</v>
      </c>
      <c r="C72" s="102"/>
      <c r="D72" s="103"/>
      <c r="E72" s="103"/>
      <c r="F72" s="104" t="s">
        <v>685</v>
      </c>
      <c r="G72" s="375"/>
      <c r="H72" s="103"/>
      <c r="I72" s="103"/>
      <c r="J72" s="103"/>
      <c r="K72" s="102" t="s">
        <v>686</v>
      </c>
      <c r="L72" s="105">
        <f>B72*G72</f>
        <v>0</v>
      </c>
    </row>
    <row r="73" spans="1:12" s="84" customFormat="1" ht="15" customHeight="1" thickTop="1">
      <c r="A73" s="106"/>
      <c r="B73" s="107"/>
      <c r="C73" s="106"/>
      <c r="D73" s="106"/>
      <c r="E73" s="106"/>
      <c r="F73" s="106"/>
      <c r="G73" s="106"/>
      <c r="H73" s="106"/>
      <c r="I73" s="106"/>
      <c r="J73" s="106"/>
      <c r="K73" s="106"/>
      <c r="L73" s="94"/>
    </row>
    <row r="74" spans="1:12" s="84" customFormat="1" ht="15" customHeight="1">
      <c r="A74" s="106"/>
      <c r="B74" s="107"/>
      <c r="C74" s="106"/>
      <c r="D74" s="106"/>
      <c r="E74" s="106"/>
      <c r="F74" s="106"/>
      <c r="G74" s="106"/>
      <c r="H74" s="106"/>
      <c r="I74" s="106"/>
      <c r="J74" s="106"/>
      <c r="K74" s="106"/>
      <c r="L74" s="94"/>
    </row>
    <row r="75" spans="1:12" s="84" customFormat="1" ht="15" customHeight="1">
      <c r="A75" s="426" t="s">
        <v>688</v>
      </c>
      <c r="B75" s="426"/>
      <c r="C75" s="426"/>
      <c r="D75" s="426"/>
      <c r="E75" s="426"/>
      <c r="F75" s="426"/>
      <c r="G75" s="426"/>
      <c r="H75" s="426"/>
      <c r="I75" s="426"/>
      <c r="J75" s="426"/>
      <c r="K75" s="426"/>
      <c r="L75" s="86"/>
    </row>
    <row r="76" spans="1:12" s="84" customFormat="1" ht="15" customHeight="1">
      <c r="A76" s="426"/>
      <c r="B76" s="426"/>
      <c r="C76" s="426"/>
      <c r="D76" s="426"/>
      <c r="E76" s="426"/>
      <c r="F76" s="426"/>
      <c r="G76" s="426"/>
      <c r="H76" s="426"/>
      <c r="I76" s="426"/>
      <c r="J76" s="426"/>
      <c r="K76" s="426"/>
      <c r="L76" s="86"/>
    </row>
    <row r="77" spans="1:12" s="84" customFormat="1" ht="15" customHeight="1">
      <c r="A77" s="426"/>
      <c r="B77" s="426"/>
      <c r="C77" s="426"/>
      <c r="D77" s="426"/>
      <c r="E77" s="426"/>
      <c r="F77" s="426"/>
      <c r="G77" s="426"/>
      <c r="H77" s="426"/>
      <c r="I77" s="426"/>
      <c r="J77" s="426"/>
      <c r="K77" s="426"/>
      <c r="L77" s="86"/>
    </row>
    <row r="78" spans="1:12" s="84" customFormat="1" ht="9.9499999999999993" customHeight="1" thickBot="1">
      <c r="B78" s="85"/>
      <c r="C78" s="86"/>
      <c r="G78" s="86"/>
      <c r="K78" s="86"/>
      <c r="L78" s="86"/>
    </row>
    <row r="79" spans="1:12" s="84" customFormat="1" ht="15" customHeight="1" thickTop="1" thickBot="1">
      <c r="A79" s="100" t="s">
        <v>589</v>
      </c>
      <c r="B79" s="101">
        <v>2</v>
      </c>
      <c r="C79" s="102"/>
      <c r="D79" s="103"/>
      <c r="E79" s="103"/>
      <c r="F79" s="104" t="s">
        <v>685</v>
      </c>
      <c r="G79" s="375"/>
      <c r="H79" s="103"/>
      <c r="I79" s="103"/>
      <c r="J79" s="103"/>
      <c r="K79" s="102" t="s">
        <v>686</v>
      </c>
      <c r="L79" s="105">
        <f>B79*G79</f>
        <v>0</v>
      </c>
    </row>
    <row r="80" spans="1:12" s="84" customFormat="1" ht="15" customHeight="1" thickTop="1">
      <c r="A80" s="106"/>
      <c r="B80" s="107"/>
      <c r="C80" s="106"/>
      <c r="D80" s="106"/>
      <c r="E80" s="106"/>
      <c r="F80" s="106"/>
      <c r="G80" s="106"/>
      <c r="H80" s="106"/>
      <c r="I80" s="106"/>
      <c r="J80" s="106"/>
      <c r="K80" s="106"/>
      <c r="L80" s="94"/>
    </row>
    <row r="81" spans="1:12" s="84" customFormat="1" ht="15" customHeight="1">
      <c r="A81" s="106"/>
      <c r="B81" s="107"/>
      <c r="C81" s="106"/>
      <c r="D81" s="106"/>
      <c r="E81" s="106"/>
      <c r="F81" s="106"/>
      <c r="G81" s="106"/>
      <c r="H81" s="106"/>
      <c r="I81" s="106"/>
      <c r="J81" s="106"/>
      <c r="K81" s="106"/>
      <c r="L81" s="94"/>
    </row>
    <row r="82" spans="1:12" s="84" customFormat="1" ht="15" customHeight="1">
      <c r="A82" s="426" t="s">
        <v>689</v>
      </c>
      <c r="B82" s="426"/>
      <c r="C82" s="426"/>
      <c r="D82" s="426"/>
      <c r="E82" s="426"/>
      <c r="F82" s="426"/>
      <c r="G82" s="426"/>
      <c r="H82" s="426"/>
      <c r="I82" s="426"/>
      <c r="J82" s="426"/>
      <c r="K82" s="426"/>
      <c r="L82" s="86"/>
    </row>
    <row r="83" spans="1:12" s="84" customFormat="1" ht="15" customHeight="1">
      <c r="A83" s="426"/>
      <c r="B83" s="426"/>
      <c r="C83" s="426"/>
      <c r="D83" s="426"/>
      <c r="E83" s="426"/>
      <c r="F83" s="426"/>
      <c r="G83" s="426"/>
      <c r="H83" s="426"/>
      <c r="I83" s="426"/>
      <c r="J83" s="426"/>
      <c r="K83" s="426"/>
      <c r="L83" s="86"/>
    </row>
    <row r="84" spans="1:12" s="84" customFormat="1" ht="15" customHeight="1">
      <c r="A84" s="426"/>
      <c r="B84" s="426"/>
      <c r="C84" s="426"/>
      <c r="D84" s="426"/>
      <c r="E84" s="426"/>
      <c r="F84" s="426"/>
      <c r="G84" s="426"/>
      <c r="H84" s="426"/>
      <c r="I84" s="426"/>
      <c r="J84" s="426"/>
      <c r="K84" s="426"/>
      <c r="L84" s="86"/>
    </row>
    <row r="85" spans="1:12" s="84" customFormat="1" ht="15" customHeight="1">
      <c r="A85" s="426"/>
      <c r="B85" s="426"/>
      <c r="C85" s="426"/>
      <c r="D85" s="426"/>
      <c r="E85" s="426"/>
      <c r="F85" s="426"/>
      <c r="G85" s="426"/>
      <c r="H85" s="426"/>
      <c r="I85" s="426"/>
      <c r="J85" s="426"/>
      <c r="K85" s="426"/>
      <c r="L85" s="86"/>
    </row>
    <row r="86" spans="1:12" s="84" customFormat="1" ht="9.9499999999999993" customHeight="1" thickBot="1">
      <c r="B86" s="85"/>
      <c r="C86" s="86"/>
      <c r="G86" s="86"/>
      <c r="K86" s="86"/>
      <c r="L86" s="86"/>
    </row>
    <row r="87" spans="1:12" s="84" customFormat="1" ht="15" customHeight="1" thickTop="1" thickBot="1">
      <c r="A87" s="100" t="s">
        <v>589</v>
      </c>
      <c r="B87" s="101">
        <v>4</v>
      </c>
      <c r="C87" s="102"/>
      <c r="D87" s="103"/>
      <c r="E87" s="103"/>
      <c r="F87" s="104" t="s">
        <v>685</v>
      </c>
      <c r="G87" s="375"/>
      <c r="H87" s="103"/>
      <c r="I87" s="103"/>
      <c r="J87" s="103"/>
      <c r="K87" s="102" t="s">
        <v>686</v>
      </c>
      <c r="L87" s="105">
        <f>B87*G87</f>
        <v>0</v>
      </c>
    </row>
    <row r="88" spans="1:12" s="84" customFormat="1" ht="15" customHeight="1" thickTop="1">
      <c r="A88" s="95"/>
      <c r="B88" s="96"/>
      <c r="C88" s="97"/>
      <c r="D88" s="95"/>
      <c r="E88" s="95"/>
      <c r="F88" s="98"/>
      <c r="G88" s="99"/>
      <c r="H88" s="95"/>
      <c r="I88" s="95"/>
      <c r="J88" s="95"/>
      <c r="K88" s="97"/>
      <c r="L88" s="99"/>
    </row>
    <row r="89" spans="1:12" s="84" customFormat="1" ht="15" customHeight="1">
      <c r="A89" s="95"/>
      <c r="B89" s="96"/>
      <c r="C89" s="97"/>
      <c r="D89" s="95"/>
      <c r="E89" s="95"/>
      <c r="F89" s="98"/>
      <c r="G89" s="99"/>
      <c r="H89" s="95"/>
      <c r="I89" s="95"/>
      <c r="J89" s="95"/>
      <c r="K89" s="97"/>
      <c r="L89" s="99"/>
    </row>
    <row r="90" spans="1:12" s="84" customFormat="1" ht="15" customHeight="1">
      <c r="A90" s="426" t="s">
        <v>690</v>
      </c>
      <c r="B90" s="426"/>
      <c r="C90" s="426"/>
      <c r="D90" s="426"/>
      <c r="E90" s="426"/>
      <c r="F90" s="426"/>
      <c r="G90" s="426"/>
      <c r="H90" s="426"/>
      <c r="I90" s="426"/>
      <c r="J90" s="426"/>
      <c r="K90" s="426"/>
      <c r="L90" s="86"/>
    </row>
    <row r="91" spans="1:12" s="84" customFormat="1" ht="15" customHeight="1">
      <c r="A91" s="426"/>
      <c r="B91" s="426"/>
      <c r="C91" s="426"/>
      <c r="D91" s="426"/>
      <c r="E91" s="426"/>
      <c r="F91" s="426"/>
      <c r="G91" s="426"/>
      <c r="H91" s="426"/>
      <c r="I91" s="426"/>
      <c r="J91" s="426"/>
      <c r="K91" s="426"/>
      <c r="L91" s="86"/>
    </row>
    <row r="92" spans="1:12" s="84" customFormat="1" ht="15" customHeight="1">
      <c r="A92" s="426"/>
      <c r="B92" s="426"/>
      <c r="C92" s="426"/>
      <c r="D92" s="426"/>
      <c r="E92" s="426"/>
      <c r="F92" s="426"/>
      <c r="G92" s="426"/>
      <c r="H92" s="426"/>
      <c r="I92" s="426"/>
      <c r="J92" s="426"/>
      <c r="K92" s="426"/>
      <c r="L92" s="86"/>
    </row>
    <row r="93" spans="1:12" s="84" customFormat="1" ht="15" customHeight="1">
      <c r="A93" s="426"/>
      <c r="B93" s="426"/>
      <c r="C93" s="426"/>
      <c r="D93" s="426"/>
      <c r="E93" s="426"/>
      <c r="F93" s="426"/>
      <c r="G93" s="426"/>
      <c r="H93" s="426"/>
      <c r="I93" s="426"/>
      <c r="J93" s="426"/>
      <c r="K93" s="426"/>
      <c r="L93" s="86"/>
    </row>
    <row r="94" spans="1:12" s="84" customFormat="1" ht="15" customHeight="1">
      <c r="A94" s="426"/>
      <c r="B94" s="426"/>
      <c r="C94" s="426"/>
      <c r="D94" s="426"/>
      <c r="E94" s="426"/>
      <c r="F94" s="426"/>
      <c r="G94" s="426"/>
      <c r="H94" s="426"/>
      <c r="I94" s="426"/>
      <c r="J94" s="426"/>
      <c r="K94" s="426"/>
      <c r="L94" s="86"/>
    </row>
    <row r="95" spans="1:12" s="84" customFormat="1" ht="9.9499999999999993" customHeight="1" thickBot="1">
      <c r="B95" s="85"/>
      <c r="C95" s="86"/>
      <c r="G95" s="86"/>
      <c r="K95" s="86"/>
      <c r="L95" s="86"/>
    </row>
    <row r="96" spans="1:12" s="84" customFormat="1" ht="15" customHeight="1" thickTop="1" thickBot="1">
      <c r="A96" s="100" t="s">
        <v>589</v>
      </c>
      <c r="B96" s="101">
        <v>4</v>
      </c>
      <c r="C96" s="102"/>
      <c r="D96" s="103"/>
      <c r="E96" s="103"/>
      <c r="F96" s="104" t="s">
        <v>685</v>
      </c>
      <c r="G96" s="375"/>
      <c r="H96" s="103"/>
      <c r="I96" s="103"/>
      <c r="J96" s="103"/>
      <c r="K96" s="102" t="s">
        <v>686</v>
      </c>
      <c r="L96" s="105">
        <f>B96*G96</f>
        <v>0</v>
      </c>
    </row>
    <row r="97" spans="1:12" s="84" customFormat="1" ht="15" customHeight="1" thickTop="1">
      <c r="A97" s="106"/>
      <c r="B97" s="107"/>
      <c r="C97" s="106"/>
      <c r="D97" s="106"/>
      <c r="E97" s="106"/>
      <c r="F97" s="106"/>
      <c r="G97" s="106"/>
      <c r="H97" s="106"/>
      <c r="I97" s="106"/>
      <c r="J97" s="106"/>
      <c r="K97" s="106"/>
      <c r="L97" s="94"/>
    </row>
    <row r="98" spans="1:12" s="84" customFormat="1" ht="15" customHeight="1" thickBot="1">
      <c r="A98" s="106"/>
      <c r="B98" s="107"/>
      <c r="C98" s="106"/>
      <c r="D98" s="106"/>
      <c r="E98" s="106"/>
      <c r="F98" s="106"/>
      <c r="G98" s="106"/>
      <c r="H98" s="106"/>
      <c r="I98" s="106"/>
      <c r="J98" s="106"/>
      <c r="K98" s="106"/>
      <c r="L98" s="94"/>
    </row>
    <row r="99" spans="1:12" s="84" customFormat="1" ht="15" customHeight="1" thickTop="1" thickBot="1">
      <c r="A99" s="427" t="s">
        <v>691</v>
      </c>
      <c r="B99" s="428"/>
      <c r="C99" s="428"/>
      <c r="D99" s="428"/>
      <c r="E99" s="428"/>
      <c r="F99" s="428"/>
      <c r="G99" s="428"/>
      <c r="H99" s="428"/>
      <c r="I99" s="428"/>
      <c r="J99" s="428"/>
      <c r="K99" s="102" t="s">
        <v>686</v>
      </c>
      <c r="L99" s="105">
        <f>SUM(L60:L98)</f>
        <v>0</v>
      </c>
    </row>
    <row r="100" spans="1:12" s="84" customFormat="1" ht="15" customHeight="1" thickTop="1">
      <c r="A100" s="106"/>
      <c r="B100" s="107"/>
      <c r="C100" s="106"/>
      <c r="D100" s="106"/>
      <c r="E100" s="106"/>
      <c r="F100" s="106"/>
      <c r="G100" s="106"/>
      <c r="H100" s="106"/>
      <c r="I100" s="106"/>
      <c r="J100" s="106"/>
      <c r="K100" s="106"/>
      <c r="L100" s="94"/>
    </row>
    <row r="101" spans="1:12" s="84" customFormat="1" ht="15" customHeight="1">
      <c r="A101" s="106"/>
      <c r="B101" s="107"/>
      <c r="C101" s="106"/>
      <c r="D101" s="106"/>
      <c r="E101" s="106"/>
      <c r="F101" s="106"/>
      <c r="G101" s="106"/>
      <c r="H101" s="106"/>
      <c r="I101" s="106"/>
      <c r="J101" s="106"/>
      <c r="K101" s="106"/>
      <c r="L101" s="94"/>
    </row>
    <row r="102" spans="1:12" s="84" customFormat="1" ht="15" customHeight="1">
      <c r="A102" s="106"/>
      <c r="B102" s="107"/>
      <c r="C102" s="106"/>
      <c r="D102" s="106"/>
      <c r="E102" s="106"/>
      <c r="F102" s="106"/>
      <c r="G102" s="106"/>
      <c r="H102" s="106"/>
      <c r="I102" s="106"/>
      <c r="J102" s="106"/>
      <c r="K102" s="106"/>
      <c r="L102" s="94"/>
    </row>
    <row r="103" spans="1:12" s="84" customFormat="1" ht="15" customHeight="1">
      <c r="A103" s="106"/>
      <c r="B103" s="107"/>
      <c r="C103" s="106"/>
      <c r="D103" s="106"/>
      <c r="E103" s="106"/>
      <c r="F103" s="106"/>
      <c r="G103" s="106"/>
      <c r="H103" s="106"/>
      <c r="I103" s="106"/>
      <c r="J103" s="106"/>
      <c r="K103" s="106"/>
      <c r="L103" s="94"/>
    </row>
    <row r="104" spans="1:12" s="84" customFormat="1" ht="15" customHeight="1">
      <c r="A104" s="106"/>
      <c r="B104" s="107"/>
      <c r="C104" s="106"/>
      <c r="D104" s="106"/>
      <c r="E104" s="106"/>
      <c r="F104" s="106"/>
      <c r="G104" s="106"/>
      <c r="H104" s="106"/>
      <c r="I104" s="106"/>
      <c r="J104" s="106"/>
      <c r="K104" s="106"/>
      <c r="L104" s="94"/>
    </row>
    <row r="105" spans="1:12" s="84" customFormat="1" ht="15" customHeight="1">
      <c r="A105" s="106"/>
      <c r="B105" s="107"/>
      <c r="C105" s="106"/>
      <c r="D105" s="106"/>
      <c r="E105" s="106"/>
      <c r="F105" s="106"/>
      <c r="G105" s="106"/>
      <c r="H105" s="106"/>
      <c r="I105" s="106"/>
      <c r="J105" s="106"/>
      <c r="K105" s="106"/>
      <c r="L105" s="94"/>
    </row>
    <row r="106" spans="1:12" s="84" customFormat="1" ht="15" customHeight="1">
      <c r="A106" s="106"/>
      <c r="B106" s="107"/>
      <c r="C106" s="106"/>
      <c r="D106" s="106"/>
      <c r="E106" s="106"/>
      <c r="F106" s="106"/>
      <c r="G106" s="106"/>
      <c r="H106" s="106"/>
      <c r="I106" s="106"/>
      <c r="J106" s="106"/>
      <c r="K106" s="106"/>
      <c r="L106" s="94"/>
    </row>
    <row r="107" spans="1:12" s="84" customFormat="1" ht="15" customHeight="1">
      <c r="A107" s="106"/>
      <c r="B107" s="107"/>
      <c r="C107" s="106"/>
      <c r="D107" s="106"/>
      <c r="E107" s="106"/>
      <c r="F107" s="106"/>
      <c r="G107" s="106"/>
      <c r="H107" s="106"/>
      <c r="I107" s="106"/>
      <c r="J107" s="106"/>
      <c r="K107" s="106"/>
      <c r="L107" s="94"/>
    </row>
    <row r="108" spans="1:12" s="84" customFormat="1" ht="15" customHeight="1">
      <c r="A108" s="106"/>
      <c r="B108" s="107"/>
      <c r="C108" s="106"/>
      <c r="D108" s="106"/>
      <c r="E108" s="106"/>
      <c r="F108" s="106"/>
      <c r="G108" s="106"/>
      <c r="H108" s="106"/>
      <c r="I108" s="106"/>
      <c r="J108" s="106"/>
      <c r="K108" s="106"/>
      <c r="L108" s="94"/>
    </row>
    <row r="109" spans="1:12" s="84" customFormat="1" ht="15" customHeight="1">
      <c r="A109" s="410" t="s">
        <v>692</v>
      </c>
      <c r="B109" s="410"/>
      <c r="C109" s="410"/>
      <c r="D109" s="410"/>
      <c r="E109" s="410"/>
      <c r="F109" s="410"/>
      <c r="G109" s="410"/>
      <c r="H109" s="410"/>
      <c r="I109" s="410"/>
      <c r="J109" s="410"/>
      <c r="K109" s="410"/>
      <c r="L109" s="86"/>
    </row>
    <row r="110" spans="1:12" s="84" customFormat="1" ht="15" customHeight="1">
      <c r="A110" s="106"/>
      <c r="B110" s="107"/>
      <c r="C110" s="106"/>
      <c r="D110" s="106"/>
      <c r="E110" s="106"/>
      <c r="F110" s="106"/>
      <c r="G110" s="106"/>
      <c r="H110" s="106"/>
      <c r="I110" s="106"/>
      <c r="J110" s="106"/>
      <c r="K110" s="106"/>
      <c r="L110" s="94"/>
    </row>
    <row r="111" spans="1:12" s="109" customFormat="1" ht="15" customHeight="1">
      <c r="A111" s="410" t="s">
        <v>693</v>
      </c>
      <c r="B111" s="410"/>
      <c r="C111" s="410"/>
      <c r="D111" s="410"/>
      <c r="E111" s="410"/>
      <c r="F111" s="410"/>
      <c r="G111" s="410"/>
      <c r="H111" s="410"/>
      <c r="I111" s="410"/>
      <c r="J111" s="410"/>
      <c r="K111" s="410"/>
      <c r="L111" s="108"/>
    </row>
    <row r="112" spans="1:12" s="109" customFormat="1" ht="15" customHeight="1">
      <c r="A112" s="189"/>
      <c r="B112" s="189"/>
      <c r="C112" s="189"/>
      <c r="D112" s="189"/>
      <c r="E112" s="189"/>
      <c r="F112" s="189"/>
      <c r="G112" s="189"/>
      <c r="H112" s="189"/>
      <c r="I112" s="189"/>
      <c r="J112" s="189"/>
      <c r="K112" s="189"/>
      <c r="L112" s="108"/>
    </row>
    <row r="113" spans="1:12" s="80" customFormat="1" ht="15" customHeight="1">
      <c r="A113" s="402" t="s">
        <v>694</v>
      </c>
      <c r="B113" s="402"/>
      <c r="C113" s="402"/>
      <c r="D113" s="402"/>
      <c r="E113" s="402"/>
      <c r="F113" s="402"/>
      <c r="G113" s="402"/>
      <c r="H113" s="402"/>
      <c r="I113" s="402"/>
      <c r="J113" s="402"/>
      <c r="K113" s="402"/>
      <c r="L113" s="110"/>
    </row>
    <row r="114" spans="1:12" s="80" customFormat="1" ht="15" customHeight="1">
      <c r="A114" s="402"/>
      <c r="B114" s="402"/>
      <c r="C114" s="402"/>
      <c r="D114" s="402"/>
      <c r="E114" s="402"/>
      <c r="F114" s="402"/>
      <c r="G114" s="402"/>
      <c r="H114" s="402"/>
      <c r="I114" s="402"/>
      <c r="J114" s="402"/>
      <c r="K114" s="402"/>
      <c r="L114" s="110"/>
    </row>
    <row r="115" spans="1:12" s="80" customFormat="1" ht="15" customHeight="1">
      <c r="A115" s="402"/>
      <c r="B115" s="402"/>
      <c r="C115" s="402"/>
      <c r="D115" s="402"/>
      <c r="E115" s="402"/>
      <c r="F115" s="402"/>
      <c r="G115" s="402"/>
      <c r="H115" s="402"/>
      <c r="I115" s="402"/>
      <c r="J115" s="402"/>
      <c r="K115" s="402"/>
      <c r="L115" s="110"/>
    </row>
    <row r="116" spans="1:12" s="80" customFormat="1" ht="15" customHeight="1">
      <c r="A116" s="402"/>
      <c r="B116" s="402"/>
      <c r="C116" s="402"/>
      <c r="D116" s="402"/>
      <c r="E116" s="402"/>
      <c r="F116" s="402"/>
      <c r="G116" s="402"/>
      <c r="H116" s="402"/>
      <c r="I116" s="402"/>
      <c r="J116" s="402"/>
      <c r="K116" s="402"/>
      <c r="L116" s="110"/>
    </row>
    <row r="117" spans="1:12" s="80" customFormat="1" ht="15" customHeight="1">
      <c r="A117" s="402"/>
      <c r="B117" s="402"/>
      <c r="C117" s="402"/>
      <c r="D117" s="402"/>
      <c r="E117" s="402"/>
      <c r="F117" s="402"/>
      <c r="G117" s="402"/>
      <c r="H117" s="402"/>
      <c r="I117" s="402"/>
      <c r="J117" s="402"/>
      <c r="K117" s="402"/>
      <c r="L117" s="110"/>
    </row>
    <row r="118" spans="1:12" s="80" customFormat="1" ht="15" customHeight="1">
      <c r="A118" s="402"/>
      <c r="B118" s="402"/>
      <c r="C118" s="402"/>
      <c r="D118" s="402"/>
      <c r="E118" s="402"/>
      <c r="F118" s="402"/>
      <c r="G118" s="402"/>
      <c r="H118" s="402"/>
      <c r="I118" s="402"/>
      <c r="J118" s="402"/>
      <c r="K118" s="402"/>
      <c r="L118" s="110"/>
    </row>
    <row r="119" spans="1:12" s="80" customFormat="1" ht="9.9499999999999993" customHeight="1">
      <c r="A119" s="424"/>
      <c r="B119" s="424"/>
      <c r="C119" s="424"/>
      <c r="D119" s="191"/>
      <c r="E119" s="14"/>
      <c r="F119" s="14"/>
      <c r="G119" s="14"/>
      <c r="H119" s="111"/>
      <c r="I119" s="111"/>
      <c r="J119" s="111"/>
      <c r="K119" s="112"/>
      <c r="L119" s="110"/>
    </row>
    <row r="120" spans="1:12" s="80" customFormat="1" ht="15" customHeight="1">
      <c r="A120" s="402" t="s">
        <v>695</v>
      </c>
      <c r="B120" s="402"/>
      <c r="C120" s="402"/>
      <c r="D120" s="402"/>
      <c r="E120" s="402"/>
      <c r="F120" s="402"/>
      <c r="G120" s="402"/>
      <c r="H120" s="402"/>
      <c r="I120" s="402"/>
      <c r="J120" s="402"/>
      <c r="K120" s="402"/>
      <c r="L120" s="83"/>
    </row>
    <row r="121" spans="1:12" s="80" customFormat="1" ht="15" customHeight="1">
      <c r="A121" s="422" t="s">
        <v>696</v>
      </c>
      <c r="B121" s="422"/>
      <c r="C121" s="422"/>
      <c r="D121" s="415" t="s">
        <v>697</v>
      </c>
      <c r="E121" s="415"/>
      <c r="F121" s="415"/>
      <c r="G121" s="415"/>
      <c r="H121" s="111"/>
      <c r="I121" s="111"/>
      <c r="J121" s="111"/>
      <c r="K121" s="112"/>
      <c r="L121" s="110"/>
    </row>
    <row r="122" spans="1:12" s="80" customFormat="1" ht="15" customHeight="1">
      <c r="A122" s="422" t="s">
        <v>698</v>
      </c>
      <c r="B122" s="422"/>
      <c r="C122" s="422"/>
      <c r="D122" s="425" t="s">
        <v>699</v>
      </c>
      <c r="E122" s="425"/>
      <c r="F122" s="425"/>
      <c r="G122" s="425"/>
      <c r="H122" s="111"/>
      <c r="I122" s="111"/>
      <c r="J122" s="111"/>
      <c r="K122" s="112"/>
      <c r="L122" s="110"/>
    </row>
    <row r="123" spans="1:12" s="80" customFormat="1" ht="15" customHeight="1">
      <c r="A123" s="422" t="s">
        <v>700</v>
      </c>
      <c r="B123" s="422"/>
      <c r="C123" s="422"/>
      <c r="D123" s="415" t="s">
        <v>701</v>
      </c>
      <c r="E123" s="415"/>
      <c r="F123" s="415"/>
      <c r="G123" s="415"/>
      <c r="H123" s="111"/>
      <c r="I123" s="111"/>
      <c r="J123" s="111"/>
      <c r="K123" s="112"/>
      <c r="L123" s="110"/>
    </row>
    <row r="124" spans="1:12" s="80" customFormat="1" ht="15" customHeight="1">
      <c r="A124" s="422" t="s">
        <v>702</v>
      </c>
      <c r="B124" s="422"/>
      <c r="C124" s="422"/>
      <c r="D124" s="415" t="s">
        <v>703</v>
      </c>
      <c r="E124" s="415"/>
      <c r="F124" s="415"/>
      <c r="G124" s="415"/>
      <c r="H124" s="111"/>
      <c r="I124" s="111"/>
      <c r="J124" s="111"/>
      <c r="K124" s="112"/>
      <c r="L124" s="110"/>
    </row>
    <row r="125" spans="1:12" s="80" customFormat="1" ht="15" customHeight="1">
      <c r="A125" s="422" t="s">
        <v>704</v>
      </c>
      <c r="B125" s="422"/>
      <c r="C125" s="422"/>
      <c r="D125" s="415" t="s">
        <v>705</v>
      </c>
      <c r="E125" s="415"/>
      <c r="F125" s="415"/>
      <c r="G125" s="415"/>
      <c r="H125" s="111"/>
      <c r="I125" s="111"/>
      <c r="J125" s="111"/>
      <c r="K125" s="112"/>
      <c r="L125" s="110"/>
    </row>
    <row r="126" spans="1:12" s="80" customFormat="1" ht="15" customHeight="1">
      <c r="A126" s="422" t="s">
        <v>706</v>
      </c>
      <c r="B126" s="422"/>
      <c r="C126" s="422"/>
      <c r="D126" s="415" t="s">
        <v>707</v>
      </c>
      <c r="E126" s="415"/>
      <c r="F126" s="415"/>
      <c r="G126" s="415"/>
      <c r="H126" s="111"/>
      <c r="I126" s="111"/>
      <c r="J126" s="111"/>
      <c r="K126" s="112"/>
      <c r="L126" s="110"/>
    </row>
    <row r="127" spans="1:12" s="80" customFormat="1" ht="15" customHeight="1">
      <c r="A127" s="422" t="s">
        <v>708</v>
      </c>
      <c r="B127" s="422"/>
      <c r="C127" s="422"/>
      <c r="D127" s="423" t="s">
        <v>709</v>
      </c>
      <c r="E127" s="423"/>
      <c r="F127" s="423"/>
      <c r="G127" s="423"/>
      <c r="H127" s="111"/>
      <c r="I127" s="111"/>
      <c r="J127" s="111"/>
      <c r="K127" s="112"/>
      <c r="L127" s="110"/>
    </row>
    <row r="128" spans="1:12" s="80" customFormat="1" ht="15" customHeight="1">
      <c r="A128" s="422" t="s">
        <v>710</v>
      </c>
      <c r="B128" s="422"/>
      <c r="C128" s="422"/>
      <c r="D128" s="415" t="s">
        <v>711</v>
      </c>
      <c r="E128" s="415"/>
      <c r="F128" s="415"/>
      <c r="G128" s="415"/>
      <c r="H128" s="111"/>
      <c r="I128" s="111"/>
      <c r="J128" s="111"/>
      <c r="K128" s="112"/>
      <c r="L128" s="110"/>
    </row>
    <row r="129" spans="1:12" s="80" customFormat="1" ht="9.9499999999999993" customHeight="1">
      <c r="A129" s="424"/>
      <c r="B129" s="424"/>
      <c r="C129" s="424"/>
      <c r="D129" s="191"/>
      <c r="E129" s="14"/>
      <c r="F129" s="14"/>
      <c r="G129" s="14"/>
      <c r="H129" s="111"/>
      <c r="I129" s="111"/>
      <c r="J129" s="111"/>
      <c r="K129" s="112"/>
      <c r="L129" s="110"/>
    </row>
    <row r="130" spans="1:12" s="80" customFormat="1" ht="15" customHeight="1">
      <c r="A130" s="415" t="s">
        <v>712</v>
      </c>
      <c r="B130" s="415"/>
      <c r="C130" s="415"/>
      <c r="D130" s="415"/>
      <c r="E130" s="415"/>
      <c r="F130" s="415"/>
      <c r="G130" s="415"/>
      <c r="H130" s="415"/>
      <c r="I130" s="415"/>
      <c r="J130" s="111"/>
      <c r="K130" s="112"/>
      <c r="L130" s="110"/>
    </row>
    <row r="131" spans="1:12" s="84" customFormat="1" ht="15" customHeight="1">
      <c r="A131" s="416" t="s">
        <v>713</v>
      </c>
      <c r="B131" s="417"/>
      <c r="C131" s="417"/>
      <c r="D131" s="417"/>
      <c r="E131" s="417"/>
      <c r="F131" s="417"/>
      <c r="G131" s="417"/>
      <c r="H131" s="417"/>
      <c r="I131" s="417"/>
      <c r="J131" s="417"/>
      <c r="K131" s="417"/>
      <c r="L131" s="113"/>
    </row>
    <row r="132" spans="1:12" s="84" customFormat="1" ht="15" customHeight="1">
      <c r="A132" s="413"/>
      <c r="B132" s="413"/>
      <c r="C132" s="413"/>
      <c r="D132" s="413"/>
      <c r="E132" s="413"/>
      <c r="F132" s="413"/>
      <c r="G132" s="413"/>
      <c r="H132" s="413"/>
      <c r="I132" s="413"/>
      <c r="J132" s="413"/>
      <c r="K132" s="413"/>
      <c r="L132" s="113"/>
    </row>
    <row r="133" spans="1:12" s="84" customFormat="1" ht="15" customHeight="1" thickBot="1">
      <c r="A133" s="420"/>
      <c r="B133" s="420"/>
      <c r="C133" s="420"/>
      <c r="D133" s="420"/>
      <c r="E133" s="420"/>
      <c r="F133" s="420"/>
      <c r="G133" s="420"/>
      <c r="H133" s="420"/>
      <c r="I133" s="420"/>
      <c r="J133" s="420"/>
      <c r="K133" s="420"/>
      <c r="L133" s="113"/>
    </row>
    <row r="134" spans="1:12" s="80" customFormat="1" ht="15" customHeight="1" thickTop="1" thickBot="1">
      <c r="A134" s="114" t="s">
        <v>589</v>
      </c>
      <c r="B134" s="115">
        <v>2</v>
      </c>
      <c r="C134" s="116"/>
      <c r="D134" s="190"/>
      <c r="E134" s="190"/>
      <c r="F134" s="117" t="s">
        <v>685</v>
      </c>
      <c r="G134" s="376"/>
      <c r="H134" s="190"/>
      <c r="I134" s="190"/>
      <c r="J134" s="190"/>
      <c r="K134" s="116" t="s">
        <v>686</v>
      </c>
      <c r="L134" s="119">
        <f>B134*G134</f>
        <v>0</v>
      </c>
    </row>
    <row r="135" spans="1:12" s="80" customFormat="1" ht="15" customHeight="1" thickTop="1">
      <c r="A135" s="111"/>
      <c r="B135" s="120"/>
      <c r="C135" s="112"/>
      <c r="D135" s="111"/>
      <c r="E135" s="111"/>
      <c r="F135" s="121"/>
      <c r="G135" s="110"/>
      <c r="H135" s="111"/>
      <c r="I135" s="111"/>
      <c r="J135" s="111"/>
      <c r="K135" s="112"/>
      <c r="L135" s="110"/>
    </row>
    <row r="136" spans="1:12" s="80" customFormat="1" ht="15" customHeight="1">
      <c r="A136" s="111"/>
      <c r="B136" s="120"/>
      <c r="C136" s="112"/>
      <c r="D136" s="111"/>
      <c r="E136" s="111"/>
      <c r="F136" s="121"/>
      <c r="G136" s="110"/>
      <c r="H136" s="111"/>
      <c r="I136" s="111"/>
      <c r="J136" s="111"/>
      <c r="K136" s="112"/>
      <c r="L136" s="110"/>
    </row>
    <row r="137" spans="1:12" s="80" customFormat="1" ht="15" customHeight="1">
      <c r="A137" s="402" t="s">
        <v>714</v>
      </c>
      <c r="B137" s="402"/>
      <c r="C137" s="402"/>
      <c r="D137" s="402"/>
      <c r="E137" s="402"/>
      <c r="F137" s="402"/>
      <c r="G137" s="402"/>
      <c r="H137" s="402"/>
      <c r="I137" s="402"/>
      <c r="J137" s="402"/>
      <c r="K137" s="402"/>
      <c r="L137" s="110"/>
    </row>
    <row r="138" spans="1:12" s="80" customFormat="1" ht="15" customHeight="1">
      <c r="A138" s="402"/>
      <c r="B138" s="402"/>
      <c r="C138" s="402"/>
      <c r="D138" s="402"/>
      <c r="E138" s="402"/>
      <c r="F138" s="402"/>
      <c r="G138" s="402"/>
      <c r="H138" s="402"/>
      <c r="I138" s="402"/>
      <c r="J138" s="402"/>
      <c r="K138" s="402"/>
      <c r="L138" s="110"/>
    </row>
    <row r="139" spans="1:12" s="80" customFormat="1" ht="15" customHeight="1">
      <c r="A139" s="402"/>
      <c r="B139" s="402"/>
      <c r="C139" s="402"/>
      <c r="D139" s="402"/>
      <c r="E139" s="402"/>
      <c r="F139" s="402"/>
      <c r="G139" s="402"/>
      <c r="H139" s="402"/>
      <c r="I139" s="402"/>
      <c r="J139" s="402"/>
      <c r="K139" s="402"/>
      <c r="L139" s="110"/>
    </row>
    <row r="140" spans="1:12" s="80" customFormat="1" ht="15" customHeight="1">
      <c r="A140" s="402"/>
      <c r="B140" s="402"/>
      <c r="C140" s="402"/>
      <c r="D140" s="402"/>
      <c r="E140" s="402"/>
      <c r="F140" s="402"/>
      <c r="G140" s="402"/>
      <c r="H140" s="402"/>
      <c r="I140" s="402"/>
      <c r="J140" s="402"/>
      <c r="K140" s="402"/>
      <c r="L140" s="110"/>
    </row>
    <row r="141" spans="1:12" s="80" customFormat="1" ht="15" customHeight="1">
      <c r="A141" s="402"/>
      <c r="B141" s="402"/>
      <c r="C141" s="402"/>
      <c r="D141" s="402"/>
      <c r="E141" s="402"/>
      <c r="F141" s="402"/>
      <c r="G141" s="402"/>
      <c r="H141" s="402"/>
      <c r="I141" s="402"/>
      <c r="J141" s="402"/>
      <c r="K141" s="402"/>
      <c r="L141" s="110"/>
    </row>
    <row r="142" spans="1:12" s="80" customFormat="1" ht="15" customHeight="1">
      <c r="A142" s="402"/>
      <c r="B142" s="402"/>
      <c r="C142" s="402"/>
      <c r="D142" s="402"/>
      <c r="E142" s="402"/>
      <c r="F142" s="402"/>
      <c r="G142" s="402"/>
      <c r="H142" s="402"/>
      <c r="I142" s="402"/>
      <c r="J142" s="402"/>
      <c r="K142" s="402"/>
      <c r="L142" s="110"/>
    </row>
    <row r="143" spans="1:12" s="80" customFormat="1" ht="15" customHeight="1">
      <c r="A143" s="402"/>
      <c r="B143" s="402"/>
      <c r="C143" s="402"/>
      <c r="D143" s="402"/>
      <c r="E143" s="402"/>
      <c r="F143" s="402"/>
      <c r="G143" s="402"/>
      <c r="H143" s="402"/>
      <c r="I143" s="402"/>
      <c r="J143" s="402"/>
      <c r="K143" s="402"/>
      <c r="L143" s="110"/>
    </row>
    <row r="144" spans="1:12" s="80" customFormat="1" ht="15" customHeight="1">
      <c r="A144" s="402"/>
      <c r="B144" s="402"/>
      <c r="C144" s="402"/>
      <c r="D144" s="402"/>
      <c r="E144" s="402"/>
      <c r="F144" s="402"/>
      <c r="G144" s="402"/>
      <c r="H144" s="402"/>
      <c r="I144" s="402"/>
      <c r="J144" s="402"/>
      <c r="K144" s="402"/>
      <c r="L144" s="110"/>
    </row>
    <row r="145" spans="1:16" s="80" customFormat="1" ht="9.9499999999999993" customHeight="1">
      <c r="A145" s="111"/>
      <c r="B145" s="120"/>
      <c r="C145" s="112"/>
      <c r="D145" s="111"/>
      <c r="E145" s="111"/>
      <c r="F145" s="121"/>
      <c r="G145" s="110"/>
      <c r="H145" s="111"/>
      <c r="I145" s="111"/>
      <c r="J145" s="111"/>
      <c r="K145" s="112"/>
      <c r="L145" s="110"/>
    </row>
    <row r="146" spans="1:16" s="80" customFormat="1" ht="15" customHeight="1" thickBot="1">
      <c r="A146" s="419" t="s">
        <v>715</v>
      </c>
      <c r="B146" s="419"/>
      <c r="C146" s="419"/>
      <c r="D146" s="419"/>
      <c r="E146" s="419"/>
      <c r="G146" s="82"/>
      <c r="K146" s="82"/>
      <c r="L146" s="110"/>
    </row>
    <row r="147" spans="1:16" s="80" customFormat="1" ht="15" customHeight="1" thickTop="1" thickBot="1">
      <c r="A147" s="122" t="s">
        <v>465</v>
      </c>
      <c r="B147" s="123"/>
      <c r="C147" s="118">
        <v>18</v>
      </c>
      <c r="D147" s="190"/>
      <c r="E147" s="190"/>
      <c r="F147" s="117" t="s">
        <v>685</v>
      </c>
      <c r="G147" s="376"/>
      <c r="H147" s="190"/>
      <c r="I147" s="190"/>
      <c r="J147" s="190"/>
      <c r="K147" s="116" t="s">
        <v>686</v>
      </c>
      <c r="L147" s="119">
        <f>C147*G147</f>
        <v>0</v>
      </c>
      <c r="M147" s="124"/>
      <c r="P147" s="124"/>
    </row>
    <row r="148" spans="1:16" s="80" customFormat="1" ht="15" customHeight="1" thickTop="1">
      <c r="A148" s="111"/>
      <c r="B148" s="120"/>
      <c r="C148" s="112"/>
      <c r="D148" s="111"/>
      <c r="E148" s="111"/>
      <c r="F148" s="121"/>
      <c r="G148" s="110"/>
      <c r="H148" s="111"/>
      <c r="I148" s="111"/>
      <c r="J148" s="111"/>
      <c r="K148" s="112"/>
      <c r="L148" s="110"/>
    </row>
    <row r="149" spans="1:16" s="80" customFormat="1" ht="15" customHeight="1" thickBot="1">
      <c r="A149" s="419" t="s">
        <v>716</v>
      </c>
      <c r="B149" s="419"/>
      <c r="C149" s="419"/>
      <c r="D149" s="419"/>
      <c r="E149" s="419"/>
      <c r="G149" s="82"/>
      <c r="K149" s="82"/>
      <c r="L149" s="110"/>
    </row>
    <row r="150" spans="1:16" s="80" customFormat="1" ht="15" customHeight="1" thickTop="1" thickBot="1">
      <c r="A150" s="122" t="s">
        <v>465</v>
      </c>
      <c r="B150" s="123"/>
      <c r="C150" s="118">
        <v>6</v>
      </c>
      <c r="D150" s="190"/>
      <c r="E150" s="190"/>
      <c r="F150" s="117" t="s">
        <v>685</v>
      </c>
      <c r="G150" s="376"/>
      <c r="H150" s="190"/>
      <c r="I150" s="190"/>
      <c r="J150" s="190"/>
      <c r="K150" s="116" t="s">
        <v>686</v>
      </c>
      <c r="L150" s="119">
        <f>C150*G150</f>
        <v>0</v>
      </c>
    </row>
    <row r="151" spans="1:16" s="80" customFormat="1" ht="15" customHeight="1" thickTop="1">
      <c r="A151" s="125"/>
      <c r="B151" s="126"/>
      <c r="C151" s="110"/>
      <c r="D151" s="111"/>
      <c r="E151" s="111"/>
      <c r="F151" s="121"/>
      <c r="G151" s="110"/>
      <c r="H151" s="111"/>
      <c r="I151" s="111"/>
      <c r="J151" s="111"/>
      <c r="K151" s="112"/>
      <c r="L151" s="110"/>
    </row>
    <row r="152" spans="1:16" s="80" customFormat="1" ht="15" customHeight="1">
      <c r="A152" s="125"/>
      <c r="B152" s="126"/>
      <c r="C152" s="110"/>
      <c r="D152" s="111"/>
      <c r="E152" s="111"/>
      <c r="F152" s="121"/>
      <c r="G152" s="110"/>
      <c r="H152" s="111"/>
      <c r="I152" s="111"/>
      <c r="J152" s="111"/>
      <c r="K152" s="112"/>
      <c r="L152" s="110"/>
    </row>
    <row r="153" spans="1:16" s="80" customFormat="1" ht="15" customHeight="1">
      <c r="A153" s="402" t="s">
        <v>717</v>
      </c>
      <c r="B153" s="402"/>
      <c r="C153" s="402"/>
      <c r="D153" s="402"/>
      <c r="E153" s="402"/>
      <c r="F153" s="402"/>
      <c r="G153" s="402"/>
      <c r="H153" s="402"/>
      <c r="I153" s="402"/>
      <c r="J153" s="402"/>
      <c r="K153" s="402"/>
      <c r="L153" s="110"/>
    </row>
    <row r="154" spans="1:16" s="80" customFormat="1" ht="15" customHeight="1">
      <c r="A154" s="402"/>
      <c r="B154" s="402"/>
      <c r="C154" s="402"/>
      <c r="D154" s="402"/>
      <c r="E154" s="402"/>
      <c r="F154" s="402"/>
      <c r="G154" s="402"/>
      <c r="H154" s="402"/>
      <c r="I154" s="402"/>
      <c r="J154" s="402"/>
      <c r="K154" s="402"/>
      <c r="L154" s="110"/>
    </row>
    <row r="155" spans="1:16" s="80" customFormat="1" ht="15" customHeight="1">
      <c r="A155" s="402"/>
      <c r="B155" s="402"/>
      <c r="C155" s="402"/>
      <c r="D155" s="402"/>
      <c r="E155" s="402"/>
      <c r="F155" s="402"/>
      <c r="G155" s="402"/>
      <c r="H155" s="402"/>
      <c r="I155" s="402"/>
      <c r="J155" s="402"/>
      <c r="K155" s="402"/>
      <c r="L155" s="110"/>
    </row>
    <row r="156" spans="1:16" s="80" customFormat="1" ht="15" customHeight="1">
      <c r="A156" s="402"/>
      <c r="B156" s="402"/>
      <c r="C156" s="402"/>
      <c r="D156" s="402"/>
      <c r="E156" s="402"/>
      <c r="F156" s="402"/>
      <c r="G156" s="402"/>
      <c r="H156" s="402"/>
      <c r="I156" s="402"/>
      <c r="J156" s="402"/>
      <c r="K156" s="402"/>
      <c r="L156" s="110"/>
    </row>
    <row r="157" spans="1:16" s="80" customFormat="1" ht="15" customHeight="1">
      <c r="A157" s="402"/>
      <c r="B157" s="402"/>
      <c r="C157" s="402"/>
      <c r="D157" s="402"/>
      <c r="E157" s="402"/>
      <c r="F157" s="402"/>
      <c r="G157" s="402"/>
      <c r="H157" s="402"/>
      <c r="I157" s="402"/>
      <c r="J157" s="402"/>
      <c r="K157" s="402"/>
      <c r="L157" s="110"/>
    </row>
    <row r="158" spans="1:16" s="80" customFormat="1" ht="15" customHeight="1" thickBot="1">
      <c r="A158" s="187"/>
      <c r="B158" s="127"/>
      <c r="C158" s="187"/>
      <c r="D158" s="187"/>
      <c r="E158" s="187"/>
      <c r="F158" s="187"/>
      <c r="G158" s="187"/>
      <c r="H158" s="187"/>
      <c r="I158" s="187"/>
      <c r="J158" s="187"/>
      <c r="K158" s="187"/>
      <c r="L158" s="110"/>
    </row>
    <row r="159" spans="1:16" s="80" customFormat="1" ht="15" customHeight="1" thickTop="1" thickBot="1">
      <c r="A159" s="114" t="s">
        <v>718</v>
      </c>
      <c r="B159" s="115">
        <v>10</v>
      </c>
      <c r="C159" s="116"/>
      <c r="D159" s="190"/>
      <c r="E159" s="190"/>
      <c r="F159" s="117" t="s">
        <v>685</v>
      </c>
      <c r="G159" s="376"/>
      <c r="H159" s="190"/>
      <c r="I159" s="190"/>
      <c r="J159" s="190"/>
      <c r="K159" s="116" t="s">
        <v>686</v>
      </c>
      <c r="L159" s="119">
        <f>B159*G159</f>
        <v>0</v>
      </c>
    </row>
    <row r="160" spans="1:16" s="80" customFormat="1" ht="15" customHeight="1" thickTop="1">
      <c r="A160" s="111"/>
      <c r="B160" s="120"/>
      <c r="C160" s="112"/>
      <c r="D160" s="111"/>
      <c r="E160" s="111"/>
      <c r="F160" s="121"/>
      <c r="G160" s="110"/>
      <c r="H160" s="111"/>
      <c r="I160" s="111"/>
      <c r="J160" s="111"/>
      <c r="K160" s="112"/>
      <c r="L160" s="110"/>
    </row>
    <row r="161" spans="1:16" s="80" customFormat="1" ht="15" customHeight="1">
      <c r="A161" s="111"/>
      <c r="B161" s="120"/>
      <c r="C161" s="112"/>
      <c r="D161" s="111"/>
      <c r="E161" s="111"/>
      <c r="F161" s="121"/>
      <c r="G161" s="110"/>
      <c r="H161" s="111"/>
      <c r="I161" s="111"/>
      <c r="J161" s="111"/>
      <c r="K161" s="112"/>
      <c r="L161" s="110"/>
    </row>
    <row r="162" spans="1:16" s="80" customFormat="1" ht="15" customHeight="1">
      <c r="A162" s="111"/>
      <c r="B162" s="120"/>
      <c r="C162" s="112"/>
      <c r="D162" s="111"/>
      <c r="E162" s="111"/>
      <c r="F162" s="121"/>
      <c r="G162" s="110"/>
      <c r="H162" s="111"/>
      <c r="I162" s="111"/>
      <c r="J162" s="111"/>
      <c r="K162" s="112"/>
      <c r="L162" s="110"/>
    </row>
    <row r="163" spans="1:16" s="80" customFormat="1" ht="15" customHeight="1">
      <c r="A163" s="111"/>
      <c r="B163" s="120"/>
      <c r="C163" s="112"/>
      <c r="D163" s="111"/>
      <c r="E163" s="111"/>
      <c r="F163" s="121"/>
      <c r="G163" s="110"/>
      <c r="H163" s="111"/>
      <c r="I163" s="111"/>
      <c r="J163" s="111"/>
      <c r="K163" s="112"/>
      <c r="L163" s="110"/>
    </row>
    <row r="164" spans="1:16" s="80" customFormat="1" ht="15" customHeight="1">
      <c r="A164" s="402" t="s">
        <v>719</v>
      </c>
      <c r="B164" s="402"/>
      <c r="C164" s="402"/>
      <c r="D164" s="402"/>
      <c r="E164" s="402"/>
      <c r="F164" s="402"/>
      <c r="G164" s="402"/>
      <c r="H164" s="402"/>
      <c r="I164" s="402"/>
      <c r="J164" s="402"/>
      <c r="K164" s="402"/>
      <c r="L164" s="110"/>
    </row>
    <row r="165" spans="1:16" s="80" customFormat="1" ht="15" customHeight="1">
      <c r="A165" s="402"/>
      <c r="B165" s="402"/>
      <c r="C165" s="402"/>
      <c r="D165" s="402"/>
      <c r="E165" s="402"/>
      <c r="F165" s="402"/>
      <c r="G165" s="402"/>
      <c r="H165" s="402"/>
      <c r="I165" s="402"/>
      <c r="J165" s="402"/>
      <c r="K165" s="402"/>
      <c r="L165" s="110"/>
    </row>
    <row r="166" spans="1:16" s="80" customFormat="1" ht="15" customHeight="1">
      <c r="A166" s="402"/>
      <c r="B166" s="402"/>
      <c r="C166" s="402"/>
      <c r="D166" s="402"/>
      <c r="E166" s="402"/>
      <c r="F166" s="402"/>
      <c r="G166" s="402"/>
      <c r="H166" s="402"/>
      <c r="I166" s="402"/>
      <c r="J166" s="402"/>
      <c r="K166" s="402"/>
      <c r="L166" s="110"/>
    </row>
    <row r="167" spans="1:16" s="80" customFormat="1" ht="15" customHeight="1">
      <c r="A167" s="402"/>
      <c r="B167" s="402"/>
      <c r="C167" s="402"/>
      <c r="D167" s="402"/>
      <c r="E167" s="402"/>
      <c r="F167" s="402"/>
      <c r="G167" s="402"/>
      <c r="H167" s="402"/>
      <c r="I167" s="402"/>
      <c r="J167" s="402"/>
      <c r="K167" s="402"/>
      <c r="L167" s="110"/>
    </row>
    <row r="168" spans="1:16" s="80" customFormat="1" ht="9.9499999999999993" customHeight="1">
      <c r="A168" s="125"/>
      <c r="B168" s="126"/>
      <c r="C168" s="110"/>
      <c r="D168" s="111"/>
      <c r="E168" s="111"/>
      <c r="F168" s="121"/>
      <c r="G168" s="110"/>
      <c r="H168" s="111"/>
      <c r="I168" s="111"/>
      <c r="J168" s="111"/>
      <c r="K168" s="112"/>
      <c r="L168" s="110"/>
    </row>
    <row r="169" spans="1:16" s="80" customFormat="1" ht="15" customHeight="1">
      <c r="A169" s="421" t="s">
        <v>720</v>
      </c>
      <c r="B169" s="421"/>
      <c r="C169" s="421"/>
      <c r="D169" s="421"/>
      <c r="E169" s="421"/>
      <c r="F169" s="421"/>
      <c r="G169" s="421"/>
      <c r="H169" s="421"/>
      <c r="I169" s="421"/>
      <c r="J169" s="421"/>
      <c r="K169" s="421"/>
      <c r="L169" s="110"/>
    </row>
    <row r="170" spans="1:16" s="80" customFormat="1" ht="15" customHeight="1" thickBot="1">
      <c r="A170" s="419" t="s">
        <v>715</v>
      </c>
      <c r="B170" s="419"/>
      <c r="C170" s="419"/>
      <c r="D170" s="419"/>
      <c r="E170" s="419"/>
      <c r="G170" s="82"/>
      <c r="K170" s="82"/>
      <c r="L170" s="110"/>
    </row>
    <row r="171" spans="1:16" s="80" customFormat="1" ht="15" customHeight="1" thickTop="1" thickBot="1">
      <c r="A171" s="122" t="s">
        <v>465</v>
      </c>
      <c r="B171" s="123"/>
      <c r="C171" s="118">
        <v>18</v>
      </c>
      <c r="D171" s="190"/>
      <c r="E171" s="190"/>
      <c r="F171" s="117" t="s">
        <v>685</v>
      </c>
      <c r="G171" s="376"/>
      <c r="H171" s="190"/>
      <c r="I171" s="190"/>
      <c r="J171" s="190"/>
      <c r="K171" s="116" t="s">
        <v>686</v>
      </c>
      <c r="L171" s="119">
        <f>C171*G171</f>
        <v>0</v>
      </c>
      <c r="P171" s="124"/>
    </row>
    <row r="172" spans="1:16" s="80" customFormat="1" ht="15" customHeight="1" thickTop="1">
      <c r="A172" s="125"/>
      <c r="B172" s="126"/>
      <c r="C172" s="110"/>
      <c r="D172" s="111"/>
      <c r="E172" s="111"/>
      <c r="F172" s="121"/>
      <c r="G172" s="110"/>
      <c r="H172" s="111"/>
      <c r="I172" s="111"/>
      <c r="J172" s="111"/>
      <c r="K172" s="112"/>
      <c r="L172" s="110"/>
    </row>
    <row r="173" spans="1:16" s="80" customFormat="1" ht="15" customHeight="1">
      <c r="A173" s="125"/>
      <c r="B173" s="126"/>
      <c r="C173" s="110"/>
      <c r="D173" s="111"/>
      <c r="E173" s="111"/>
      <c r="F173" s="121"/>
      <c r="G173" s="110"/>
      <c r="H173" s="111"/>
      <c r="I173" s="111"/>
      <c r="J173" s="111"/>
      <c r="K173" s="112"/>
      <c r="L173" s="110"/>
    </row>
    <row r="174" spans="1:16" s="80" customFormat="1" ht="15" customHeight="1">
      <c r="A174" s="402" t="s">
        <v>721</v>
      </c>
      <c r="B174" s="402"/>
      <c r="C174" s="402"/>
      <c r="D174" s="402"/>
      <c r="E174" s="402"/>
      <c r="F174" s="402"/>
      <c r="G174" s="402"/>
      <c r="H174" s="402"/>
      <c r="I174" s="402"/>
      <c r="J174" s="402"/>
      <c r="K174" s="402"/>
      <c r="L174" s="110"/>
    </row>
    <row r="175" spans="1:16" s="80" customFormat="1" ht="15" customHeight="1">
      <c r="A175" s="402"/>
      <c r="B175" s="402"/>
      <c r="C175" s="402"/>
      <c r="D175" s="402"/>
      <c r="E175" s="402"/>
      <c r="F175" s="402"/>
      <c r="G175" s="402"/>
      <c r="H175" s="402"/>
      <c r="I175" s="402"/>
      <c r="J175" s="402"/>
      <c r="K175" s="402"/>
      <c r="L175" s="110"/>
    </row>
    <row r="176" spans="1:16" s="80" customFormat="1" ht="15" customHeight="1">
      <c r="A176" s="402"/>
      <c r="B176" s="402"/>
      <c r="C176" s="402"/>
      <c r="D176" s="402"/>
      <c r="E176" s="402"/>
      <c r="F176" s="402"/>
      <c r="G176" s="402"/>
      <c r="H176" s="402"/>
      <c r="I176" s="402"/>
      <c r="J176" s="402"/>
      <c r="K176" s="402"/>
      <c r="L176" s="110"/>
    </row>
    <row r="177" spans="1:12" s="80" customFormat="1" ht="15" customHeight="1">
      <c r="A177" s="402"/>
      <c r="B177" s="402"/>
      <c r="C177" s="402"/>
      <c r="D177" s="402"/>
      <c r="E177" s="402"/>
      <c r="F177" s="402"/>
      <c r="G177" s="402"/>
      <c r="H177" s="402"/>
      <c r="I177" s="402"/>
      <c r="J177" s="402"/>
      <c r="K177" s="402"/>
      <c r="L177" s="110"/>
    </row>
    <row r="178" spans="1:12" s="80" customFormat="1" ht="15" customHeight="1">
      <c r="A178" s="402"/>
      <c r="B178" s="402"/>
      <c r="C178" s="402"/>
      <c r="D178" s="402"/>
      <c r="E178" s="402"/>
      <c r="F178" s="402"/>
      <c r="G178" s="402"/>
      <c r="H178" s="402"/>
      <c r="I178" s="402"/>
      <c r="J178" s="402"/>
      <c r="K178" s="402"/>
      <c r="L178" s="110"/>
    </row>
    <row r="179" spans="1:12" s="80" customFormat="1" ht="9.9499999999999993" customHeight="1">
      <c r="A179" s="187"/>
      <c r="B179" s="127"/>
      <c r="C179" s="187"/>
      <c r="D179" s="187"/>
      <c r="E179" s="187"/>
      <c r="F179" s="187"/>
      <c r="G179" s="187"/>
      <c r="H179" s="187"/>
      <c r="I179" s="187"/>
      <c r="J179" s="187"/>
      <c r="K179" s="187"/>
      <c r="L179" s="110"/>
    </row>
    <row r="180" spans="1:12" s="80" customFormat="1" ht="15" customHeight="1">
      <c r="A180" s="418" t="s">
        <v>722</v>
      </c>
      <c r="B180" s="418"/>
      <c r="C180" s="418"/>
      <c r="D180" s="418"/>
      <c r="E180" s="418"/>
      <c r="F180" s="418"/>
      <c r="G180" s="418"/>
      <c r="H180" s="418"/>
      <c r="I180" s="418"/>
      <c r="J180" s="418"/>
      <c r="K180" s="418"/>
      <c r="L180" s="110"/>
    </row>
    <row r="181" spans="1:12" s="84" customFormat="1" ht="15" customHeight="1">
      <c r="A181" s="416" t="s">
        <v>713</v>
      </c>
      <c r="B181" s="417"/>
      <c r="C181" s="417"/>
      <c r="D181" s="417"/>
      <c r="E181" s="417"/>
      <c r="F181" s="417"/>
      <c r="G181" s="417"/>
      <c r="H181" s="417"/>
      <c r="I181" s="417"/>
      <c r="J181" s="417"/>
      <c r="K181" s="417"/>
      <c r="L181" s="113"/>
    </row>
    <row r="182" spans="1:12" s="84" customFormat="1" ht="15" customHeight="1">
      <c r="A182" s="413"/>
      <c r="B182" s="413"/>
      <c r="C182" s="413"/>
      <c r="D182" s="413"/>
      <c r="E182" s="413"/>
      <c r="F182" s="413"/>
      <c r="G182" s="413"/>
      <c r="H182" s="413"/>
      <c r="I182" s="413"/>
      <c r="J182" s="413"/>
      <c r="K182" s="413"/>
      <c r="L182" s="113"/>
    </row>
    <row r="183" spans="1:12" s="84" customFormat="1" ht="15" customHeight="1">
      <c r="A183" s="414"/>
      <c r="B183" s="414"/>
      <c r="C183" s="414"/>
      <c r="D183" s="414"/>
      <c r="E183" s="414"/>
      <c r="F183" s="414"/>
      <c r="G183" s="414"/>
      <c r="H183" s="414"/>
      <c r="I183" s="414"/>
      <c r="J183" s="414"/>
      <c r="K183" s="414"/>
      <c r="L183" s="113"/>
    </row>
    <row r="184" spans="1:12" s="80" customFormat="1" ht="15" customHeight="1" thickBot="1">
      <c r="A184" s="419" t="s">
        <v>723</v>
      </c>
      <c r="B184" s="419"/>
      <c r="C184" s="419"/>
      <c r="D184" s="419"/>
      <c r="E184" s="419"/>
      <c r="G184" s="82"/>
      <c r="K184" s="82"/>
      <c r="L184" s="110"/>
    </row>
    <row r="185" spans="1:12" s="80" customFormat="1" ht="15" customHeight="1" thickTop="1" thickBot="1">
      <c r="A185" s="122" t="s">
        <v>465</v>
      </c>
      <c r="B185" s="123"/>
      <c r="C185" s="118">
        <v>6</v>
      </c>
      <c r="D185" s="190"/>
      <c r="E185" s="190"/>
      <c r="F185" s="117" t="s">
        <v>685</v>
      </c>
      <c r="G185" s="376"/>
      <c r="H185" s="190"/>
      <c r="I185" s="190"/>
      <c r="J185" s="190"/>
      <c r="K185" s="116" t="s">
        <v>686</v>
      </c>
      <c r="L185" s="119">
        <f>C185*G185</f>
        <v>0</v>
      </c>
    </row>
    <row r="186" spans="1:12" s="80" customFormat="1" ht="15" customHeight="1" thickTop="1">
      <c r="A186" s="125"/>
      <c r="B186" s="126"/>
      <c r="C186" s="110"/>
      <c r="D186" s="111"/>
      <c r="E186" s="111"/>
      <c r="F186" s="121"/>
      <c r="G186" s="110"/>
      <c r="H186" s="111"/>
      <c r="I186" s="111"/>
      <c r="J186" s="111"/>
      <c r="K186" s="112"/>
      <c r="L186" s="110"/>
    </row>
    <row r="187" spans="1:12" s="80" customFormat="1" ht="15" customHeight="1">
      <c r="A187" s="111"/>
      <c r="B187" s="120"/>
      <c r="C187" s="112"/>
      <c r="D187" s="111"/>
      <c r="E187" s="111"/>
      <c r="F187" s="121"/>
      <c r="G187" s="110"/>
      <c r="H187" s="111"/>
      <c r="I187" s="111"/>
      <c r="J187" s="111"/>
      <c r="K187" s="112"/>
      <c r="L187" s="110"/>
    </row>
    <row r="188" spans="1:12" s="80" customFormat="1" ht="15" customHeight="1">
      <c r="A188" s="402" t="s">
        <v>724</v>
      </c>
      <c r="B188" s="402"/>
      <c r="C188" s="402"/>
      <c r="D188" s="402"/>
      <c r="E188" s="402"/>
      <c r="F188" s="402"/>
      <c r="G188" s="402"/>
      <c r="H188" s="402"/>
      <c r="I188" s="402"/>
      <c r="J188" s="402"/>
      <c r="K188" s="402"/>
      <c r="L188" s="83"/>
    </row>
    <row r="189" spans="1:12" s="80" customFormat="1" ht="15" customHeight="1">
      <c r="A189" s="402"/>
      <c r="B189" s="402"/>
      <c r="C189" s="402"/>
      <c r="D189" s="402"/>
      <c r="E189" s="402"/>
      <c r="F189" s="402"/>
      <c r="G189" s="402"/>
      <c r="H189" s="402"/>
      <c r="I189" s="402"/>
      <c r="J189" s="402"/>
      <c r="K189" s="402"/>
      <c r="L189" s="83"/>
    </row>
    <row r="190" spans="1:12" s="80" customFormat="1" ht="15" customHeight="1">
      <c r="A190" s="402"/>
      <c r="B190" s="402"/>
      <c r="C190" s="402"/>
      <c r="D190" s="402"/>
      <c r="E190" s="402"/>
      <c r="F190" s="402"/>
      <c r="G190" s="402"/>
      <c r="H190" s="402"/>
      <c r="I190" s="402"/>
      <c r="J190" s="402"/>
      <c r="K190" s="402"/>
      <c r="L190" s="83"/>
    </row>
    <row r="191" spans="1:12" s="80" customFormat="1" ht="15" customHeight="1">
      <c r="A191" s="402"/>
      <c r="B191" s="402"/>
      <c r="C191" s="402"/>
      <c r="D191" s="402"/>
      <c r="E191" s="402"/>
      <c r="F191" s="402"/>
      <c r="G191" s="402"/>
      <c r="H191" s="402"/>
      <c r="I191" s="402"/>
      <c r="J191" s="402"/>
      <c r="K191" s="402"/>
      <c r="L191" s="83"/>
    </row>
    <row r="192" spans="1:12" s="80" customFormat="1" ht="15" customHeight="1">
      <c r="A192" s="402"/>
      <c r="B192" s="402"/>
      <c r="C192" s="402"/>
      <c r="D192" s="402"/>
      <c r="E192" s="402"/>
      <c r="F192" s="402"/>
      <c r="G192" s="402"/>
      <c r="H192" s="402"/>
      <c r="I192" s="402"/>
      <c r="J192" s="402"/>
      <c r="K192" s="402"/>
      <c r="L192" s="83"/>
    </row>
    <row r="193" spans="1:12" s="80" customFormat="1" ht="17.25" customHeight="1">
      <c r="A193" s="402"/>
      <c r="B193" s="402"/>
      <c r="C193" s="402"/>
      <c r="D193" s="402"/>
      <c r="E193" s="402"/>
      <c r="F193" s="402"/>
      <c r="G193" s="402"/>
      <c r="H193" s="402"/>
      <c r="I193" s="402"/>
      <c r="J193" s="402"/>
      <c r="K193" s="402"/>
      <c r="L193" s="83"/>
    </row>
    <row r="194" spans="1:12" s="80" customFormat="1" ht="15" customHeight="1">
      <c r="A194" s="402"/>
      <c r="B194" s="402"/>
      <c r="C194" s="402"/>
      <c r="D194" s="402"/>
      <c r="E194" s="402"/>
      <c r="F194" s="402"/>
      <c r="G194" s="402"/>
      <c r="H194" s="402"/>
      <c r="I194" s="402"/>
      <c r="J194" s="402"/>
      <c r="K194" s="402"/>
      <c r="L194" s="83"/>
    </row>
    <row r="195" spans="1:12" s="80" customFormat="1" ht="9.9499999999999993" customHeight="1">
      <c r="A195" s="187"/>
      <c r="B195" s="127"/>
      <c r="C195" s="187"/>
      <c r="D195" s="187"/>
      <c r="E195" s="187"/>
      <c r="F195" s="187"/>
      <c r="G195" s="187"/>
      <c r="H195" s="187"/>
      <c r="I195" s="187"/>
      <c r="J195" s="187"/>
      <c r="K195" s="187"/>
      <c r="L195" s="83"/>
    </row>
    <row r="196" spans="1:12" s="80" customFormat="1" ht="15" customHeight="1">
      <c r="A196" s="415" t="s">
        <v>725</v>
      </c>
      <c r="B196" s="415"/>
      <c r="C196" s="415"/>
      <c r="D196" s="415"/>
      <c r="E196" s="415"/>
      <c r="F196" s="415"/>
      <c r="G196" s="415"/>
      <c r="H196" s="415"/>
      <c r="I196" s="415"/>
      <c r="J196" s="415"/>
      <c r="K196" s="415"/>
      <c r="L196" s="110"/>
    </row>
    <row r="197" spans="1:12" s="80" customFormat="1" ht="15" customHeight="1">
      <c r="A197" s="415"/>
      <c r="B197" s="415"/>
      <c r="C197" s="415"/>
      <c r="D197" s="415"/>
      <c r="E197" s="415"/>
      <c r="F197" s="415"/>
      <c r="G197" s="415"/>
      <c r="H197" s="415"/>
      <c r="I197" s="415"/>
      <c r="J197" s="415"/>
      <c r="K197" s="415"/>
      <c r="L197" s="83"/>
    </row>
    <row r="198" spans="1:12" s="84" customFormat="1" ht="15" customHeight="1">
      <c r="A198" s="416" t="s">
        <v>713</v>
      </c>
      <c r="B198" s="417"/>
      <c r="C198" s="417"/>
      <c r="D198" s="417"/>
      <c r="E198" s="417"/>
      <c r="F198" s="417"/>
      <c r="G198" s="417"/>
      <c r="H198" s="417"/>
      <c r="I198" s="417"/>
      <c r="J198" s="417"/>
      <c r="K198" s="417"/>
      <c r="L198" s="113"/>
    </row>
    <row r="199" spans="1:12" s="84" customFormat="1" ht="15" customHeight="1">
      <c r="A199" s="413"/>
      <c r="B199" s="413"/>
      <c r="C199" s="413"/>
      <c r="D199" s="413"/>
      <c r="E199" s="413"/>
      <c r="F199" s="413"/>
      <c r="G199" s="413"/>
      <c r="H199" s="413"/>
      <c r="I199" s="413"/>
      <c r="J199" s="413"/>
      <c r="K199" s="413"/>
      <c r="L199" s="113"/>
    </row>
    <row r="200" spans="1:12" s="84" customFormat="1" ht="15" customHeight="1">
      <c r="A200" s="414"/>
      <c r="B200" s="414"/>
      <c r="C200" s="414"/>
      <c r="D200" s="414"/>
      <c r="E200" s="414"/>
      <c r="F200" s="414"/>
      <c r="G200" s="414"/>
      <c r="H200" s="414"/>
      <c r="I200" s="414"/>
      <c r="J200" s="414"/>
      <c r="K200" s="414"/>
      <c r="L200" s="113"/>
    </row>
    <row r="201" spans="1:12" s="80" customFormat="1" ht="15" customHeight="1" thickBot="1">
      <c r="A201" s="409" t="s">
        <v>726</v>
      </c>
      <c r="B201" s="409"/>
      <c r="C201" s="188"/>
      <c r="D201" s="188"/>
      <c r="E201" s="188"/>
      <c r="F201" s="188"/>
      <c r="G201" s="188"/>
      <c r="H201" s="188"/>
      <c r="I201" s="188"/>
      <c r="J201" s="188"/>
      <c r="K201" s="188"/>
      <c r="L201" s="83"/>
    </row>
    <row r="202" spans="1:12" s="80" customFormat="1" ht="15" customHeight="1" thickTop="1" thickBot="1">
      <c r="A202" s="114" t="s">
        <v>10</v>
      </c>
      <c r="B202" s="115">
        <v>31</v>
      </c>
      <c r="C202" s="116"/>
      <c r="D202" s="190"/>
      <c r="E202" s="190"/>
      <c r="F202" s="128" t="s">
        <v>414</v>
      </c>
      <c r="G202" s="376"/>
      <c r="H202" s="190"/>
      <c r="I202" s="190"/>
      <c r="J202" s="190"/>
      <c r="K202" s="116" t="s">
        <v>686</v>
      </c>
      <c r="L202" s="119">
        <f>B202*G202</f>
        <v>0</v>
      </c>
    </row>
    <row r="203" spans="1:12" s="80" customFormat="1" ht="15" customHeight="1" thickTop="1">
      <c r="A203" s="111"/>
      <c r="B203" s="120"/>
      <c r="C203" s="112"/>
      <c r="D203" s="111"/>
      <c r="E203" s="111"/>
      <c r="F203" s="125"/>
      <c r="G203" s="110"/>
      <c r="H203" s="111"/>
      <c r="I203" s="111"/>
      <c r="J203" s="111"/>
      <c r="K203" s="112"/>
      <c r="L203" s="110"/>
    </row>
    <row r="204" spans="1:12" s="80" customFormat="1" ht="15" customHeight="1" thickBot="1">
      <c r="A204" s="409" t="s">
        <v>727</v>
      </c>
      <c r="B204" s="409"/>
      <c r="C204" s="188"/>
      <c r="D204" s="188"/>
      <c r="E204" s="188"/>
      <c r="F204" s="188"/>
      <c r="G204" s="188"/>
      <c r="H204" s="188"/>
      <c r="I204" s="188"/>
      <c r="J204" s="188"/>
      <c r="K204" s="188"/>
      <c r="L204" s="83"/>
    </row>
    <row r="205" spans="1:12" s="80" customFormat="1" ht="15" customHeight="1" thickTop="1" thickBot="1">
      <c r="A205" s="114" t="s">
        <v>10</v>
      </c>
      <c r="B205" s="115">
        <v>45</v>
      </c>
      <c r="C205" s="116"/>
      <c r="D205" s="190"/>
      <c r="E205" s="190"/>
      <c r="F205" s="128" t="s">
        <v>414</v>
      </c>
      <c r="G205" s="376"/>
      <c r="H205" s="190"/>
      <c r="I205" s="190"/>
      <c r="J205" s="190"/>
      <c r="K205" s="116" t="s">
        <v>686</v>
      </c>
      <c r="L205" s="119">
        <f>B205*G205</f>
        <v>0</v>
      </c>
    </row>
    <row r="206" spans="1:12" s="80" customFormat="1" ht="15" customHeight="1" thickTop="1">
      <c r="B206" s="81"/>
      <c r="C206" s="82"/>
      <c r="G206" s="82"/>
      <c r="K206" s="82"/>
      <c r="L206" s="83"/>
    </row>
    <row r="207" spans="1:12" s="80" customFormat="1" ht="15" customHeight="1">
      <c r="B207" s="81"/>
      <c r="C207" s="82"/>
      <c r="G207" s="82"/>
      <c r="K207" s="82"/>
      <c r="L207" s="83"/>
    </row>
    <row r="208" spans="1:12" s="80" customFormat="1" ht="15" customHeight="1">
      <c r="A208" s="111"/>
      <c r="B208" s="120"/>
      <c r="C208" s="112"/>
      <c r="D208" s="111"/>
      <c r="E208" s="111"/>
      <c r="F208" s="125"/>
      <c r="G208" s="110"/>
      <c r="H208" s="111"/>
      <c r="I208" s="111"/>
      <c r="J208" s="111"/>
      <c r="K208" s="112"/>
      <c r="L208" s="110"/>
    </row>
    <row r="209" spans="1:12" s="80" customFormat="1" ht="15" customHeight="1">
      <c r="A209" s="111"/>
      <c r="B209" s="120"/>
      <c r="C209" s="112"/>
      <c r="D209" s="111"/>
      <c r="E209" s="111"/>
      <c r="F209" s="125"/>
      <c r="G209" s="110"/>
      <c r="H209" s="111"/>
      <c r="I209" s="111"/>
      <c r="J209" s="111"/>
      <c r="K209" s="112"/>
      <c r="L209" s="110"/>
    </row>
    <row r="210" spans="1:12" s="80" customFormat="1" ht="15" customHeight="1">
      <c r="A210" s="111"/>
      <c r="B210" s="120"/>
      <c r="C210" s="112"/>
      <c r="D210" s="111"/>
      <c r="E210" s="111"/>
      <c r="F210" s="125"/>
      <c r="G210" s="110"/>
      <c r="H210" s="111"/>
      <c r="I210" s="111"/>
      <c r="J210" s="111"/>
      <c r="K210" s="112"/>
      <c r="L210" s="110"/>
    </row>
    <row r="211" spans="1:12" s="80" customFormat="1" ht="15" customHeight="1">
      <c r="A211" s="111"/>
      <c r="B211" s="120"/>
      <c r="C211" s="112"/>
      <c r="D211" s="111"/>
      <c r="E211" s="111"/>
      <c r="F211" s="125"/>
      <c r="G211" s="110"/>
      <c r="H211" s="111"/>
      <c r="I211" s="111"/>
      <c r="J211" s="111"/>
      <c r="K211" s="112"/>
      <c r="L211" s="110"/>
    </row>
    <row r="212" spans="1:12" s="80" customFormat="1" ht="15" customHeight="1">
      <c r="A212" s="111"/>
      <c r="B212" s="120"/>
      <c r="C212" s="112"/>
      <c r="D212" s="111"/>
      <c r="E212" s="111"/>
      <c r="F212" s="125"/>
      <c r="G212" s="110"/>
      <c r="H212" s="111"/>
      <c r="I212" s="111"/>
      <c r="J212" s="111"/>
      <c r="K212" s="112"/>
      <c r="L212" s="110"/>
    </row>
    <row r="213" spans="1:12" s="80" customFormat="1" ht="15" customHeight="1">
      <c r="A213" s="111"/>
      <c r="B213" s="120"/>
      <c r="C213" s="112"/>
      <c r="D213" s="111"/>
      <c r="E213" s="111"/>
      <c r="F213" s="125"/>
      <c r="G213" s="110"/>
      <c r="H213" s="111"/>
      <c r="I213" s="111"/>
      <c r="J213" s="111"/>
      <c r="K213" s="112"/>
      <c r="L213" s="110"/>
    </row>
    <row r="214" spans="1:12" s="80" customFormat="1" ht="15" customHeight="1">
      <c r="A214" s="111"/>
      <c r="B214" s="120"/>
      <c r="C214" s="112"/>
      <c r="D214" s="111"/>
      <c r="E214" s="111"/>
      <c r="F214" s="125"/>
      <c r="G214" s="110"/>
      <c r="H214" s="111"/>
      <c r="I214" s="111"/>
      <c r="J214" s="111"/>
      <c r="K214" s="112"/>
      <c r="L214" s="110"/>
    </row>
    <row r="215" spans="1:12" s="80" customFormat="1" ht="15" customHeight="1">
      <c r="A215" s="111"/>
      <c r="B215" s="120"/>
      <c r="C215" s="112"/>
      <c r="D215" s="111"/>
      <c r="E215" s="111"/>
      <c r="F215" s="125"/>
      <c r="G215" s="110"/>
      <c r="H215" s="111"/>
      <c r="I215" s="111"/>
      <c r="J215" s="111"/>
      <c r="K215" s="112"/>
      <c r="L215" s="110"/>
    </row>
    <row r="216" spans="1:12" s="80" customFormat="1" ht="15" customHeight="1">
      <c r="A216" s="111"/>
      <c r="B216" s="120"/>
      <c r="C216" s="112"/>
      <c r="D216" s="111"/>
      <c r="E216" s="111"/>
      <c r="F216" s="125"/>
      <c r="G216" s="110"/>
      <c r="H216" s="111"/>
      <c r="I216" s="111"/>
      <c r="J216" s="111"/>
      <c r="K216" s="112"/>
      <c r="L216" s="110"/>
    </row>
    <row r="217" spans="1:12" s="80" customFormat="1" ht="15" customHeight="1">
      <c r="A217" s="111"/>
      <c r="B217" s="120"/>
      <c r="C217" s="112"/>
      <c r="D217" s="111"/>
      <c r="E217" s="111"/>
      <c r="F217" s="125"/>
      <c r="G217" s="110"/>
      <c r="H217" s="111"/>
      <c r="I217" s="111"/>
      <c r="J217" s="111"/>
      <c r="K217" s="112"/>
      <c r="L217" s="110"/>
    </row>
    <row r="218" spans="1:12" s="80" customFormat="1" ht="15" customHeight="1">
      <c r="B218" s="81"/>
      <c r="C218" s="82"/>
      <c r="G218" s="82"/>
      <c r="K218" s="82"/>
      <c r="L218" s="83"/>
    </row>
    <row r="219" spans="1:12" s="80" customFormat="1" ht="15" customHeight="1">
      <c r="A219" s="402" t="s">
        <v>728</v>
      </c>
      <c r="B219" s="402"/>
      <c r="C219" s="402"/>
      <c r="D219" s="402"/>
      <c r="E219" s="402"/>
      <c r="F219" s="402"/>
      <c r="G219" s="402"/>
      <c r="H219" s="402"/>
      <c r="I219" s="402"/>
      <c r="J219" s="402"/>
      <c r="K219" s="402"/>
      <c r="L219" s="83"/>
    </row>
    <row r="220" spans="1:12" s="80" customFormat="1" ht="15" customHeight="1">
      <c r="A220" s="402"/>
      <c r="B220" s="402"/>
      <c r="C220" s="402"/>
      <c r="D220" s="402"/>
      <c r="E220" s="402"/>
      <c r="F220" s="402"/>
      <c r="G220" s="402"/>
      <c r="H220" s="402"/>
      <c r="I220" s="402"/>
      <c r="J220" s="402"/>
      <c r="K220" s="402"/>
      <c r="L220" s="83"/>
    </row>
    <row r="221" spans="1:12" s="80" customFormat="1" ht="15" customHeight="1">
      <c r="A221" s="402"/>
      <c r="B221" s="402"/>
      <c r="C221" s="402"/>
      <c r="D221" s="402"/>
      <c r="E221" s="402"/>
      <c r="F221" s="402"/>
      <c r="G221" s="402"/>
      <c r="H221" s="402"/>
      <c r="I221" s="402"/>
      <c r="J221" s="402"/>
      <c r="K221" s="402"/>
      <c r="L221" s="83"/>
    </row>
    <row r="222" spans="1:12" s="80" customFormat="1" ht="9.9499999999999993" customHeight="1">
      <c r="A222" s="192"/>
      <c r="B222" s="129"/>
      <c r="C222" s="130"/>
      <c r="D222" s="130"/>
      <c r="E222" s="130"/>
      <c r="F222" s="130"/>
      <c r="G222" s="130"/>
      <c r="H222" s="130"/>
      <c r="I222" s="130"/>
      <c r="J222" s="130"/>
      <c r="K222" s="130"/>
      <c r="L222" s="124"/>
    </row>
    <row r="223" spans="1:12" s="80" customFormat="1" ht="15" customHeight="1">
      <c r="A223" s="415" t="s">
        <v>729</v>
      </c>
      <c r="B223" s="415"/>
      <c r="C223" s="415"/>
      <c r="D223" s="415"/>
      <c r="E223" s="415"/>
      <c r="F223" s="415"/>
      <c r="G223" s="415"/>
      <c r="H223" s="415"/>
      <c r="I223" s="415"/>
      <c r="J223" s="415"/>
      <c r="K223" s="415"/>
      <c r="L223" s="110"/>
    </row>
    <row r="224" spans="1:12" s="84" customFormat="1" ht="15" customHeight="1">
      <c r="A224" s="416" t="s">
        <v>713</v>
      </c>
      <c r="B224" s="417"/>
      <c r="C224" s="417"/>
      <c r="D224" s="417"/>
      <c r="E224" s="417"/>
      <c r="F224" s="417"/>
      <c r="G224" s="417"/>
      <c r="H224" s="417"/>
      <c r="I224" s="417"/>
      <c r="J224" s="417"/>
      <c r="K224" s="417"/>
      <c r="L224" s="113"/>
    </row>
    <row r="225" spans="1:12" s="84" customFormat="1" ht="15" customHeight="1">
      <c r="A225" s="413"/>
      <c r="B225" s="413"/>
      <c r="C225" s="413"/>
      <c r="D225" s="413"/>
      <c r="E225" s="413"/>
      <c r="F225" s="413"/>
      <c r="G225" s="413"/>
      <c r="H225" s="413"/>
      <c r="I225" s="413"/>
      <c r="J225" s="413"/>
      <c r="K225" s="413"/>
      <c r="L225" s="113"/>
    </row>
    <row r="226" spans="1:12" s="84" customFormat="1" ht="15" customHeight="1">
      <c r="A226" s="414"/>
      <c r="B226" s="414"/>
      <c r="C226" s="414"/>
      <c r="D226" s="414"/>
      <c r="E226" s="414"/>
      <c r="F226" s="414"/>
      <c r="G226" s="414"/>
      <c r="H226" s="414"/>
      <c r="I226" s="414"/>
      <c r="J226" s="414"/>
      <c r="K226" s="414"/>
      <c r="L226" s="113"/>
    </row>
    <row r="227" spans="1:12" s="80" customFormat="1" ht="15" customHeight="1" thickBot="1">
      <c r="A227" s="409" t="s">
        <v>726</v>
      </c>
      <c r="B227" s="409"/>
      <c r="C227" s="188"/>
      <c r="D227" s="188"/>
      <c r="E227" s="188"/>
      <c r="F227" s="188"/>
      <c r="G227" s="188"/>
      <c r="H227" s="188"/>
      <c r="I227" s="188"/>
      <c r="J227" s="188"/>
      <c r="K227" s="188"/>
      <c r="L227" s="83"/>
    </row>
    <row r="228" spans="1:12" s="80" customFormat="1" ht="15" customHeight="1" thickTop="1" thickBot="1">
      <c r="A228" s="114" t="s">
        <v>10</v>
      </c>
      <c r="B228" s="115">
        <v>13</v>
      </c>
      <c r="C228" s="116"/>
      <c r="D228" s="190"/>
      <c r="E228" s="190"/>
      <c r="F228" s="128" t="s">
        <v>414</v>
      </c>
      <c r="G228" s="376"/>
      <c r="H228" s="190"/>
      <c r="I228" s="190"/>
      <c r="J228" s="190"/>
      <c r="K228" s="116" t="s">
        <v>686</v>
      </c>
      <c r="L228" s="119">
        <f>B228*G228</f>
        <v>0</v>
      </c>
    </row>
    <row r="229" spans="1:12" s="80" customFormat="1" ht="15" customHeight="1" thickTop="1">
      <c r="A229" s="111"/>
      <c r="B229" s="120"/>
      <c r="C229" s="112"/>
      <c r="D229" s="111"/>
      <c r="E229" s="111"/>
      <c r="F229" s="125"/>
      <c r="G229" s="110"/>
      <c r="H229" s="111"/>
      <c r="I229" s="111"/>
      <c r="J229" s="111"/>
      <c r="K229" s="112"/>
      <c r="L229" s="110"/>
    </row>
    <row r="230" spans="1:12" s="80" customFormat="1" ht="15" customHeight="1" thickBot="1">
      <c r="A230" s="409" t="s">
        <v>727</v>
      </c>
      <c r="B230" s="409"/>
      <c r="C230" s="188"/>
      <c r="D230" s="188"/>
      <c r="E230" s="188"/>
      <c r="F230" s="188"/>
      <c r="G230" s="188"/>
      <c r="H230" s="188"/>
      <c r="I230" s="188"/>
      <c r="J230" s="188"/>
      <c r="K230" s="188"/>
      <c r="L230" s="83"/>
    </row>
    <row r="231" spans="1:12" s="80" customFormat="1" ht="15" customHeight="1" thickTop="1" thickBot="1">
      <c r="A231" s="114" t="s">
        <v>10</v>
      </c>
      <c r="B231" s="115">
        <v>63</v>
      </c>
      <c r="C231" s="116"/>
      <c r="D231" s="190"/>
      <c r="E231" s="190"/>
      <c r="F231" s="128" t="s">
        <v>414</v>
      </c>
      <c r="G231" s="376"/>
      <c r="H231" s="190"/>
      <c r="I231" s="190"/>
      <c r="J231" s="190"/>
      <c r="K231" s="116" t="s">
        <v>686</v>
      </c>
      <c r="L231" s="119">
        <f>B231*G231</f>
        <v>0</v>
      </c>
    </row>
    <row r="232" spans="1:12" s="80" customFormat="1" ht="15" customHeight="1" thickTop="1">
      <c r="B232" s="81"/>
      <c r="C232" s="82"/>
      <c r="G232" s="82"/>
      <c r="K232" s="82"/>
      <c r="L232" s="83"/>
    </row>
    <row r="233" spans="1:12" s="80" customFormat="1" ht="15" customHeight="1" thickBot="1">
      <c r="A233" s="111"/>
      <c r="B233" s="126"/>
      <c r="C233" s="131"/>
      <c r="D233" s="111"/>
      <c r="E233" s="111"/>
      <c r="F233" s="121"/>
      <c r="G233" s="110"/>
      <c r="H233" s="111"/>
      <c r="I233" s="111"/>
      <c r="J233" s="111"/>
      <c r="K233" s="112"/>
      <c r="L233" s="110"/>
    </row>
    <row r="234" spans="1:12" s="80" customFormat="1" ht="15" customHeight="1" thickTop="1" thickBot="1">
      <c r="A234" s="403" t="s">
        <v>730</v>
      </c>
      <c r="B234" s="404"/>
      <c r="C234" s="404"/>
      <c r="D234" s="404"/>
      <c r="E234" s="404"/>
      <c r="F234" s="404"/>
      <c r="G234" s="404"/>
      <c r="H234" s="404"/>
      <c r="I234" s="404"/>
      <c r="J234" s="404"/>
      <c r="K234" s="116" t="s">
        <v>686</v>
      </c>
      <c r="L234" s="132">
        <f>SUM(L113:L233)</f>
        <v>0</v>
      </c>
    </row>
    <row r="235" spans="1:12" s="80" customFormat="1" ht="15" customHeight="1" thickTop="1">
      <c r="A235" s="111"/>
      <c r="B235" s="120"/>
      <c r="C235" s="112"/>
      <c r="D235" s="111"/>
      <c r="E235" s="111"/>
      <c r="F235" s="121"/>
      <c r="G235" s="110"/>
      <c r="H235" s="111"/>
      <c r="I235" s="111"/>
      <c r="J235" s="111"/>
      <c r="K235" s="112"/>
      <c r="L235" s="110"/>
    </row>
    <row r="236" spans="1:12" s="80" customFormat="1" ht="15" customHeight="1">
      <c r="A236" s="111"/>
      <c r="B236" s="120"/>
      <c r="C236" s="112"/>
      <c r="D236" s="111"/>
      <c r="E236" s="111"/>
      <c r="F236" s="121"/>
      <c r="G236" s="110"/>
      <c r="H236" s="111"/>
      <c r="I236" s="111"/>
      <c r="J236" s="111"/>
      <c r="K236" s="112"/>
      <c r="L236" s="110"/>
    </row>
    <row r="237" spans="1:12" s="80" customFormat="1" ht="15" customHeight="1">
      <c r="A237" s="111"/>
      <c r="B237" s="120"/>
      <c r="C237" s="112"/>
      <c r="D237" s="111"/>
      <c r="E237" s="111"/>
      <c r="F237" s="121"/>
      <c r="G237" s="110"/>
      <c r="H237" s="111"/>
      <c r="I237" s="111"/>
      <c r="J237" s="111"/>
      <c r="K237" s="112"/>
      <c r="L237" s="110"/>
    </row>
    <row r="238" spans="1:12" s="80" customFormat="1" ht="15" customHeight="1">
      <c r="A238" s="111"/>
      <c r="B238" s="120"/>
      <c r="C238" s="112"/>
      <c r="D238" s="111"/>
      <c r="E238" s="111"/>
      <c r="F238" s="121"/>
      <c r="G238" s="110"/>
      <c r="H238" s="111"/>
      <c r="I238" s="111"/>
      <c r="J238" s="111"/>
      <c r="K238" s="112"/>
      <c r="L238" s="110"/>
    </row>
    <row r="239" spans="1:12" s="80" customFormat="1" ht="15" customHeight="1">
      <c r="A239" s="111"/>
      <c r="B239" s="120"/>
      <c r="C239" s="112"/>
      <c r="D239" s="111"/>
      <c r="E239" s="111"/>
      <c r="F239" s="121"/>
      <c r="G239" s="110"/>
      <c r="H239" s="111"/>
      <c r="I239" s="111"/>
      <c r="J239" s="111"/>
      <c r="K239" s="112"/>
      <c r="L239" s="110"/>
    </row>
    <row r="240" spans="1:12" s="80" customFormat="1" ht="15" customHeight="1">
      <c r="A240" s="111"/>
      <c r="B240" s="120"/>
      <c r="C240" s="112"/>
      <c r="D240" s="111"/>
      <c r="E240" s="111"/>
      <c r="F240" s="121"/>
      <c r="G240" s="110"/>
      <c r="H240" s="111"/>
      <c r="I240" s="111"/>
      <c r="J240" s="111"/>
      <c r="K240" s="112"/>
      <c r="L240" s="110"/>
    </row>
    <row r="241" spans="1:12" s="80" customFormat="1" ht="15" customHeight="1">
      <c r="A241" s="111"/>
      <c r="B241" s="120"/>
      <c r="C241" s="112"/>
      <c r="D241" s="111"/>
      <c r="E241" s="111"/>
      <c r="F241" s="121"/>
      <c r="G241" s="110"/>
      <c r="H241" s="111"/>
      <c r="I241" s="111"/>
      <c r="J241" s="111"/>
      <c r="K241" s="112"/>
      <c r="L241" s="110"/>
    </row>
    <row r="242" spans="1:12" s="80" customFormat="1" ht="15" customHeight="1">
      <c r="A242" s="111"/>
      <c r="B242" s="120"/>
      <c r="C242" s="112"/>
      <c r="D242" s="111"/>
      <c r="E242" s="111"/>
      <c r="F242" s="121"/>
      <c r="G242" s="110"/>
      <c r="H242" s="111"/>
      <c r="I242" s="111"/>
      <c r="J242" s="111"/>
      <c r="K242" s="112"/>
      <c r="L242" s="110"/>
    </row>
    <row r="243" spans="1:12" s="80" customFormat="1" ht="15" customHeight="1">
      <c r="A243" s="111"/>
      <c r="B243" s="120"/>
      <c r="C243" s="112"/>
      <c r="D243" s="111"/>
      <c r="E243" s="111"/>
      <c r="F243" s="121"/>
      <c r="G243" s="110"/>
      <c r="H243" s="111"/>
      <c r="I243" s="111"/>
      <c r="J243" s="111"/>
      <c r="K243" s="112"/>
      <c r="L243" s="110"/>
    </row>
    <row r="244" spans="1:12" s="80" customFormat="1" ht="15" customHeight="1">
      <c r="A244" s="111"/>
      <c r="B244" s="120"/>
      <c r="C244" s="112"/>
      <c r="D244" s="111"/>
      <c r="E244" s="111"/>
      <c r="F244" s="121"/>
      <c r="G244" s="110"/>
      <c r="H244" s="111"/>
      <c r="I244" s="111"/>
      <c r="J244" s="111"/>
      <c r="K244" s="112"/>
      <c r="L244" s="110"/>
    </row>
    <row r="245" spans="1:12" s="80" customFormat="1" ht="15" customHeight="1">
      <c r="A245" s="111"/>
      <c r="B245" s="120"/>
      <c r="C245" s="112"/>
      <c r="D245" s="111"/>
      <c r="E245" s="111"/>
      <c r="F245" s="121"/>
      <c r="G245" s="110"/>
      <c r="H245" s="111"/>
      <c r="I245" s="111"/>
      <c r="J245" s="111"/>
      <c r="K245" s="112"/>
      <c r="L245" s="110"/>
    </row>
    <row r="246" spans="1:12" s="80" customFormat="1" ht="15" customHeight="1">
      <c r="A246" s="111"/>
      <c r="B246" s="120"/>
      <c r="C246" s="112"/>
      <c r="D246" s="111"/>
      <c r="E246" s="111"/>
      <c r="F246" s="121"/>
      <c r="G246" s="110"/>
      <c r="H246" s="111"/>
      <c r="I246" s="111"/>
      <c r="J246" s="111"/>
      <c r="K246" s="112"/>
      <c r="L246" s="110"/>
    </row>
    <row r="247" spans="1:12" s="80" customFormat="1" ht="15" customHeight="1">
      <c r="A247" s="111"/>
      <c r="B247" s="120"/>
      <c r="C247" s="112"/>
      <c r="D247" s="111"/>
      <c r="E247" s="111"/>
      <c r="F247" s="121"/>
      <c r="G247" s="110"/>
      <c r="H247" s="111"/>
      <c r="I247" s="111"/>
      <c r="J247" s="111"/>
      <c r="K247" s="112"/>
      <c r="L247" s="110"/>
    </row>
    <row r="248" spans="1:12" s="80" customFormat="1" ht="15" customHeight="1">
      <c r="A248" s="111"/>
      <c r="B248" s="120"/>
      <c r="C248" s="112"/>
      <c r="D248" s="111"/>
      <c r="E248" s="111"/>
      <c r="F248" s="121"/>
      <c r="G248" s="110"/>
      <c r="H248" s="111"/>
      <c r="I248" s="111"/>
      <c r="J248" s="111"/>
      <c r="K248" s="112"/>
      <c r="L248" s="110"/>
    </row>
    <row r="249" spans="1:12" s="80" customFormat="1" ht="15" customHeight="1">
      <c r="A249" s="111"/>
      <c r="B249" s="120"/>
      <c r="C249" s="112"/>
      <c r="D249" s="111"/>
      <c r="E249" s="111"/>
      <c r="F249" s="121"/>
      <c r="G249" s="110"/>
      <c r="H249" s="111"/>
      <c r="I249" s="111"/>
      <c r="J249" s="111"/>
      <c r="K249" s="112"/>
      <c r="L249" s="110"/>
    </row>
    <row r="250" spans="1:12" s="80" customFormat="1" ht="15" customHeight="1">
      <c r="A250" s="111"/>
      <c r="B250" s="120"/>
      <c r="C250" s="112"/>
      <c r="D250" s="111"/>
      <c r="E250" s="111"/>
      <c r="F250" s="121"/>
      <c r="G250" s="110"/>
      <c r="H250" s="111"/>
      <c r="I250" s="111"/>
      <c r="J250" s="111"/>
      <c r="K250" s="112"/>
      <c r="L250" s="110"/>
    </row>
    <row r="251" spans="1:12" s="80" customFormat="1" ht="15" customHeight="1">
      <c r="A251" s="111"/>
      <c r="B251" s="120"/>
      <c r="C251" s="112"/>
      <c r="D251" s="111"/>
      <c r="E251" s="111"/>
      <c r="F251" s="121"/>
      <c r="G251" s="110"/>
      <c r="H251" s="111"/>
      <c r="I251" s="111"/>
      <c r="J251" s="111"/>
      <c r="K251" s="112"/>
      <c r="L251" s="110"/>
    </row>
    <row r="252" spans="1:12" s="80" customFormat="1" ht="15" customHeight="1">
      <c r="A252" s="111"/>
      <c r="B252" s="120"/>
      <c r="C252" s="112"/>
      <c r="D252" s="111"/>
      <c r="E252" s="111"/>
      <c r="F252" s="121"/>
      <c r="G252" s="110"/>
      <c r="H252" s="111"/>
      <c r="I252" s="111"/>
      <c r="J252" s="111"/>
      <c r="K252" s="112"/>
      <c r="L252" s="110"/>
    </row>
    <row r="253" spans="1:12" s="80" customFormat="1" ht="15" customHeight="1">
      <c r="A253" s="111"/>
      <c r="B253" s="120"/>
      <c r="C253" s="112"/>
      <c r="D253" s="111"/>
      <c r="E253" s="111"/>
      <c r="F253" s="121"/>
      <c r="G253" s="110"/>
      <c r="H253" s="111"/>
      <c r="I253" s="111"/>
      <c r="J253" s="111"/>
      <c r="K253" s="112"/>
      <c r="L253" s="110"/>
    </row>
    <row r="254" spans="1:12" s="80" customFormat="1" ht="15" customHeight="1">
      <c r="A254" s="111"/>
      <c r="B254" s="120"/>
      <c r="C254" s="112"/>
      <c r="D254" s="111"/>
      <c r="E254" s="111"/>
      <c r="F254" s="121"/>
      <c r="G254" s="110"/>
      <c r="H254" s="111"/>
      <c r="I254" s="111"/>
      <c r="J254" s="111"/>
      <c r="K254" s="112"/>
      <c r="L254" s="110"/>
    </row>
    <row r="255" spans="1:12" s="80" customFormat="1" ht="15" customHeight="1">
      <c r="A255" s="111"/>
      <c r="B255" s="120"/>
      <c r="C255" s="112"/>
      <c r="D255" s="111"/>
      <c r="E255" s="111"/>
      <c r="F255" s="121"/>
      <c r="G255" s="110"/>
      <c r="H255" s="111"/>
      <c r="I255" s="111"/>
      <c r="J255" s="111"/>
      <c r="K255" s="112"/>
      <c r="L255" s="110"/>
    </row>
    <row r="256" spans="1:12" s="80" customFormat="1" ht="15" customHeight="1">
      <c r="A256" s="111"/>
      <c r="B256" s="120"/>
      <c r="C256" s="112"/>
      <c r="D256" s="111"/>
      <c r="E256" s="111"/>
      <c r="F256" s="121"/>
      <c r="G256" s="110"/>
      <c r="H256" s="111"/>
      <c r="I256" s="111"/>
      <c r="J256" s="111"/>
      <c r="K256" s="112"/>
      <c r="L256" s="110"/>
    </row>
    <row r="257" spans="1:12" s="80" customFormat="1" ht="15" customHeight="1">
      <c r="A257" s="111"/>
      <c r="B257" s="120"/>
      <c r="C257" s="112"/>
      <c r="D257" s="111"/>
      <c r="E257" s="111"/>
      <c r="F257" s="121"/>
      <c r="G257" s="110"/>
      <c r="H257" s="111"/>
      <c r="I257" s="111"/>
      <c r="J257" s="111"/>
      <c r="K257" s="112"/>
      <c r="L257" s="110"/>
    </row>
    <row r="258" spans="1:12" s="80" customFormat="1" ht="15" customHeight="1">
      <c r="A258" s="111"/>
      <c r="B258" s="120"/>
      <c r="C258" s="112"/>
      <c r="D258" s="111"/>
      <c r="E258" s="111"/>
      <c r="F258" s="121"/>
      <c r="G258" s="110"/>
      <c r="H258" s="111"/>
      <c r="I258" s="111"/>
      <c r="J258" s="111"/>
      <c r="K258" s="112"/>
      <c r="L258" s="110"/>
    </row>
    <row r="259" spans="1:12" s="80" customFormat="1" ht="15" customHeight="1">
      <c r="A259" s="111"/>
      <c r="B259" s="120"/>
      <c r="C259" s="112"/>
      <c r="D259" s="111"/>
      <c r="E259" s="111"/>
      <c r="F259" s="121"/>
      <c r="G259" s="110"/>
      <c r="H259" s="111"/>
      <c r="I259" s="111"/>
      <c r="J259" s="111"/>
      <c r="K259" s="112"/>
      <c r="L259" s="110"/>
    </row>
    <row r="260" spans="1:12" s="80" customFormat="1" ht="15" customHeight="1">
      <c r="A260" s="111"/>
      <c r="B260" s="120"/>
      <c r="C260" s="112"/>
      <c r="D260" s="111"/>
      <c r="E260" s="111"/>
      <c r="F260" s="121"/>
      <c r="G260" s="110"/>
      <c r="H260" s="111"/>
      <c r="I260" s="111"/>
      <c r="J260" s="111"/>
      <c r="K260" s="112"/>
      <c r="L260" s="110"/>
    </row>
    <row r="261" spans="1:12" s="80" customFormat="1" ht="15" customHeight="1">
      <c r="A261" s="111"/>
      <c r="B261" s="120"/>
      <c r="C261" s="112"/>
      <c r="D261" s="111"/>
      <c r="E261" s="111"/>
      <c r="F261" s="121"/>
      <c r="G261" s="110"/>
      <c r="H261" s="111"/>
      <c r="I261" s="111"/>
      <c r="J261" s="111"/>
      <c r="K261" s="112"/>
      <c r="L261" s="110"/>
    </row>
    <row r="262" spans="1:12" s="80" customFormat="1" ht="15" customHeight="1">
      <c r="A262" s="111"/>
      <c r="B262" s="120"/>
      <c r="C262" s="112"/>
      <c r="D262" s="111"/>
      <c r="E262" s="111"/>
      <c r="F262" s="121"/>
      <c r="G262" s="110"/>
      <c r="H262" s="111"/>
      <c r="I262" s="111"/>
      <c r="J262" s="111"/>
      <c r="K262" s="112"/>
      <c r="L262" s="110"/>
    </row>
    <row r="263" spans="1:12" s="80" customFormat="1" ht="15" customHeight="1">
      <c r="A263" s="111"/>
      <c r="B263" s="120"/>
      <c r="C263" s="112"/>
      <c r="D263" s="111"/>
      <c r="E263" s="111"/>
      <c r="F263" s="121"/>
      <c r="G263" s="110"/>
      <c r="H263" s="111"/>
      <c r="I263" s="111"/>
      <c r="J263" s="111"/>
      <c r="K263" s="112"/>
      <c r="L263" s="110"/>
    </row>
    <row r="264" spans="1:12" s="80" customFormat="1" ht="15" customHeight="1">
      <c r="A264" s="111"/>
      <c r="B264" s="120"/>
      <c r="C264" s="112"/>
      <c r="D264" s="111"/>
      <c r="E264" s="111"/>
      <c r="F264" s="121"/>
      <c r="G264" s="110"/>
      <c r="H264" s="111"/>
      <c r="I264" s="111"/>
      <c r="J264" s="111"/>
      <c r="K264" s="112"/>
      <c r="L264" s="110"/>
    </row>
    <row r="265" spans="1:12" s="80" customFormat="1" ht="15" customHeight="1">
      <c r="A265" s="111"/>
      <c r="B265" s="120"/>
      <c r="C265" s="112"/>
      <c r="D265" s="111"/>
      <c r="E265" s="111"/>
      <c r="F265" s="121"/>
      <c r="G265" s="110"/>
      <c r="H265" s="111"/>
      <c r="I265" s="111"/>
      <c r="J265" s="111"/>
      <c r="K265" s="112"/>
      <c r="L265" s="110"/>
    </row>
    <row r="266" spans="1:12" s="80" customFormat="1" ht="15" customHeight="1">
      <c r="A266" s="111"/>
      <c r="B266" s="120"/>
      <c r="C266" s="112"/>
      <c r="D266" s="111"/>
      <c r="E266" s="111"/>
      <c r="F266" s="121"/>
      <c r="G266" s="110"/>
      <c r="H266" s="111"/>
      <c r="I266" s="111"/>
      <c r="J266" s="111"/>
      <c r="K266" s="112"/>
      <c r="L266" s="110"/>
    </row>
    <row r="267" spans="1:12" s="80" customFormat="1" ht="15" customHeight="1">
      <c r="A267" s="111"/>
      <c r="B267" s="120"/>
      <c r="C267" s="112"/>
      <c r="D267" s="111"/>
      <c r="E267" s="111"/>
      <c r="F267" s="121"/>
      <c r="G267" s="110"/>
      <c r="H267" s="111"/>
      <c r="I267" s="111"/>
      <c r="J267" s="111"/>
      <c r="K267" s="112"/>
      <c r="L267" s="110"/>
    </row>
    <row r="268" spans="1:12" s="80" customFormat="1" ht="15" customHeight="1">
      <c r="A268" s="111"/>
      <c r="B268" s="120"/>
      <c r="C268" s="112"/>
      <c r="D268" s="111"/>
      <c r="E268" s="111"/>
      <c r="F268" s="121"/>
      <c r="G268" s="110"/>
      <c r="H268" s="111"/>
      <c r="I268" s="111"/>
      <c r="J268" s="111"/>
      <c r="K268" s="112"/>
      <c r="L268" s="110"/>
    </row>
    <row r="269" spans="1:12" s="80" customFormat="1" ht="15" customHeight="1">
      <c r="A269" s="111"/>
      <c r="B269" s="120"/>
      <c r="C269" s="112"/>
      <c r="D269" s="111"/>
      <c r="E269" s="111"/>
      <c r="F269" s="121"/>
      <c r="G269" s="110"/>
      <c r="H269" s="111"/>
      <c r="I269" s="111"/>
      <c r="J269" s="111"/>
      <c r="K269" s="112"/>
      <c r="L269" s="110"/>
    </row>
    <row r="270" spans="1:12" s="80" customFormat="1" ht="15" customHeight="1">
      <c r="A270" s="111"/>
      <c r="B270" s="120"/>
      <c r="C270" s="112"/>
      <c r="D270" s="111"/>
      <c r="E270" s="111"/>
      <c r="F270" s="121"/>
      <c r="G270" s="110"/>
      <c r="H270" s="111"/>
      <c r="I270" s="111"/>
      <c r="J270" s="111"/>
      <c r="K270" s="112"/>
      <c r="L270" s="110"/>
    </row>
    <row r="271" spans="1:12" s="80" customFormat="1" ht="15" customHeight="1">
      <c r="A271" s="111"/>
      <c r="B271" s="120"/>
      <c r="C271" s="112"/>
      <c r="D271" s="111"/>
      <c r="E271" s="111"/>
      <c r="F271" s="121"/>
      <c r="G271" s="110"/>
      <c r="H271" s="111"/>
      <c r="I271" s="111"/>
      <c r="J271" s="111"/>
      <c r="K271" s="112"/>
      <c r="L271" s="110"/>
    </row>
    <row r="272" spans="1:12" s="80" customFormat="1" ht="15" customHeight="1">
      <c r="A272" s="111"/>
      <c r="B272" s="120"/>
      <c r="C272" s="112"/>
      <c r="D272" s="111"/>
      <c r="E272" s="111"/>
      <c r="F272" s="121"/>
      <c r="G272" s="110"/>
      <c r="H272" s="111"/>
      <c r="I272" s="111"/>
      <c r="J272" s="111"/>
      <c r="K272" s="112"/>
      <c r="L272" s="110"/>
    </row>
    <row r="273" spans="1:12" s="80" customFormat="1" ht="15" customHeight="1">
      <c r="A273" s="111"/>
      <c r="B273" s="120"/>
      <c r="C273" s="112"/>
      <c r="D273" s="111"/>
      <c r="E273" s="111"/>
      <c r="F273" s="121"/>
      <c r="G273" s="110"/>
      <c r="H273" s="111"/>
      <c r="I273" s="111"/>
      <c r="J273" s="111"/>
      <c r="K273" s="112"/>
      <c r="L273" s="110"/>
    </row>
    <row r="274" spans="1:12" s="84" customFormat="1" ht="15" customHeight="1">
      <c r="A274" s="410" t="s">
        <v>731</v>
      </c>
      <c r="B274" s="410"/>
      <c r="C274" s="410"/>
      <c r="D274" s="410"/>
      <c r="E274" s="410"/>
      <c r="F274" s="410"/>
      <c r="G274" s="410"/>
      <c r="H274" s="410"/>
      <c r="I274" s="410"/>
      <c r="J274" s="410"/>
      <c r="K274" s="410"/>
      <c r="L274" s="94"/>
    </row>
    <row r="275" spans="1:12" s="80" customFormat="1" ht="15" customHeight="1">
      <c r="A275" s="133"/>
      <c r="B275" s="134"/>
      <c r="C275" s="135"/>
      <c r="D275" s="135"/>
      <c r="E275" s="135"/>
      <c r="F275" s="135"/>
      <c r="G275" s="135"/>
      <c r="H275" s="135"/>
      <c r="I275" s="135"/>
      <c r="J275" s="135"/>
      <c r="K275" s="112"/>
      <c r="L275" s="110"/>
    </row>
    <row r="276" spans="1:12" s="80" customFormat="1" ht="15" customHeight="1">
      <c r="A276" s="408" t="s">
        <v>732</v>
      </c>
      <c r="B276" s="408"/>
      <c r="C276" s="408"/>
      <c r="D276" s="408"/>
      <c r="E276" s="408"/>
      <c r="F276" s="408"/>
      <c r="G276" s="408"/>
      <c r="H276" s="408"/>
      <c r="I276" s="408"/>
      <c r="J276" s="408"/>
      <c r="K276" s="408"/>
      <c r="L276" s="110"/>
    </row>
    <row r="277" spans="1:12" s="80" customFormat="1" ht="15" customHeight="1">
      <c r="A277" s="408"/>
      <c r="B277" s="408"/>
      <c r="C277" s="408"/>
      <c r="D277" s="408"/>
      <c r="E277" s="408"/>
      <c r="F277" s="408"/>
      <c r="G277" s="408"/>
      <c r="H277" s="408"/>
      <c r="I277" s="408"/>
      <c r="J277" s="408"/>
      <c r="K277" s="408"/>
      <c r="L277" s="110"/>
    </row>
    <row r="278" spans="1:12" s="80" customFormat="1" ht="15" customHeight="1">
      <c r="A278" s="408"/>
      <c r="B278" s="408"/>
      <c r="C278" s="408"/>
      <c r="D278" s="408"/>
      <c r="E278" s="408"/>
      <c r="F278" s="408"/>
      <c r="G278" s="408"/>
      <c r="H278" s="408"/>
      <c r="I278" s="408"/>
      <c r="J278" s="408"/>
      <c r="K278" s="408"/>
      <c r="L278" s="110"/>
    </row>
    <row r="279" spans="1:12" s="80" customFormat="1" ht="15" customHeight="1">
      <c r="A279" s="408"/>
      <c r="B279" s="408"/>
      <c r="C279" s="408"/>
      <c r="D279" s="408"/>
      <c r="E279" s="408"/>
      <c r="F279" s="408"/>
      <c r="G279" s="408"/>
      <c r="H279" s="408"/>
      <c r="I279" s="408"/>
      <c r="J279" s="408"/>
      <c r="K279" s="408"/>
      <c r="L279" s="110"/>
    </row>
    <row r="280" spans="1:12" s="80" customFormat="1" ht="9.9499999999999993" customHeight="1" thickBot="1">
      <c r="A280" s="133"/>
      <c r="B280" s="134"/>
      <c r="C280" s="135"/>
      <c r="D280" s="135"/>
      <c r="E280" s="135"/>
      <c r="F280" s="135"/>
      <c r="G280" s="135"/>
      <c r="H280" s="135"/>
      <c r="I280" s="135"/>
      <c r="J280" s="135"/>
      <c r="K280" s="112"/>
      <c r="L280" s="110"/>
    </row>
    <row r="281" spans="1:12" s="80" customFormat="1" ht="15" customHeight="1" thickTop="1" thickBot="1">
      <c r="A281" s="122" t="s">
        <v>589</v>
      </c>
      <c r="B281" s="115"/>
      <c r="C281" s="118">
        <v>4</v>
      </c>
      <c r="D281" s="190"/>
      <c r="E281" s="190"/>
      <c r="F281" s="117" t="s">
        <v>685</v>
      </c>
      <c r="G281" s="376"/>
      <c r="H281" s="190"/>
      <c r="I281" s="190"/>
      <c r="J281" s="190"/>
      <c r="K281" s="116" t="s">
        <v>686</v>
      </c>
      <c r="L281" s="119">
        <f>C281*G281</f>
        <v>0</v>
      </c>
    </row>
    <row r="282" spans="1:12" s="80" customFormat="1" ht="14.1" customHeight="1" thickTop="1">
      <c r="A282" s="133"/>
      <c r="B282" s="134"/>
      <c r="C282" s="135"/>
      <c r="D282" s="135"/>
      <c r="E282" s="135"/>
      <c r="F282" s="135"/>
      <c r="G282" s="135"/>
      <c r="H282" s="135"/>
      <c r="I282" s="135"/>
      <c r="J282" s="135"/>
      <c r="K282" s="112"/>
      <c r="L282" s="110"/>
    </row>
    <row r="283" spans="1:12" s="80" customFormat="1" ht="14.1" customHeight="1">
      <c r="A283" s="133"/>
      <c r="B283" s="134"/>
      <c r="C283" s="135"/>
      <c r="D283" s="135"/>
      <c r="E283" s="135"/>
      <c r="F283" s="135"/>
      <c r="G283" s="135"/>
      <c r="H283" s="135"/>
      <c r="I283" s="135"/>
      <c r="J283" s="135"/>
      <c r="K283" s="112"/>
      <c r="L283" s="110"/>
    </row>
    <row r="284" spans="1:12" s="80" customFormat="1" ht="15" customHeight="1">
      <c r="A284" s="402" t="s">
        <v>733</v>
      </c>
      <c r="B284" s="402"/>
      <c r="C284" s="402"/>
      <c r="D284" s="402"/>
      <c r="E284" s="402"/>
      <c r="F284" s="402"/>
      <c r="G284" s="402"/>
      <c r="H284" s="402"/>
      <c r="I284" s="402"/>
      <c r="J284" s="402"/>
      <c r="K284" s="402"/>
      <c r="L284" s="110"/>
    </row>
    <row r="285" spans="1:12" s="80" customFormat="1" ht="15" customHeight="1">
      <c r="A285" s="402"/>
      <c r="B285" s="402"/>
      <c r="C285" s="402"/>
      <c r="D285" s="402"/>
      <c r="E285" s="402"/>
      <c r="F285" s="402"/>
      <c r="G285" s="402"/>
      <c r="H285" s="402"/>
      <c r="I285" s="402"/>
      <c r="J285" s="402"/>
      <c r="K285" s="402"/>
      <c r="L285" s="110"/>
    </row>
    <row r="286" spans="1:12" s="80" customFormat="1" ht="15" customHeight="1">
      <c r="A286" s="402"/>
      <c r="B286" s="402"/>
      <c r="C286" s="402"/>
      <c r="D286" s="402"/>
      <c r="E286" s="402"/>
      <c r="F286" s="402"/>
      <c r="G286" s="402"/>
      <c r="H286" s="402"/>
      <c r="I286" s="402"/>
      <c r="J286" s="402"/>
      <c r="K286" s="402"/>
      <c r="L286" s="110"/>
    </row>
    <row r="287" spans="1:12" s="80" customFormat="1" ht="15" customHeight="1">
      <c r="A287" s="402"/>
      <c r="B287" s="402"/>
      <c r="C287" s="402"/>
      <c r="D287" s="402"/>
      <c r="E287" s="402"/>
      <c r="F287" s="402"/>
      <c r="G287" s="402"/>
      <c r="H287" s="402"/>
      <c r="I287" s="402"/>
      <c r="J287" s="402"/>
      <c r="K287" s="402"/>
      <c r="L287" s="110"/>
    </row>
    <row r="288" spans="1:12" s="80" customFormat="1" ht="15" customHeight="1" thickBot="1">
      <c r="A288" s="187"/>
      <c r="B288" s="127"/>
      <c r="C288" s="187"/>
      <c r="D288" s="187"/>
      <c r="E288" s="187"/>
      <c r="F288" s="187"/>
      <c r="G288" s="187"/>
      <c r="H288" s="187"/>
      <c r="I288" s="187"/>
      <c r="J288" s="187"/>
      <c r="K288" s="187"/>
      <c r="L288" s="110"/>
    </row>
    <row r="289" spans="1:12" s="80" customFormat="1" ht="15" customHeight="1" thickTop="1" thickBot="1">
      <c r="A289" s="122" t="s">
        <v>589</v>
      </c>
      <c r="B289" s="115"/>
      <c r="C289" s="118">
        <v>4</v>
      </c>
      <c r="D289" s="190"/>
      <c r="E289" s="190"/>
      <c r="F289" s="117" t="s">
        <v>685</v>
      </c>
      <c r="G289" s="376"/>
      <c r="H289" s="190"/>
      <c r="I289" s="190"/>
      <c r="J289" s="190"/>
      <c r="K289" s="116" t="s">
        <v>686</v>
      </c>
      <c r="L289" s="119">
        <f>C289*G289</f>
        <v>0</v>
      </c>
    </row>
    <row r="290" spans="1:12" s="80" customFormat="1" ht="14.1" customHeight="1" thickTop="1">
      <c r="A290" s="111"/>
      <c r="B290" s="120"/>
      <c r="C290" s="112"/>
      <c r="D290" s="111"/>
      <c r="E290" s="111"/>
      <c r="F290" s="121"/>
      <c r="G290" s="110"/>
      <c r="H290" s="111"/>
      <c r="I290" s="111"/>
      <c r="J290" s="111"/>
      <c r="K290" s="112"/>
      <c r="L290" s="110"/>
    </row>
    <row r="291" spans="1:12" s="80" customFormat="1" ht="14.1" customHeight="1">
      <c r="A291" s="125"/>
      <c r="B291" s="126"/>
      <c r="C291" s="110"/>
      <c r="D291" s="111"/>
      <c r="E291" s="111"/>
      <c r="F291" s="121"/>
      <c r="G291" s="110"/>
      <c r="H291" s="111"/>
      <c r="I291" s="111"/>
      <c r="J291" s="111"/>
      <c r="K291" s="112"/>
      <c r="L291" s="110"/>
    </row>
    <row r="292" spans="1:12" s="80" customFormat="1" ht="15" customHeight="1">
      <c r="A292" s="408" t="s">
        <v>734</v>
      </c>
      <c r="B292" s="408"/>
      <c r="C292" s="408"/>
      <c r="D292" s="408"/>
      <c r="E292" s="408"/>
      <c r="F292" s="408"/>
      <c r="G292" s="408"/>
      <c r="H292" s="408"/>
      <c r="I292" s="408"/>
      <c r="J292" s="408"/>
      <c r="K292" s="408"/>
      <c r="L292" s="110"/>
    </row>
    <row r="293" spans="1:12" s="80" customFormat="1" ht="15" customHeight="1">
      <c r="A293" s="408"/>
      <c r="B293" s="408"/>
      <c r="C293" s="408"/>
      <c r="D293" s="408"/>
      <c r="E293" s="408"/>
      <c r="F293" s="408"/>
      <c r="G293" s="408"/>
      <c r="H293" s="408"/>
      <c r="I293" s="408"/>
      <c r="J293" s="408"/>
      <c r="K293" s="408"/>
      <c r="L293" s="110"/>
    </row>
    <row r="294" spans="1:12" s="80" customFormat="1" ht="15" customHeight="1">
      <c r="A294" s="408"/>
      <c r="B294" s="408"/>
      <c r="C294" s="408"/>
      <c r="D294" s="408"/>
      <c r="E294" s="408"/>
      <c r="F294" s="408"/>
      <c r="G294" s="408"/>
      <c r="H294" s="408"/>
      <c r="I294" s="408"/>
      <c r="J294" s="408"/>
      <c r="K294" s="408"/>
      <c r="L294" s="110"/>
    </row>
    <row r="295" spans="1:12" s="80" customFormat="1" ht="15" customHeight="1">
      <c r="A295" s="408"/>
      <c r="B295" s="408"/>
      <c r="C295" s="408"/>
      <c r="D295" s="408"/>
      <c r="E295" s="408"/>
      <c r="F295" s="408"/>
      <c r="G295" s="408"/>
      <c r="H295" s="408"/>
      <c r="I295" s="408"/>
      <c r="J295" s="408"/>
      <c r="K295" s="408"/>
      <c r="L295" s="110"/>
    </row>
    <row r="296" spans="1:12" s="80" customFormat="1" ht="15" customHeight="1">
      <c r="A296" s="408"/>
      <c r="B296" s="408"/>
      <c r="C296" s="408"/>
      <c r="D296" s="408"/>
      <c r="E296" s="408"/>
      <c r="F296" s="408"/>
      <c r="G296" s="408"/>
      <c r="H296" s="408"/>
      <c r="I296" s="408"/>
      <c r="J296" s="408"/>
      <c r="K296" s="408"/>
      <c r="L296" s="110"/>
    </row>
    <row r="297" spans="1:12" s="80" customFormat="1" ht="15" customHeight="1">
      <c r="A297" s="408"/>
      <c r="B297" s="408"/>
      <c r="C297" s="408"/>
      <c r="D297" s="408"/>
      <c r="E297" s="408"/>
      <c r="F297" s="408"/>
      <c r="G297" s="408"/>
      <c r="H297" s="408"/>
      <c r="I297" s="408"/>
      <c r="J297" s="408"/>
      <c r="K297" s="408"/>
      <c r="L297" s="110"/>
    </row>
    <row r="298" spans="1:12" s="80" customFormat="1" ht="9.9499999999999993" customHeight="1">
      <c r="A298" s="136"/>
      <c r="B298" s="137"/>
      <c r="C298" s="136"/>
      <c r="D298" s="136"/>
      <c r="E298" s="136"/>
      <c r="F298" s="136"/>
      <c r="G298" s="136"/>
      <c r="H298" s="136"/>
      <c r="I298" s="136"/>
      <c r="J298" s="136"/>
      <c r="K298" s="136"/>
      <c r="L298" s="110"/>
    </row>
    <row r="299" spans="1:12" s="80" customFormat="1" ht="15" customHeight="1" thickBot="1">
      <c r="A299" s="411" t="s">
        <v>735</v>
      </c>
      <c r="B299" s="411"/>
      <c r="C299" s="411"/>
      <c r="D299" s="411"/>
      <c r="G299" s="82"/>
      <c r="K299" s="82"/>
      <c r="L299" s="83"/>
    </row>
    <row r="300" spans="1:12" s="80" customFormat="1" ht="15" customHeight="1" thickTop="1" thickBot="1">
      <c r="A300" s="122" t="s">
        <v>465</v>
      </c>
      <c r="B300" s="123"/>
      <c r="C300" s="118">
        <v>50</v>
      </c>
      <c r="D300" s="190"/>
      <c r="E300" s="190"/>
      <c r="F300" s="117" t="s">
        <v>685</v>
      </c>
      <c r="G300" s="376"/>
      <c r="H300" s="190"/>
      <c r="I300" s="190"/>
      <c r="J300" s="190"/>
      <c r="K300" s="116" t="s">
        <v>686</v>
      </c>
      <c r="L300" s="119">
        <f>C300*G300</f>
        <v>0</v>
      </c>
    </row>
    <row r="301" spans="1:12" s="80" customFormat="1" ht="15" customHeight="1" thickTop="1" thickBot="1">
      <c r="A301" s="412" t="s">
        <v>736</v>
      </c>
      <c r="B301" s="412"/>
      <c r="C301" s="412"/>
      <c r="D301" s="412"/>
      <c r="G301" s="82"/>
      <c r="K301" s="82"/>
      <c r="L301" s="83"/>
    </row>
    <row r="302" spans="1:12" s="80" customFormat="1" ht="15" customHeight="1" thickTop="1" thickBot="1">
      <c r="A302" s="122" t="s">
        <v>465</v>
      </c>
      <c r="B302" s="123"/>
      <c r="C302" s="118">
        <v>50</v>
      </c>
      <c r="D302" s="190"/>
      <c r="E302" s="190"/>
      <c r="F302" s="117" t="s">
        <v>685</v>
      </c>
      <c r="G302" s="376"/>
      <c r="H302" s="190"/>
      <c r="I302" s="190"/>
      <c r="J302" s="190"/>
      <c r="K302" s="116" t="s">
        <v>686</v>
      </c>
      <c r="L302" s="119">
        <f>C302*G302</f>
        <v>0</v>
      </c>
    </row>
    <row r="303" spans="1:12" s="80" customFormat="1" ht="14.1" customHeight="1" thickTop="1">
      <c r="A303" s="125"/>
      <c r="B303" s="126"/>
      <c r="C303" s="110"/>
      <c r="D303" s="111"/>
      <c r="E303" s="111"/>
      <c r="F303" s="121"/>
      <c r="G303" s="110"/>
      <c r="H303" s="111"/>
      <c r="I303" s="111"/>
      <c r="J303" s="111"/>
      <c r="K303" s="112"/>
      <c r="L303" s="110"/>
    </row>
    <row r="304" spans="1:12" s="80" customFormat="1" ht="14.1" customHeight="1">
      <c r="A304" s="125"/>
      <c r="B304" s="126"/>
      <c r="C304" s="110"/>
      <c r="D304" s="111"/>
      <c r="E304" s="111"/>
      <c r="F304" s="121"/>
      <c r="G304" s="110"/>
      <c r="H304" s="111"/>
      <c r="I304" s="111"/>
      <c r="J304" s="111"/>
      <c r="K304" s="112"/>
      <c r="L304" s="110"/>
    </row>
    <row r="305" spans="1:12" s="80" customFormat="1" ht="15" customHeight="1">
      <c r="A305" s="408" t="s">
        <v>737</v>
      </c>
      <c r="B305" s="408"/>
      <c r="C305" s="408"/>
      <c r="D305" s="408"/>
      <c r="E305" s="408"/>
      <c r="F305" s="408"/>
      <c r="G305" s="408"/>
      <c r="H305" s="408"/>
      <c r="I305" s="408"/>
      <c r="J305" s="408"/>
      <c r="K305" s="408"/>
      <c r="L305" s="110"/>
    </row>
    <row r="306" spans="1:12" s="80" customFormat="1" ht="15" customHeight="1">
      <c r="A306" s="408"/>
      <c r="B306" s="408"/>
      <c r="C306" s="408"/>
      <c r="D306" s="408"/>
      <c r="E306" s="408"/>
      <c r="F306" s="408"/>
      <c r="G306" s="408"/>
      <c r="H306" s="408"/>
      <c r="I306" s="408"/>
      <c r="J306" s="408"/>
      <c r="K306" s="408"/>
      <c r="L306" s="110"/>
    </row>
    <row r="307" spans="1:12" s="80" customFormat="1" ht="15" customHeight="1">
      <c r="A307" s="408"/>
      <c r="B307" s="408"/>
      <c r="C307" s="408"/>
      <c r="D307" s="408"/>
      <c r="E307" s="408"/>
      <c r="F307" s="408"/>
      <c r="G307" s="408"/>
      <c r="H307" s="408"/>
      <c r="I307" s="408"/>
      <c r="J307" s="408"/>
      <c r="K307" s="408"/>
      <c r="L307" s="110"/>
    </row>
    <row r="308" spans="1:12" s="80" customFormat="1" ht="15" customHeight="1">
      <c r="A308" s="408"/>
      <c r="B308" s="408"/>
      <c r="C308" s="408"/>
      <c r="D308" s="408"/>
      <c r="E308" s="408"/>
      <c r="F308" s="408"/>
      <c r="G308" s="408"/>
      <c r="H308" s="408"/>
      <c r="I308" s="408"/>
      <c r="J308" s="408"/>
      <c r="K308" s="408"/>
      <c r="L308" s="110"/>
    </row>
    <row r="309" spans="1:12" s="80" customFormat="1" ht="9.9499999999999993" customHeight="1" thickBot="1">
      <c r="A309" s="111"/>
      <c r="B309" s="120"/>
      <c r="C309" s="112"/>
      <c r="D309" s="111"/>
      <c r="E309" s="111"/>
      <c r="F309" s="121"/>
      <c r="G309" s="110"/>
      <c r="H309" s="111"/>
      <c r="I309" s="111"/>
      <c r="J309" s="111"/>
      <c r="K309" s="112"/>
      <c r="L309" s="110"/>
    </row>
    <row r="310" spans="1:12" s="80" customFormat="1" ht="15" customHeight="1" thickTop="1" thickBot="1">
      <c r="A310" s="122" t="s">
        <v>589</v>
      </c>
      <c r="B310" s="115"/>
      <c r="C310" s="118">
        <v>4</v>
      </c>
      <c r="D310" s="190"/>
      <c r="E310" s="190"/>
      <c r="F310" s="117" t="s">
        <v>685</v>
      </c>
      <c r="G310" s="376"/>
      <c r="H310" s="190"/>
      <c r="I310" s="190"/>
      <c r="J310" s="190"/>
      <c r="K310" s="116" t="s">
        <v>686</v>
      </c>
      <c r="L310" s="119">
        <f>C310*G310</f>
        <v>0</v>
      </c>
    </row>
    <row r="311" spans="1:12" s="80" customFormat="1" ht="14.1" customHeight="1" thickTop="1">
      <c r="A311" s="125"/>
      <c r="B311" s="120"/>
      <c r="C311" s="110"/>
      <c r="D311" s="111"/>
      <c r="E311" s="111"/>
      <c r="F311" s="121"/>
      <c r="G311" s="110"/>
      <c r="H311" s="111"/>
      <c r="I311" s="111"/>
      <c r="J311" s="111"/>
      <c r="K311" s="112"/>
      <c r="L311" s="110"/>
    </row>
    <row r="312" spans="1:12" s="80" customFormat="1" ht="14.1" customHeight="1">
      <c r="A312" s="125"/>
      <c r="B312" s="126"/>
      <c r="C312" s="110"/>
      <c r="D312" s="111"/>
      <c r="E312" s="111"/>
      <c r="F312" s="121"/>
      <c r="G312" s="110"/>
      <c r="H312" s="111"/>
      <c r="I312" s="111"/>
      <c r="J312" s="111"/>
      <c r="K312" s="112"/>
      <c r="L312" s="110"/>
    </row>
    <row r="313" spans="1:12" s="80" customFormat="1" ht="15" customHeight="1">
      <c r="A313" s="408" t="s">
        <v>738</v>
      </c>
      <c r="B313" s="408"/>
      <c r="C313" s="408"/>
      <c r="D313" s="408"/>
      <c r="E313" s="408"/>
      <c r="F313" s="408"/>
      <c r="G313" s="408"/>
      <c r="H313" s="408"/>
      <c r="I313" s="408"/>
      <c r="J313" s="408"/>
      <c r="K313" s="408"/>
      <c r="L313" s="110"/>
    </row>
    <row r="314" spans="1:12" s="80" customFormat="1" ht="15" customHeight="1">
      <c r="A314" s="408"/>
      <c r="B314" s="408"/>
      <c r="C314" s="408"/>
      <c r="D314" s="408"/>
      <c r="E314" s="408"/>
      <c r="F314" s="408"/>
      <c r="G314" s="408"/>
      <c r="H314" s="408"/>
      <c r="I314" s="408"/>
      <c r="J314" s="408"/>
      <c r="K314" s="408"/>
      <c r="L314" s="110"/>
    </row>
    <row r="315" spans="1:12" s="80" customFormat="1" ht="15" customHeight="1">
      <c r="A315" s="408"/>
      <c r="B315" s="408"/>
      <c r="C315" s="408"/>
      <c r="D315" s="408"/>
      <c r="E315" s="408"/>
      <c r="F315" s="408"/>
      <c r="G315" s="408"/>
      <c r="H315" s="408"/>
      <c r="I315" s="408"/>
      <c r="J315" s="408"/>
      <c r="K315" s="408"/>
      <c r="L315" s="110"/>
    </row>
    <row r="316" spans="1:12" s="80" customFormat="1" ht="9.9499999999999993" customHeight="1" thickBot="1">
      <c r="A316" s="138"/>
      <c r="B316" s="137"/>
      <c r="C316" s="138"/>
      <c r="D316" s="138"/>
      <c r="E316" s="138"/>
      <c r="F316" s="138"/>
      <c r="G316" s="138"/>
      <c r="H316" s="138"/>
      <c r="I316" s="138"/>
      <c r="J316" s="138"/>
      <c r="K316" s="138"/>
      <c r="L316" s="110"/>
    </row>
    <row r="317" spans="1:12" s="80" customFormat="1" ht="15" customHeight="1" thickTop="1" thickBot="1">
      <c r="A317" s="122" t="s">
        <v>589</v>
      </c>
      <c r="B317" s="115"/>
      <c r="C317" s="118">
        <v>4</v>
      </c>
      <c r="D317" s="190"/>
      <c r="E317" s="190"/>
      <c r="F317" s="117" t="s">
        <v>685</v>
      </c>
      <c r="G317" s="376"/>
      <c r="H317" s="190"/>
      <c r="I317" s="190"/>
      <c r="J317" s="190"/>
      <c r="K317" s="116" t="s">
        <v>686</v>
      </c>
      <c r="L317" s="119">
        <f>C317*G317</f>
        <v>0</v>
      </c>
    </row>
    <row r="318" spans="1:12" s="80" customFormat="1" ht="14.1" customHeight="1" thickTop="1">
      <c r="A318" s="125"/>
      <c r="B318" s="126"/>
      <c r="C318" s="110"/>
      <c r="D318" s="111"/>
      <c r="E318" s="111"/>
      <c r="F318" s="121"/>
      <c r="G318" s="110"/>
      <c r="H318" s="111"/>
      <c r="I318" s="111"/>
      <c r="J318" s="111"/>
      <c r="K318" s="112"/>
      <c r="L318" s="110"/>
    </row>
    <row r="319" spans="1:12" s="80" customFormat="1" ht="14.1" customHeight="1">
      <c r="A319" s="125"/>
      <c r="B319" s="126"/>
      <c r="C319" s="110"/>
      <c r="D319" s="111"/>
      <c r="E319" s="111"/>
      <c r="F319" s="121"/>
      <c r="G319" s="110"/>
      <c r="H319" s="111"/>
      <c r="I319" s="111"/>
      <c r="J319" s="111"/>
      <c r="K319" s="112"/>
      <c r="L319" s="110"/>
    </row>
    <row r="320" spans="1:12" s="80" customFormat="1" ht="14.1" customHeight="1">
      <c r="A320" s="125"/>
      <c r="B320" s="126"/>
      <c r="C320" s="110"/>
      <c r="D320" s="111"/>
      <c r="E320" s="111"/>
      <c r="F320" s="121"/>
      <c r="G320" s="110"/>
      <c r="H320" s="111"/>
      <c r="I320" s="111"/>
      <c r="J320" s="111"/>
      <c r="K320" s="112"/>
      <c r="L320" s="110"/>
    </row>
    <row r="321" spans="1:12" s="80" customFormat="1" ht="14.1" customHeight="1">
      <c r="A321" s="125"/>
      <c r="B321" s="126"/>
      <c r="C321" s="110"/>
      <c r="D321" s="111"/>
      <c r="E321" s="111"/>
      <c r="F321" s="121"/>
      <c r="G321" s="110"/>
      <c r="H321" s="111"/>
      <c r="I321" s="111"/>
      <c r="J321" s="111"/>
      <c r="K321" s="112"/>
      <c r="L321" s="110"/>
    </row>
    <row r="322" spans="1:12" s="80" customFormat="1" ht="14.1" customHeight="1">
      <c r="A322" s="125"/>
      <c r="B322" s="126"/>
      <c r="C322" s="110"/>
      <c r="D322" s="111"/>
      <c r="E322" s="111"/>
      <c r="F322" s="121"/>
      <c r="G322" s="110"/>
      <c r="H322" s="111"/>
      <c r="I322" s="111"/>
      <c r="J322" s="111"/>
      <c r="K322" s="112"/>
      <c r="L322" s="110"/>
    </row>
    <row r="323" spans="1:12" s="80" customFormat="1" ht="14.1" customHeight="1">
      <c r="A323" s="125"/>
      <c r="B323" s="126"/>
      <c r="C323" s="110"/>
      <c r="D323" s="111"/>
      <c r="E323" s="111"/>
      <c r="F323" s="121"/>
      <c r="G323" s="110"/>
      <c r="H323" s="111"/>
      <c r="I323" s="111"/>
      <c r="J323" s="111"/>
      <c r="K323" s="112"/>
      <c r="L323" s="110"/>
    </row>
    <row r="324" spans="1:12" s="80" customFormat="1" ht="14.1" customHeight="1">
      <c r="A324" s="125"/>
      <c r="B324" s="126"/>
      <c r="C324" s="110"/>
      <c r="D324" s="111"/>
      <c r="E324" s="111"/>
      <c r="F324" s="121"/>
      <c r="G324" s="110"/>
      <c r="H324" s="111"/>
      <c r="I324" s="111"/>
      <c r="J324" s="111"/>
      <c r="K324" s="112"/>
      <c r="L324" s="110"/>
    </row>
    <row r="325" spans="1:12" s="84" customFormat="1" ht="15" customHeight="1">
      <c r="A325" s="408" t="s">
        <v>739</v>
      </c>
      <c r="B325" s="408"/>
      <c r="C325" s="408"/>
      <c r="D325" s="408"/>
      <c r="E325" s="408"/>
      <c r="F325" s="408"/>
      <c r="G325" s="408"/>
      <c r="H325" s="408"/>
      <c r="I325" s="408"/>
      <c r="J325" s="408"/>
      <c r="K325" s="408"/>
      <c r="L325" s="82"/>
    </row>
    <row r="326" spans="1:12" s="84" customFormat="1" ht="15" customHeight="1">
      <c r="A326" s="408"/>
      <c r="B326" s="408"/>
      <c r="C326" s="408"/>
      <c r="D326" s="408"/>
      <c r="E326" s="408"/>
      <c r="F326" s="408"/>
      <c r="G326" s="408"/>
      <c r="H326" s="408"/>
      <c r="I326" s="408"/>
      <c r="J326" s="408"/>
      <c r="K326" s="408"/>
      <c r="L326" s="82"/>
    </row>
    <row r="327" spans="1:12" s="84" customFormat="1" ht="15" customHeight="1">
      <c r="A327" s="408"/>
      <c r="B327" s="408"/>
      <c r="C327" s="408"/>
      <c r="D327" s="408"/>
      <c r="E327" s="408"/>
      <c r="F327" s="408"/>
      <c r="G327" s="408"/>
      <c r="H327" s="408"/>
      <c r="I327" s="408"/>
      <c r="J327" s="408"/>
      <c r="K327" s="408"/>
      <c r="L327" s="82"/>
    </row>
    <row r="328" spans="1:12" s="80" customFormat="1" ht="9.9499999999999993" customHeight="1" thickBot="1">
      <c r="A328" s="125"/>
      <c r="B328" s="126"/>
      <c r="C328" s="110"/>
      <c r="D328" s="111"/>
      <c r="E328" s="111"/>
      <c r="F328" s="121"/>
      <c r="G328" s="110"/>
      <c r="H328" s="111"/>
      <c r="I328" s="111"/>
      <c r="J328" s="111"/>
      <c r="K328" s="112"/>
      <c r="L328" s="110"/>
    </row>
    <row r="329" spans="1:12" s="80" customFormat="1" ht="15" customHeight="1" thickTop="1" thickBot="1">
      <c r="A329" s="122" t="s">
        <v>740</v>
      </c>
      <c r="B329" s="123" t="s">
        <v>741</v>
      </c>
      <c r="C329" s="118">
        <v>40</v>
      </c>
      <c r="D329" s="190"/>
      <c r="E329" s="190"/>
      <c r="F329" s="117" t="s">
        <v>685</v>
      </c>
      <c r="G329" s="376"/>
      <c r="H329" s="190"/>
      <c r="I329" s="190"/>
      <c r="J329" s="190"/>
      <c r="K329" s="116" t="s">
        <v>686</v>
      </c>
      <c r="L329" s="119">
        <f>C329*G329</f>
        <v>0</v>
      </c>
    </row>
    <row r="330" spans="1:12" s="80" customFormat="1" ht="15" customHeight="1" thickTop="1">
      <c r="A330" s="125"/>
      <c r="B330" s="126"/>
      <c r="C330" s="110"/>
      <c r="D330" s="111"/>
      <c r="E330" s="111"/>
      <c r="F330" s="121"/>
      <c r="G330" s="110"/>
      <c r="H330" s="111"/>
      <c r="I330" s="111"/>
      <c r="J330" s="111"/>
      <c r="K330" s="112"/>
      <c r="L330" s="110"/>
    </row>
    <row r="331" spans="1:12" s="80" customFormat="1" ht="15" customHeight="1" thickBot="1">
      <c r="A331" s="125"/>
      <c r="B331" s="126"/>
      <c r="C331" s="110"/>
      <c r="D331" s="111"/>
      <c r="E331" s="111"/>
      <c r="F331" s="121"/>
      <c r="G331" s="110"/>
      <c r="H331" s="111"/>
      <c r="I331" s="111"/>
      <c r="J331" s="111"/>
      <c r="K331" s="112"/>
      <c r="L331" s="110"/>
    </row>
    <row r="332" spans="1:12" s="80" customFormat="1" ht="15" customHeight="1" thickTop="1" thickBot="1">
      <c r="A332" s="403" t="s">
        <v>742</v>
      </c>
      <c r="B332" s="404"/>
      <c r="C332" s="404"/>
      <c r="D332" s="404"/>
      <c r="E332" s="404"/>
      <c r="F332" s="404"/>
      <c r="G332" s="404"/>
      <c r="H332" s="404"/>
      <c r="I332" s="404"/>
      <c r="J332" s="404"/>
      <c r="K332" s="116" t="s">
        <v>686</v>
      </c>
      <c r="L332" s="132">
        <f>SUM(L280:L331)</f>
        <v>0</v>
      </c>
    </row>
    <row r="333" spans="1:12" s="80" customFormat="1" ht="15" customHeight="1" thickTop="1" thickBot="1">
      <c r="A333" s="111"/>
      <c r="B333" s="120"/>
      <c r="C333" s="112"/>
      <c r="D333" s="111"/>
      <c r="E333" s="111"/>
      <c r="F333" s="121"/>
      <c r="G333" s="110"/>
      <c r="H333" s="111"/>
      <c r="I333" s="111"/>
      <c r="J333" s="111"/>
      <c r="K333" s="112"/>
      <c r="L333" s="110"/>
    </row>
    <row r="334" spans="1:12" s="80" customFormat="1" ht="15" customHeight="1" thickTop="1" thickBot="1">
      <c r="A334" s="403" t="s">
        <v>743</v>
      </c>
      <c r="B334" s="404"/>
      <c r="C334" s="404"/>
      <c r="D334" s="404"/>
      <c r="E334" s="404"/>
      <c r="F334" s="404"/>
      <c r="G334" s="404"/>
      <c r="H334" s="404"/>
      <c r="I334" s="404"/>
      <c r="J334" s="404"/>
      <c r="K334" s="116"/>
      <c r="L334" s="132">
        <f>L234+L332</f>
        <v>0</v>
      </c>
    </row>
    <row r="335" spans="1:12" s="80" customFormat="1" ht="15" customHeight="1" thickTop="1">
      <c r="A335" s="133"/>
      <c r="B335" s="134"/>
      <c r="C335" s="135"/>
      <c r="D335" s="135"/>
      <c r="E335" s="135"/>
      <c r="F335" s="135"/>
      <c r="G335" s="135"/>
      <c r="H335" s="135"/>
      <c r="I335" s="135"/>
      <c r="J335" s="135"/>
      <c r="K335" s="112"/>
      <c r="L335" s="110"/>
    </row>
    <row r="336" spans="1:12" s="80" customFormat="1" ht="15" customHeight="1">
      <c r="A336" s="133"/>
      <c r="B336" s="134"/>
      <c r="C336" s="135"/>
      <c r="D336" s="135"/>
      <c r="E336" s="135"/>
      <c r="F336" s="135"/>
      <c r="G336" s="135"/>
      <c r="H336" s="135"/>
      <c r="I336" s="135"/>
      <c r="J336" s="135"/>
      <c r="K336" s="112"/>
      <c r="L336" s="110"/>
    </row>
    <row r="337" spans="1:12" s="80" customFormat="1" ht="15" customHeight="1">
      <c r="A337" s="133"/>
      <c r="B337" s="134"/>
      <c r="C337" s="135"/>
      <c r="D337" s="135"/>
      <c r="E337" s="135"/>
      <c r="F337" s="135"/>
      <c r="G337" s="135"/>
      <c r="H337" s="135"/>
      <c r="I337" s="135"/>
      <c r="J337" s="135"/>
      <c r="K337" s="112"/>
      <c r="L337" s="110"/>
    </row>
    <row r="338" spans="1:12" s="80" customFormat="1" ht="15" customHeight="1">
      <c r="A338" s="133"/>
      <c r="B338" s="134"/>
      <c r="C338" s="135"/>
      <c r="D338" s="135"/>
      <c r="E338" s="135"/>
      <c r="F338" s="135"/>
      <c r="G338" s="135"/>
      <c r="H338" s="135"/>
      <c r="I338" s="135"/>
      <c r="J338" s="135"/>
      <c r="K338" s="112"/>
      <c r="L338" s="110"/>
    </row>
    <row r="339" spans="1:12" s="80" customFormat="1" ht="15" customHeight="1">
      <c r="A339" s="133"/>
      <c r="B339" s="134"/>
      <c r="C339" s="135"/>
      <c r="D339" s="135"/>
      <c r="E339" s="135"/>
      <c r="F339" s="135"/>
      <c r="G339" s="135"/>
      <c r="H339" s="135"/>
      <c r="I339" s="135"/>
      <c r="J339" s="135"/>
      <c r="K339" s="112"/>
      <c r="L339" s="110"/>
    </row>
    <row r="340" spans="1:12" s="80" customFormat="1" ht="15" customHeight="1">
      <c r="A340" s="133"/>
      <c r="B340" s="134"/>
      <c r="C340" s="135"/>
      <c r="D340" s="135"/>
      <c r="E340" s="135"/>
      <c r="F340" s="135"/>
      <c r="G340" s="135"/>
      <c r="H340" s="135"/>
      <c r="I340" s="135"/>
      <c r="J340" s="135"/>
      <c r="K340" s="112"/>
      <c r="L340" s="110"/>
    </row>
    <row r="341" spans="1:12" s="80" customFormat="1" ht="15" customHeight="1">
      <c r="A341" s="133"/>
      <c r="B341" s="134"/>
      <c r="C341" s="135"/>
      <c r="D341" s="135"/>
      <c r="E341" s="135"/>
      <c r="F341" s="135"/>
      <c r="G341" s="135"/>
      <c r="H341" s="135"/>
      <c r="I341" s="135"/>
      <c r="J341" s="135"/>
      <c r="K341" s="112"/>
      <c r="L341" s="110"/>
    </row>
    <row r="342" spans="1:12" s="80" customFormat="1" ht="15" customHeight="1">
      <c r="A342" s="133"/>
      <c r="B342" s="134"/>
      <c r="C342" s="135"/>
      <c r="D342" s="135"/>
      <c r="E342" s="135"/>
      <c r="F342" s="135"/>
      <c r="G342" s="135"/>
      <c r="H342" s="135"/>
      <c r="I342" s="135"/>
      <c r="J342" s="135"/>
      <c r="K342" s="112"/>
      <c r="L342" s="110"/>
    </row>
    <row r="343" spans="1:12" s="80" customFormat="1" ht="15" customHeight="1">
      <c r="A343" s="133"/>
      <c r="B343" s="134"/>
      <c r="C343" s="135"/>
      <c r="D343" s="135"/>
      <c r="E343" s="135"/>
      <c r="F343" s="135"/>
      <c r="G343" s="135"/>
      <c r="H343" s="135"/>
      <c r="I343" s="135"/>
      <c r="J343" s="135"/>
      <c r="K343" s="112"/>
      <c r="L343" s="110"/>
    </row>
    <row r="344" spans="1:12" s="80" customFormat="1" ht="15" customHeight="1">
      <c r="A344" s="133"/>
      <c r="B344" s="134"/>
      <c r="C344" s="135"/>
      <c r="D344" s="135"/>
      <c r="E344" s="135"/>
      <c r="F344" s="135"/>
      <c r="G344" s="135"/>
      <c r="H344" s="135"/>
      <c r="I344" s="135"/>
      <c r="J344" s="135"/>
      <c r="K344" s="112"/>
      <c r="L344" s="110"/>
    </row>
    <row r="345" spans="1:12" s="80" customFormat="1" ht="15" customHeight="1">
      <c r="A345" s="133"/>
      <c r="B345" s="134"/>
      <c r="C345" s="135"/>
      <c r="D345" s="135"/>
      <c r="E345" s="135"/>
      <c r="F345" s="135"/>
      <c r="G345" s="135"/>
      <c r="H345" s="135"/>
      <c r="I345" s="135"/>
      <c r="J345" s="135"/>
      <c r="K345" s="112"/>
      <c r="L345" s="110"/>
    </row>
    <row r="346" spans="1:12" s="80" customFormat="1" ht="15" customHeight="1">
      <c r="A346" s="133"/>
      <c r="B346" s="134"/>
      <c r="C346" s="135"/>
      <c r="D346" s="135"/>
      <c r="E346" s="135"/>
      <c r="F346" s="135"/>
      <c r="G346" s="135"/>
      <c r="H346" s="135"/>
      <c r="I346" s="135"/>
      <c r="J346" s="135"/>
      <c r="K346" s="112"/>
      <c r="L346" s="110"/>
    </row>
    <row r="347" spans="1:12" s="80" customFormat="1" ht="15" customHeight="1">
      <c r="A347" s="133"/>
      <c r="B347" s="134"/>
      <c r="C347" s="135"/>
      <c r="D347" s="135"/>
      <c r="E347" s="135"/>
      <c r="F347" s="135"/>
      <c r="G347" s="135"/>
      <c r="H347" s="135"/>
      <c r="I347" s="135"/>
      <c r="J347" s="135"/>
      <c r="K347" s="112"/>
      <c r="L347" s="110"/>
    </row>
    <row r="348" spans="1:12" s="80" customFormat="1" ht="15" customHeight="1">
      <c r="A348" s="133"/>
      <c r="B348" s="134"/>
      <c r="C348" s="135"/>
      <c r="D348" s="135"/>
      <c r="E348" s="135"/>
      <c r="F348" s="135"/>
      <c r="G348" s="135"/>
      <c r="H348" s="135"/>
      <c r="I348" s="135"/>
      <c r="J348" s="135"/>
      <c r="K348" s="112"/>
      <c r="L348" s="110"/>
    </row>
    <row r="349" spans="1:12" s="80" customFormat="1" ht="15" customHeight="1">
      <c r="A349" s="133"/>
      <c r="B349" s="134"/>
      <c r="C349" s="135"/>
      <c r="D349" s="135"/>
      <c r="E349" s="135"/>
      <c r="F349" s="135"/>
      <c r="G349" s="135"/>
      <c r="H349" s="135"/>
      <c r="I349" s="135"/>
      <c r="J349" s="135"/>
      <c r="K349" s="112"/>
      <c r="L349" s="110"/>
    </row>
    <row r="350" spans="1:12" s="80" customFormat="1" ht="15" customHeight="1">
      <c r="A350" s="133"/>
      <c r="B350" s="134"/>
      <c r="C350" s="135"/>
      <c r="D350" s="135"/>
      <c r="E350" s="135"/>
      <c r="F350" s="135"/>
      <c r="G350" s="135"/>
      <c r="H350" s="135"/>
      <c r="I350" s="135"/>
      <c r="J350" s="135"/>
      <c r="K350" s="112"/>
      <c r="L350" s="110"/>
    </row>
    <row r="351" spans="1:12" s="80" customFormat="1" ht="15" customHeight="1">
      <c r="A351" s="133"/>
      <c r="B351" s="134"/>
      <c r="C351" s="135"/>
      <c r="D351" s="135"/>
      <c r="E351" s="135"/>
      <c r="F351" s="135"/>
      <c r="G351" s="135"/>
      <c r="H351" s="135"/>
      <c r="I351" s="135"/>
      <c r="J351" s="135"/>
      <c r="K351" s="112"/>
      <c r="L351" s="110"/>
    </row>
    <row r="352" spans="1:12" s="80" customFormat="1" ht="15" customHeight="1">
      <c r="A352" s="133"/>
      <c r="B352" s="134"/>
      <c r="C352" s="135"/>
      <c r="D352" s="135"/>
      <c r="E352" s="135"/>
      <c r="F352" s="135"/>
      <c r="G352" s="135"/>
      <c r="H352" s="135"/>
      <c r="I352" s="135"/>
      <c r="J352" s="135"/>
      <c r="K352" s="112"/>
      <c r="L352" s="110"/>
    </row>
    <row r="353" spans="1:12" s="80" customFormat="1" ht="15" customHeight="1">
      <c r="A353" s="133"/>
      <c r="B353" s="134"/>
      <c r="C353" s="135"/>
      <c r="D353" s="135"/>
      <c r="E353" s="135"/>
      <c r="F353" s="135"/>
      <c r="G353" s="135"/>
      <c r="H353" s="135"/>
      <c r="I353" s="135"/>
      <c r="J353" s="135"/>
      <c r="K353" s="112"/>
      <c r="L353" s="110"/>
    </row>
    <row r="354" spans="1:12" s="80" customFormat="1" ht="15" customHeight="1">
      <c r="A354" s="133"/>
      <c r="B354" s="134"/>
      <c r="C354" s="135"/>
      <c r="D354" s="135"/>
      <c r="E354" s="135"/>
      <c r="F354" s="135"/>
      <c r="G354" s="135"/>
      <c r="H354" s="135"/>
      <c r="I354" s="135"/>
      <c r="J354" s="135"/>
      <c r="K354" s="112"/>
      <c r="L354" s="110"/>
    </row>
    <row r="355" spans="1:12" s="80" customFormat="1" ht="15" customHeight="1">
      <c r="A355" s="133"/>
      <c r="B355" s="134"/>
      <c r="C355" s="135"/>
      <c r="D355" s="135"/>
      <c r="E355" s="135"/>
      <c r="F355" s="135"/>
      <c r="G355" s="135"/>
      <c r="H355" s="135"/>
      <c r="I355" s="135"/>
      <c r="J355" s="135"/>
      <c r="K355" s="112"/>
      <c r="L355" s="110"/>
    </row>
    <row r="356" spans="1:12" s="80" customFormat="1" ht="15" customHeight="1">
      <c r="A356" s="133"/>
      <c r="B356" s="134"/>
      <c r="C356" s="135"/>
      <c r="D356" s="135"/>
      <c r="E356" s="135"/>
      <c r="F356" s="135"/>
      <c r="G356" s="135"/>
      <c r="H356" s="135"/>
      <c r="I356" s="135"/>
      <c r="J356" s="135"/>
      <c r="K356" s="112"/>
      <c r="L356" s="110"/>
    </row>
    <row r="357" spans="1:12" s="80" customFormat="1" ht="15" customHeight="1">
      <c r="A357" s="133"/>
      <c r="B357" s="134"/>
      <c r="C357" s="135"/>
      <c r="D357" s="135"/>
      <c r="E357" s="135"/>
      <c r="F357" s="135"/>
      <c r="G357" s="135"/>
      <c r="H357" s="135"/>
      <c r="I357" s="135"/>
      <c r="J357" s="135"/>
      <c r="K357" s="112"/>
      <c r="L357" s="110"/>
    </row>
    <row r="358" spans="1:12" s="80" customFormat="1" ht="15" customHeight="1">
      <c r="A358" s="133"/>
      <c r="B358" s="134"/>
      <c r="C358" s="135"/>
      <c r="D358" s="135"/>
      <c r="E358" s="135"/>
      <c r="F358" s="135"/>
      <c r="G358" s="135"/>
      <c r="H358" s="135"/>
      <c r="I358" s="135"/>
      <c r="J358" s="135"/>
      <c r="K358" s="112"/>
      <c r="L358" s="110"/>
    </row>
    <row r="359" spans="1:12" s="80" customFormat="1" ht="15" customHeight="1">
      <c r="A359" s="133"/>
      <c r="B359" s="134"/>
      <c r="C359" s="135"/>
      <c r="D359" s="135"/>
      <c r="E359" s="135"/>
      <c r="F359" s="135"/>
      <c r="G359" s="135"/>
      <c r="H359" s="135"/>
      <c r="I359" s="135"/>
      <c r="J359" s="135"/>
      <c r="K359" s="112"/>
      <c r="L359" s="110"/>
    </row>
    <row r="360" spans="1:12" s="80" customFormat="1" ht="15" customHeight="1">
      <c r="A360" s="133"/>
      <c r="B360" s="134"/>
      <c r="C360" s="135"/>
      <c r="D360" s="135"/>
      <c r="E360" s="135"/>
      <c r="F360" s="135"/>
      <c r="G360" s="135"/>
      <c r="H360" s="135"/>
      <c r="I360" s="135"/>
      <c r="J360" s="135"/>
      <c r="K360" s="112"/>
      <c r="L360" s="110"/>
    </row>
    <row r="361" spans="1:12" s="80" customFormat="1" ht="15" customHeight="1">
      <c r="A361" s="133"/>
      <c r="B361" s="134"/>
      <c r="C361" s="135"/>
      <c r="D361" s="135"/>
      <c r="E361" s="135"/>
      <c r="F361" s="135"/>
      <c r="G361" s="135"/>
      <c r="H361" s="135"/>
      <c r="I361" s="135"/>
      <c r="J361" s="135"/>
      <c r="K361" s="112"/>
      <c r="L361" s="110"/>
    </row>
    <row r="362" spans="1:12" s="80" customFormat="1" ht="15" customHeight="1">
      <c r="A362" s="133"/>
      <c r="B362" s="134"/>
      <c r="C362" s="135"/>
      <c r="D362" s="135"/>
      <c r="E362" s="135"/>
      <c r="F362" s="135"/>
      <c r="G362" s="135"/>
      <c r="H362" s="135"/>
      <c r="I362" s="135"/>
      <c r="J362" s="135"/>
      <c r="K362" s="112"/>
      <c r="L362" s="110"/>
    </row>
    <row r="363" spans="1:12" s="80" customFormat="1" ht="15" customHeight="1">
      <c r="A363" s="133"/>
      <c r="B363" s="134"/>
      <c r="C363" s="135"/>
      <c r="D363" s="135"/>
      <c r="E363" s="135"/>
      <c r="F363" s="135"/>
      <c r="G363" s="135"/>
      <c r="H363" s="135"/>
      <c r="I363" s="135"/>
      <c r="J363" s="135"/>
      <c r="K363" s="112"/>
      <c r="L363" s="110"/>
    </row>
    <row r="364" spans="1:12" s="80" customFormat="1" ht="15" customHeight="1">
      <c r="A364" s="133"/>
      <c r="B364" s="134"/>
      <c r="C364" s="135"/>
      <c r="D364" s="135"/>
      <c r="E364" s="135"/>
      <c r="F364" s="135"/>
      <c r="G364" s="135"/>
      <c r="H364" s="135"/>
      <c r="I364" s="135"/>
      <c r="J364" s="135"/>
      <c r="K364" s="112"/>
      <c r="L364" s="110"/>
    </row>
    <row r="365" spans="1:12" s="80" customFormat="1" ht="15" customHeight="1">
      <c r="A365" s="133"/>
      <c r="B365" s="134"/>
      <c r="C365" s="135"/>
      <c r="D365" s="135"/>
      <c r="E365" s="135"/>
      <c r="F365" s="135"/>
      <c r="G365" s="135"/>
      <c r="H365" s="135"/>
      <c r="I365" s="135"/>
      <c r="J365" s="135"/>
      <c r="K365" s="112"/>
      <c r="L365" s="110"/>
    </row>
    <row r="366" spans="1:12" s="80" customFormat="1" ht="15" customHeight="1">
      <c r="A366" s="133"/>
      <c r="B366" s="134"/>
      <c r="C366" s="135"/>
      <c r="D366" s="135"/>
      <c r="E366" s="135"/>
      <c r="F366" s="135"/>
      <c r="G366" s="135"/>
      <c r="H366" s="135"/>
      <c r="I366" s="135"/>
      <c r="J366" s="135"/>
      <c r="K366" s="112"/>
      <c r="L366" s="110"/>
    </row>
    <row r="367" spans="1:12" s="80" customFormat="1" ht="15" customHeight="1">
      <c r="A367" s="133"/>
      <c r="B367" s="134"/>
      <c r="C367" s="135"/>
      <c r="D367" s="135"/>
      <c r="E367" s="135"/>
      <c r="F367" s="135"/>
      <c r="G367" s="135"/>
      <c r="H367" s="135"/>
      <c r="I367" s="135"/>
      <c r="J367" s="135"/>
      <c r="K367" s="112"/>
      <c r="L367" s="110"/>
    </row>
    <row r="368" spans="1:12" s="80" customFormat="1" ht="15" customHeight="1">
      <c r="A368" s="133"/>
      <c r="B368" s="134"/>
      <c r="C368" s="135"/>
      <c r="D368" s="135"/>
      <c r="E368" s="135"/>
      <c r="F368" s="135"/>
      <c r="G368" s="135"/>
      <c r="H368" s="135"/>
      <c r="I368" s="135"/>
      <c r="J368" s="135"/>
      <c r="K368" s="112"/>
      <c r="L368" s="110"/>
    </row>
    <row r="369" spans="1:12" s="80" customFormat="1" ht="15" customHeight="1">
      <c r="A369" s="133"/>
      <c r="B369" s="134"/>
      <c r="C369" s="135"/>
      <c r="D369" s="135"/>
      <c r="E369" s="135"/>
      <c r="F369" s="135"/>
      <c r="G369" s="135"/>
      <c r="H369" s="135"/>
      <c r="I369" s="135"/>
      <c r="J369" s="135"/>
      <c r="K369" s="112"/>
      <c r="L369" s="110"/>
    </row>
    <row r="370" spans="1:12" s="80" customFormat="1" ht="15" customHeight="1">
      <c r="A370" s="133"/>
      <c r="B370" s="134"/>
      <c r="C370" s="135"/>
      <c r="D370" s="135"/>
      <c r="E370" s="135"/>
      <c r="F370" s="135"/>
      <c r="G370" s="135"/>
      <c r="H370" s="135"/>
      <c r="I370" s="135"/>
      <c r="J370" s="135"/>
      <c r="K370" s="112"/>
      <c r="L370" s="110"/>
    </row>
    <row r="371" spans="1:12" s="80" customFormat="1" ht="15" customHeight="1">
      <c r="A371" s="133"/>
      <c r="B371" s="134"/>
      <c r="C371" s="135"/>
      <c r="D371" s="135"/>
      <c r="E371" s="135"/>
      <c r="F371" s="135"/>
      <c r="G371" s="135"/>
      <c r="H371" s="135"/>
      <c r="I371" s="135"/>
      <c r="J371" s="135"/>
      <c r="K371" s="112"/>
      <c r="L371" s="110"/>
    </row>
    <row r="372" spans="1:12" s="80" customFormat="1" ht="15" customHeight="1">
      <c r="A372" s="133"/>
      <c r="B372" s="134"/>
      <c r="C372" s="135"/>
      <c r="D372" s="135"/>
      <c r="E372" s="135"/>
      <c r="F372" s="135"/>
      <c r="G372" s="135"/>
      <c r="H372" s="135"/>
      <c r="I372" s="135"/>
      <c r="J372" s="135"/>
      <c r="K372" s="112"/>
      <c r="L372" s="110"/>
    </row>
    <row r="373" spans="1:12" s="80" customFormat="1" ht="15" customHeight="1">
      <c r="A373" s="133"/>
      <c r="B373" s="134"/>
      <c r="C373" s="135"/>
      <c r="D373" s="135"/>
      <c r="E373" s="135"/>
      <c r="F373" s="135"/>
      <c r="G373" s="135"/>
      <c r="H373" s="135"/>
      <c r="I373" s="135"/>
      <c r="J373" s="135"/>
      <c r="K373" s="112"/>
      <c r="L373" s="110"/>
    </row>
    <row r="374" spans="1:12" s="80" customFormat="1" ht="15" customHeight="1">
      <c r="A374" s="133"/>
      <c r="B374" s="134"/>
      <c r="C374" s="135"/>
      <c r="D374" s="135"/>
      <c r="E374" s="135"/>
      <c r="F374" s="135"/>
      <c r="G374" s="135"/>
      <c r="H374" s="135"/>
      <c r="I374" s="135"/>
      <c r="J374" s="135"/>
      <c r="K374" s="112"/>
      <c r="L374" s="110"/>
    </row>
    <row r="375" spans="1:12" s="80" customFormat="1" ht="15" customHeight="1">
      <c r="A375" s="133"/>
      <c r="B375" s="134"/>
      <c r="C375" s="135"/>
      <c r="D375" s="135"/>
      <c r="E375" s="135"/>
      <c r="F375" s="135"/>
      <c r="G375" s="135"/>
      <c r="H375" s="135"/>
      <c r="I375" s="135"/>
      <c r="J375" s="135"/>
      <c r="K375" s="112"/>
      <c r="L375" s="110"/>
    </row>
    <row r="376" spans="1:12" s="80" customFormat="1" ht="15" customHeight="1">
      <c r="A376" s="405" t="s">
        <v>744</v>
      </c>
      <c r="B376" s="405"/>
      <c r="C376" s="405"/>
      <c r="D376" s="405"/>
      <c r="E376" s="405"/>
      <c r="F376" s="405"/>
      <c r="G376" s="405"/>
      <c r="H376" s="405"/>
      <c r="I376" s="405"/>
      <c r="J376" s="405"/>
      <c r="K376" s="405"/>
      <c r="L376" s="110"/>
    </row>
    <row r="377" spans="1:12" s="80" customFormat="1" ht="15" customHeight="1">
      <c r="A377" s="139"/>
      <c r="B377" s="139"/>
      <c r="C377" s="139"/>
      <c r="D377" s="139"/>
      <c r="E377" s="139"/>
      <c r="F377" s="139"/>
      <c r="G377" s="139"/>
      <c r="H377" s="139"/>
      <c r="I377" s="139"/>
      <c r="J377" s="139"/>
      <c r="K377" s="139"/>
      <c r="L377" s="110"/>
    </row>
    <row r="378" spans="1:12" s="80" customFormat="1" ht="15" customHeight="1">
      <c r="A378" s="402" t="s">
        <v>745</v>
      </c>
      <c r="B378" s="402"/>
      <c r="C378" s="402"/>
      <c r="D378" s="402"/>
      <c r="E378" s="402"/>
      <c r="F378" s="402"/>
      <c r="G378" s="402"/>
      <c r="H378" s="402"/>
      <c r="I378" s="402"/>
      <c r="J378" s="402"/>
      <c r="K378" s="402"/>
      <c r="L378" s="82"/>
    </row>
    <row r="379" spans="1:12" s="80" customFormat="1" ht="15" customHeight="1">
      <c r="A379" s="402"/>
      <c r="B379" s="402"/>
      <c r="C379" s="402"/>
      <c r="D379" s="402"/>
      <c r="E379" s="402"/>
      <c r="F379" s="402"/>
      <c r="G379" s="402"/>
      <c r="H379" s="402"/>
      <c r="I379" s="402"/>
      <c r="J379" s="402"/>
      <c r="K379" s="402"/>
      <c r="L379" s="187"/>
    </row>
    <row r="380" spans="1:12" s="80" customFormat="1" ht="15" customHeight="1">
      <c r="A380" s="402"/>
      <c r="B380" s="402"/>
      <c r="C380" s="402"/>
      <c r="D380" s="402"/>
      <c r="E380" s="402"/>
      <c r="F380" s="402"/>
      <c r="G380" s="402"/>
      <c r="H380" s="402"/>
      <c r="I380" s="402"/>
      <c r="J380" s="402"/>
      <c r="K380" s="402"/>
      <c r="L380" s="187"/>
    </row>
    <row r="381" spans="1:12" s="80" customFormat="1" ht="15" customHeight="1">
      <c r="A381" s="402"/>
      <c r="B381" s="402"/>
      <c r="C381" s="402"/>
      <c r="D381" s="402"/>
      <c r="E381" s="402"/>
      <c r="F381" s="402"/>
      <c r="G381" s="402"/>
      <c r="H381" s="402"/>
      <c r="I381" s="402"/>
      <c r="J381" s="402"/>
      <c r="K381" s="402"/>
      <c r="L381" s="187"/>
    </row>
    <row r="382" spans="1:12" s="80" customFormat="1" ht="9.9499999999999993" customHeight="1" thickBot="1">
      <c r="B382" s="81"/>
      <c r="C382" s="82"/>
      <c r="G382" s="82"/>
      <c r="K382" s="82"/>
      <c r="L382" s="187"/>
    </row>
    <row r="383" spans="1:12" s="80" customFormat="1" ht="15" customHeight="1" thickTop="1" thickBot="1">
      <c r="A383" s="114" t="s">
        <v>589</v>
      </c>
      <c r="B383" s="115">
        <v>1</v>
      </c>
      <c r="C383" s="116"/>
      <c r="D383" s="190"/>
      <c r="E383" s="190"/>
      <c r="F383" s="117" t="s">
        <v>685</v>
      </c>
      <c r="G383" s="376"/>
      <c r="H383" s="190"/>
      <c r="I383" s="190"/>
      <c r="J383" s="190"/>
      <c r="K383" s="116" t="s">
        <v>686</v>
      </c>
      <c r="L383" s="119">
        <f>B383*G383</f>
        <v>0</v>
      </c>
    </row>
    <row r="384" spans="1:12" s="80" customFormat="1" ht="14.1" customHeight="1" thickTop="1">
      <c r="A384" s="139"/>
      <c r="B384" s="139"/>
      <c r="C384" s="139"/>
      <c r="D384" s="139"/>
      <c r="E384" s="139"/>
      <c r="F384" s="139"/>
      <c r="G384" s="139"/>
      <c r="H384" s="139"/>
      <c r="I384" s="139"/>
      <c r="J384" s="139"/>
      <c r="K384" s="139"/>
      <c r="L384" s="110"/>
    </row>
    <row r="385" spans="1:12" s="80" customFormat="1" ht="14.1" customHeight="1">
      <c r="A385" s="139"/>
      <c r="B385" s="139"/>
      <c r="C385" s="139"/>
      <c r="D385" s="139"/>
      <c r="E385" s="139"/>
      <c r="F385" s="139"/>
      <c r="G385" s="139"/>
      <c r="H385" s="139"/>
      <c r="I385" s="139"/>
      <c r="J385" s="139"/>
      <c r="K385" s="139"/>
      <c r="L385" s="110"/>
    </row>
    <row r="386" spans="1:12" s="140" customFormat="1" ht="15" customHeight="1">
      <c r="A386" s="402" t="s">
        <v>746</v>
      </c>
      <c r="B386" s="402"/>
      <c r="C386" s="402"/>
      <c r="D386" s="402"/>
      <c r="E386" s="402"/>
      <c r="F386" s="402"/>
      <c r="G386" s="402"/>
      <c r="H386" s="402"/>
      <c r="I386" s="402"/>
      <c r="J386" s="402"/>
      <c r="K386" s="402"/>
      <c r="L386" s="187"/>
    </row>
    <row r="387" spans="1:12" s="140" customFormat="1" ht="15" customHeight="1">
      <c r="A387" s="402"/>
      <c r="B387" s="402"/>
      <c r="C387" s="402"/>
      <c r="D387" s="402"/>
      <c r="E387" s="402"/>
      <c r="F387" s="402"/>
      <c r="G387" s="402"/>
      <c r="H387" s="402"/>
      <c r="I387" s="402"/>
      <c r="J387" s="402"/>
      <c r="K387" s="402"/>
      <c r="L387" s="187"/>
    </row>
    <row r="388" spans="1:12" s="140" customFormat="1" ht="9.9499999999999993" customHeight="1" thickBot="1">
      <c r="A388" s="80"/>
      <c r="B388" s="81"/>
      <c r="C388" s="82"/>
      <c r="D388" s="80"/>
      <c r="E388" s="80"/>
      <c r="F388" s="80"/>
      <c r="G388" s="82"/>
      <c r="H388" s="80"/>
      <c r="I388" s="80"/>
      <c r="J388" s="80"/>
      <c r="K388" s="82"/>
      <c r="L388" s="187"/>
    </row>
    <row r="389" spans="1:12" s="140" customFormat="1" ht="15" customHeight="1" thickTop="1" thickBot="1">
      <c r="A389" s="114" t="s">
        <v>589</v>
      </c>
      <c r="B389" s="115">
        <v>1</v>
      </c>
      <c r="C389" s="116"/>
      <c r="D389" s="190"/>
      <c r="E389" s="190"/>
      <c r="F389" s="117" t="s">
        <v>685</v>
      </c>
      <c r="G389" s="376"/>
      <c r="H389" s="190"/>
      <c r="I389" s="190"/>
      <c r="J389" s="190"/>
      <c r="K389" s="116" t="s">
        <v>686</v>
      </c>
      <c r="L389" s="119">
        <f>B389*G389</f>
        <v>0</v>
      </c>
    </row>
    <row r="390" spans="1:12" s="140" customFormat="1" ht="14.1" customHeight="1" thickTop="1">
      <c r="A390" s="111"/>
      <c r="B390" s="120"/>
      <c r="C390" s="112"/>
      <c r="D390" s="111"/>
      <c r="E390" s="111"/>
      <c r="F390" s="121"/>
      <c r="G390" s="110"/>
      <c r="H390" s="111"/>
      <c r="I390" s="111"/>
      <c r="J390" s="111"/>
      <c r="K390" s="112"/>
      <c r="L390" s="110"/>
    </row>
    <row r="391" spans="1:12" s="140" customFormat="1" ht="14.1" customHeight="1">
      <c r="A391" s="111"/>
      <c r="B391" s="120"/>
      <c r="C391" s="112"/>
      <c r="D391" s="111"/>
      <c r="E391" s="111"/>
      <c r="F391" s="121"/>
      <c r="G391" s="110"/>
      <c r="H391" s="111"/>
      <c r="I391" s="111"/>
      <c r="J391" s="111"/>
      <c r="K391" s="112"/>
      <c r="L391" s="110"/>
    </row>
    <row r="392" spans="1:12" s="140" customFormat="1" ht="15" customHeight="1">
      <c r="A392" s="402" t="s">
        <v>747</v>
      </c>
      <c r="B392" s="408"/>
      <c r="C392" s="408"/>
      <c r="D392" s="408"/>
      <c r="E392" s="408"/>
      <c r="F392" s="408"/>
      <c r="G392" s="408"/>
      <c r="H392" s="408"/>
      <c r="I392" s="408"/>
      <c r="J392" s="408"/>
      <c r="K392" s="408"/>
      <c r="L392" s="83"/>
    </row>
    <row r="393" spans="1:12" s="140" customFormat="1" ht="15" customHeight="1">
      <c r="A393" s="408"/>
      <c r="B393" s="408"/>
      <c r="C393" s="408"/>
      <c r="D393" s="408"/>
      <c r="E393" s="408"/>
      <c r="F393" s="408"/>
      <c r="G393" s="408"/>
      <c r="H393" s="408"/>
      <c r="I393" s="408"/>
      <c r="J393" s="408"/>
      <c r="K393" s="408"/>
      <c r="L393" s="82"/>
    </row>
    <row r="394" spans="1:12" s="140" customFormat="1" ht="15" customHeight="1">
      <c r="A394" s="408"/>
      <c r="B394" s="408"/>
      <c r="C394" s="408"/>
      <c r="D394" s="408"/>
      <c r="E394" s="408"/>
      <c r="F394" s="408"/>
      <c r="G394" s="408"/>
      <c r="H394" s="408"/>
      <c r="I394" s="408"/>
      <c r="J394" s="408"/>
      <c r="K394" s="408"/>
      <c r="L394" s="82"/>
    </row>
    <row r="395" spans="1:12" s="140" customFormat="1" ht="15" customHeight="1">
      <c r="A395" s="408"/>
      <c r="B395" s="408"/>
      <c r="C395" s="408"/>
      <c r="D395" s="408"/>
      <c r="E395" s="408"/>
      <c r="F395" s="408"/>
      <c r="G395" s="408"/>
      <c r="H395" s="408"/>
      <c r="I395" s="408"/>
      <c r="J395" s="408"/>
      <c r="K395" s="408"/>
      <c r="L395" s="82"/>
    </row>
    <row r="396" spans="1:12" s="140" customFormat="1" ht="9.9499999999999993" customHeight="1" thickBot="1">
      <c r="A396" s="80"/>
      <c r="B396" s="81"/>
      <c r="C396" s="82"/>
      <c r="D396" s="80"/>
      <c r="E396" s="80"/>
      <c r="F396" s="80"/>
      <c r="G396" s="82"/>
      <c r="H396" s="80"/>
      <c r="I396" s="80"/>
      <c r="J396" s="80"/>
      <c r="K396" s="82"/>
      <c r="L396" s="187"/>
    </row>
    <row r="397" spans="1:12" s="140" customFormat="1" ht="15" customHeight="1" thickTop="1" thickBot="1">
      <c r="A397" s="114" t="s">
        <v>589</v>
      </c>
      <c r="B397" s="115">
        <v>1</v>
      </c>
      <c r="C397" s="116"/>
      <c r="D397" s="190"/>
      <c r="E397" s="190"/>
      <c r="F397" s="117" t="s">
        <v>685</v>
      </c>
      <c r="G397" s="376"/>
      <c r="H397" s="190"/>
      <c r="I397" s="190"/>
      <c r="J397" s="190"/>
      <c r="K397" s="116" t="s">
        <v>686</v>
      </c>
      <c r="L397" s="119">
        <f>B397*G397</f>
        <v>0</v>
      </c>
    </row>
    <row r="398" spans="1:12" s="140" customFormat="1" ht="14.1" customHeight="1" thickTop="1">
      <c r="A398" s="111"/>
      <c r="B398" s="120"/>
      <c r="C398" s="112"/>
      <c r="D398" s="111"/>
      <c r="E398" s="111"/>
      <c r="F398" s="121"/>
      <c r="G398" s="110"/>
      <c r="H398" s="111"/>
      <c r="I398" s="111"/>
      <c r="J398" s="111"/>
      <c r="K398" s="112"/>
      <c r="L398" s="110"/>
    </row>
    <row r="399" spans="1:12" s="140" customFormat="1" ht="14.1" customHeight="1">
      <c r="A399" s="111"/>
      <c r="B399" s="120"/>
      <c r="C399" s="112"/>
      <c r="D399" s="111"/>
      <c r="E399" s="111"/>
      <c r="F399" s="121"/>
      <c r="G399" s="110"/>
      <c r="H399" s="111"/>
      <c r="I399" s="111"/>
      <c r="J399" s="111"/>
      <c r="K399" s="112"/>
      <c r="L399" s="110"/>
    </row>
    <row r="400" spans="1:12" s="140" customFormat="1" ht="15" customHeight="1">
      <c r="A400" s="402" t="s">
        <v>748</v>
      </c>
      <c r="B400" s="402"/>
      <c r="C400" s="402"/>
      <c r="D400" s="402"/>
      <c r="E400" s="402"/>
      <c r="F400" s="402"/>
      <c r="G400" s="402"/>
      <c r="H400" s="402"/>
      <c r="I400" s="402"/>
      <c r="J400" s="402"/>
      <c r="K400" s="402"/>
      <c r="L400" s="82"/>
    </row>
    <row r="401" spans="1:12" s="140" customFormat="1" ht="15" customHeight="1">
      <c r="A401" s="402"/>
      <c r="B401" s="402"/>
      <c r="C401" s="402"/>
      <c r="D401" s="402"/>
      <c r="E401" s="402"/>
      <c r="F401" s="402"/>
      <c r="G401" s="402"/>
      <c r="H401" s="402"/>
      <c r="I401" s="402"/>
      <c r="J401" s="402"/>
      <c r="K401" s="402"/>
      <c r="L401" s="82"/>
    </row>
    <row r="402" spans="1:12" s="140" customFormat="1" ht="15" customHeight="1">
      <c r="A402" s="402"/>
      <c r="B402" s="402"/>
      <c r="C402" s="402"/>
      <c r="D402" s="402"/>
      <c r="E402" s="402"/>
      <c r="F402" s="402"/>
      <c r="G402" s="402"/>
      <c r="H402" s="402"/>
      <c r="I402" s="402"/>
      <c r="J402" s="402"/>
      <c r="K402" s="402"/>
      <c r="L402" s="82"/>
    </row>
    <row r="403" spans="1:12" s="140" customFormat="1" ht="9.9499999999999993" customHeight="1" thickBot="1">
      <c r="A403" s="187"/>
      <c r="B403" s="187"/>
      <c r="C403" s="187"/>
      <c r="D403" s="187"/>
      <c r="E403" s="187"/>
      <c r="F403" s="187"/>
      <c r="G403" s="187"/>
      <c r="H403" s="187"/>
      <c r="I403" s="187"/>
      <c r="J403" s="187"/>
      <c r="K403" s="187"/>
      <c r="L403" s="82"/>
    </row>
    <row r="404" spans="1:12" s="140" customFormat="1" ht="15" customHeight="1" thickTop="1" thickBot="1">
      <c r="A404" s="114" t="s">
        <v>589</v>
      </c>
      <c r="B404" s="115">
        <v>1</v>
      </c>
      <c r="C404" s="116"/>
      <c r="D404" s="190"/>
      <c r="E404" s="190"/>
      <c r="F404" s="117" t="s">
        <v>685</v>
      </c>
      <c r="G404" s="376"/>
      <c r="H404" s="190"/>
      <c r="I404" s="190"/>
      <c r="J404" s="190"/>
      <c r="K404" s="116" t="s">
        <v>686</v>
      </c>
      <c r="L404" s="119">
        <f>B404*G404</f>
        <v>0</v>
      </c>
    </row>
    <row r="405" spans="1:12" s="140" customFormat="1" ht="14.1" customHeight="1" thickTop="1">
      <c r="A405" s="80"/>
      <c r="B405" s="81"/>
      <c r="C405" s="82"/>
      <c r="D405" s="80"/>
      <c r="E405" s="80"/>
      <c r="F405" s="80"/>
      <c r="G405" s="82"/>
      <c r="H405" s="80"/>
      <c r="I405" s="80"/>
      <c r="J405" s="80"/>
      <c r="K405" s="82"/>
      <c r="L405" s="82"/>
    </row>
    <row r="406" spans="1:12" s="140" customFormat="1" ht="14.1" customHeight="1">
      <c r="A406" s="80"/>
      <c r="B406" s="81"/>
      <c r="C406" s="82"/>
      <c r="D406" s="80"/>
      <c r="E406" s="80"/>
      <c r="F406" s="80"/>
      <c r="G406" s="82"/>
      <c r="H406" s="80"/>
      <c r="I406" s="80"/>
      <c r="J406" s="80"/>
      <c r="K406" s="82"/>
      <c r="L406" s="141"/>
    </row>
    <row r="407" spans="1:12" s="80" customFormat="1" ht="15" customHeight="1">
      <c r="A407" s="402" t="s">
        <v>749</v>
      </c>
      <c r="B407" s="402"/>
      <c r="C407" s="402"/>
      <c r="D407" s="402"/>
      <c r="E407" s="402"/>
      <c r="F407" s="402"/>
      <c r="G407" s="402"/>
      <c r="H407" s="402"/>
      <c r="I407" s="402"/>
      <c r="J407" s="402"/>
      <c r="K407" s="402"/>
      <c r="L407" s="141"/>
    </row>
    <row r="408" spans="1:12" s="80" customFormat="1" ht="9.9499999999999993" customHeight="1" thickBot="1">
      <c r="B408" s="81"/>
      <c r="C408" s="82"/>
      <c r="G408" s="82"/>
      <c r="K408" s="82"/>
      <c r="L408" s="83"/>
    </row>
    <row r="409" spans="1:12" s="80" customFormat="1" ht="15" customHeight="1" thickTop="1" thickBot="1">
      <c r="A409" s="114" t="s">
        <v>589</v>
      </c>
      <c r="B409" s="115">
        <v>1</v>
      </c>
      <c r="C409" s="116"/>
      <c r="D409" s="190"/>
      <c r="E409" s="190"/>
      <c r="F409" s="117" t="s">
        <v>685</v>
      </c>
      <c r="G409" s="376"/>
      <c r="H409" s="190"/>
      <c r="I409" s="190"/>
      <c r="J409" s="190"/>
      <c r="K409" s="116" t="s">
        <v>686</v>
      </c>
      <c r="L409" s="119">
        <f>B409*G409</f>
        <v>0</v>
      </c>
    </row>
    <row r="410" spans="1:12" s="80" customFormat="1" ht="14.1" customHeight="1" thickTop="1">
      <c r="B410" s="81"/>
      <c r="C410" s="82"/>
      <c r="G410" s="82"/>
      <c r="K410" s="82"/>
      <c r="L410" s="83"/>
    </row>
    <row r="411" spans="1:12" s="80" customFormat="1" ht="14.1" customHeight="1">
      <c r="B411" s="81"/>
      <c r="C411" s="82"/>
      <c r="G411" s="82"/>
      <c r="K411" s="82"/>
      <c r="L411" s="83"/>
    </row>
    <row r="412" spans="1:12" s="80" customFormat="1" ht="15" customHeight="1">
      <c r="A412" s="402" t="s">
        <v>750</v>
      </c>
      <c r="B412" s="402"/>
      <c r="C412" s="402"/>
      <c r="D412" s="402"/>
      <c r="E412" s="402"/>
      <c r="F412" s="402"/>
      <c r="G412" s="402"/>
      <c r="H412" s="402"/>
      <c r="I412" s="402"/>
      <c r="J412" s="402"/>
      <c r="K412" s="402"/>
      <c r="L412" s="83"/>
    </row>
    <row r="413" spans="1:12" s="80" customFormat="1" ht="15" customHeight="1">
      <c r="A413" s="402"/>
      <c r="B413" s="402"/>
      <c r="C413" s="402"/>
      <c r="D413" s="402"/>
      <c r="E413" s="402"/>
      <c r="F413" s="402"/>
      <c r="G413" s="402"/>
      <c r="H413" s="402"/>
      <c r="I413" s="402"/>
      <c r="J413" s="402"/>
      <c r="K413" s="402"/>
      <c r="L413" s="83"/>
    </row>
    <row r="414" spans="1:12" s="80" customFormat="1" ht="9.9499999999999993" customHeight="1" thickBot="1">
      <c r="B414" s="81"/>
      <c r="C414" s="82"/>
      <c r="G414" s="82"/>
      <c r="K414" s="82"/>
      <c r="L414" s="83"/>
    </row>
    <row r="415" spans="1:12" s="80" customFormat="1" ht="15" customHeight="1" thickTop="1" thickBot="1">
      <c r="A415" s="114" t="s">
        <v>589</v>
      </c>
      <c r="B415" s="115">
        <v>1</v>
      </c>
      <c r="C415" s="116"/>
      <c r="D415" s="190"/>
      <c r="E415" s="190"/>
      <c r="F415" s="117" t="s">
        <v>685</v>
      </c>
      <c r="G415" s="376"/>
      <c r="H415" s="190"/>
      <c r="I415" s="190"/>
      <c r="J415" s="190"/>
      <c r="K415" s="116" t="s">
        <v>686</v>
      </c>
      <c r="L415" s="119">
        <f>B415*G415</f>
        <v>0</v>
      </c>
    </row>
    <row r="416" spans="1:12" s="80" customFormat="1" ht="14.1" customHeight="1" thickTop="1">
      <c r="A416" s="111"/>
      <c r="B416" s="120"/>
      <c r="C416" s="112"/>
      <c r="D416" s="111"/>
      <c r="E416" s="111"/>
      <c r="F416" s="121"/>
      <c r="G416" s="110"/>
      <c r="H416" s="111"/>
      <c r="I416" s="111"/>
      <c r="J416" s="111"/>
      <c r="K416" s="112"/>
      <c r="L416" s="110"/>
    </row>
    <row r="417" spans="1:12" s="80" customFormat="1" ht="14.1" customHeight="1">
      <c r="B417" s="81"/>
      <c r="C417" s="82"/>
      <c r="G417" s="82"/>
      <c r="K417" s="82"/>
      <c r="L417" s="83"/>
    </row>
    <row r="418" spans="1:12" s="80" customFormat="1" ht="15" customHeight="1">
      <c r="A418" s="402" t="s">
        <v>751</v>
      </c>
      <c r="B418" s="402"/>
      <c r="C418" s="402"/>
      <c r="D418" s="402"/>
      <c r="E418" s="402"/>
      <c r="F418" s="402"/>
      <c r="G418" s="402"/>
      <c r="H418" s="402"/>
      <c r="I418" s="402"/>
      <c r="J418" s="402"/>
      <c r="K418" s="402"/>
      <c r="L418" s="83"/>
    </row>
    <row r="419" spans="1:12" s="80" customFormat="1" ht="15" customHeight="1">
      <c r="A419" s="402"/>
      <c r="B419" s="402"/>
      <c r="C419" s="402"/>
      <c r="D419" s="402"/>
      <c r="E419" s="402"/>
      <c r="F419" s="402"/>
      <c r="G419" s="402"/>
      <c r="H419" s="402"/>
      <c r="I419" s="402"/>
      <c r="J419" s="402"/>
      <c r="K419" s="402"/>
      <c r="L419" s="83"/>
    </row>
    <row r="420" spans="1:12" s="80" customFormat="1" ht="9.9499999999999993" customHeight="1" thickBot="1">
      <c r="B420" s="81"/>
      <c r="C420" s="82"/>
      <c r="G420" s="82"/>
      <c r="K420" s="82"/>
      <c r="L420" s="83"/>
    </row>
    <row r="421" spans="1:12" s="80" customFormat="1" ht="15" customHeight="1" thickTop="1" thickBot="1">
      <c r="A421" s="114" t="s">
        <v>589</v>
      </c>
      <c r="B421" s="115">
        <v>1</v>
      </c>
      <c r="C421" s="116"/>
      <c r="D421" s="190"/>
      <c r="E421" s="190"/>
      <c r="F421" s="117" t="s">
        <v>685</v>
      </c>
      <c r="G421" s="376"/>
      <c r="H421" s="190"/>
      <c r="I421" s="190"/>
      <c r="J421" s="190"/>
      <c r="K421" s="116" t="s">
        <v>686</v>
      </c>
      <c r="L421" s="119">
        <f>B421*G421</f>
        <v>0</v>
      </c>
    </row>
    <row r="422" spans="1:12" s="80" customFormat="1" ht="14.1" customHeight="1" thickTop="1">
      <c r="B422" s="81"/>
      <c r="C422" s="82"/>
      <c r="G422" s="82"/>
      <c r="K422" s="82"/>
      <c r="L422" s="83"/>
    </row>
    <row r="423" spans="1:12" s="80" customFormat="1" ht="14.1" customHeight="1">
      <c r="B423" s="81"/>
      <c r="C423" s="82"/>
      <c r="G423" s="82"/>
      <c r="K423" s="82"/>
      <c r="L423" s="83"/>
    </row>
    <row r="424" spans="1:12" s="80" customFormat="1" ht="15" customHeight="1">
      <c r="A424" s="402" t="s">
        <v>752</v>
      </c>
      <c r="B424" s="402"/>
      <c r="C424" s="402"/>
      <c r="D424" s="402"/>
      <c r="E424" s="402"/>
      <c r="F424" s="402"/>
      <c r="G424" s="402"/>
      <c r="H424" s="402"/>
      <c r="I424" s="402"/>
      <c r="J424" s="402"/>
      <c r="K424" s="402"/>
      <c r="L424" s="82"/>
    </row>
    <row r="425" spans="1:12" s="80" customFormat="1" ht="9.9499999999999993" customHeight="1" thickBot="1">
      <c r="B425" s="81"/>
      <c r="C425" s="82"/>
      <c r="G425" s="82"/>
      <c r="K425" s="82"/>
      <c r="L425" s="83"/>
    </row>
    <row r="426" spans="1:12" s="80" customFormat="1" ht="15" customHeight="1" thickTop="1" thickBot="1">
      <c r="A426" s="114" t="s">
        <v>589</v>
      </c>
      <c r="B426" s="115">
        <v>1</v>
      </c>
      <c r="C426" s="116"/>
      <c r="D426" s="190"/>
      <c r="E426" s="190"/>
      <c r="F426" s="117" t="s">
        <v>685</v>
      </c>
      <c r="G426" s="376"/>
      <c r="H426" s="190"/>
      <c r="I426" s="190"/>
      <c r="J426" s="190"/>
      <c r="K426" s="116" t="s">
        <v>686</v>
      </c>
      <c r="L426" s="119">
        <f>B426*G426</f>
        <v>0</v>
      </c>
    </row>
    <row r="427" spans="1:12" s="80" customFormat="1" ht="14.1" customHeight="1" thickTop="1">
      <c r="A427" s="111"/>
      <c r="B427" s="120"/>
      <c r="C427" s="112"/>
      <c r="D427" s="111"/>
      <c r="E427" s="111"/>
      <c r="F427" s="121"/>
      <c r="G427" s="110"/>
      <c r="H427" s="111"/>
      <c r="I427" s="111"/>
      <c r="J427" s="111"/>
      <c r="K427" s="112"/>
      <c r="L427" s="110"/>
    </row>
    <row r="428" spans="1:12" s="80" customFormat="1" ht="14.1" customHeight="1" thickBot="1">
      <c r="A428" s="111"/>
      <c r="B428" s="120"/>
      <c r="C428" s="112"/>
      <c r="D428" s="111"/>
      <c r="E428" s="111"/>
      <c r="F428" s="121"/>
      <c r="G428" s="110"/>
      <c r="H428" s="111"/>
      <c r="I428" s="111"/>
      <c r="J428" s="111"/>
      <c r="K428" s="112"/>
      <c r="L428" s="110"/>
    </row>
    <row r="429" spans="1:12" s="80" customFormat="1" ht="15" customHeight="1" thickTop="1" thickBot="1">
      <c r="A429" s="403" t="s">
        <v>753</v>
      </c>
      <c r="B429" s="404"/>
      <c r="C429" s="404"/>
      <c r="D429" s="404"/>
      <c r="E429" s="404"/>
      <c r="F429" s="404"/>
      <c r="G429" s="404"/>
      <c r="H429" s="404"/>
      <c r="I429" s="404"/>
      <c r="J429" s="404"/>
      <c r="K429" s="116" t="s">
        <v>686</v>
      </c>
      <c r="L429" s="132">
        <f>SUM(L382:L428)</f>
        <v>0</v>
      </c>
    </row>
    <row r="430" spans="1:12" ht="15" customHeight="1" thickTop="1">
      <c r="A430" s="142"/>
      <c r="B430" s="142"/>
      <c r="C430" s="142"/>
      <c r="D430" s="142"/>
      <c r="E430" s="142"/>
      <c r="F430" s="142"/>
      <c r="G430" s="142"/>
      <c r="H430" s="142"/>
      <c r="I430" s="142"/>
      <c r="J430" s="142"/>
      <c r="K430" s="142"/>
      <c r="L430" s="143"/>
    </row>
    <row r="431" spans="1:12" ht="15" customHeight="1">
      <c r="A431" s="145"/>
      <c r="B431" s="146"/>
      <c r="C431" s="147"/>
      <c r="D431" s="147"/>
      <c r="E431" s="147"/>
      <c r="F431" s="147"/>
      <c r="G431" s="147"/>
      <c r="H431" s="147"/>
      <c r="I431" s="147"/>
      <c r="J431" s="147"/>
      <c r="K431" s="148"/>
      <c r="L431" s="143"/>
    </row>
    <row r="432" spans="1:12" s="80" customFormat="1" ht="15" customHeight="1">
      <c r="A432" s="133"/>
      <c r="B432" s="134"/>
      <c r="C432" s="135"/>
      <c r="D432" s="135"/>
      <c r="E432" s="135"/>
      <c r="F432" s="135"/>
      <c r="G432" s="135"/>
      <c r="H432" s="135"/>
      <c r="I432" s="135"/>
      <c r="J432" s="135"/>
      <c r="K432" s="112"/>
      <c r="L432" s="110"/>
    </row>
    <row r="433" spans="1:12" s="80" customFormat="1" ht="15" customHeight="1">
      <c r="A433" s="133"/>
      <c r="B433" s="134"/>
      <c r="C433" s="135"/>
      <c r="D433" s="135"/>
      <c r="E433" s="135"/>
      <c r="F433" s="135"/>
      <c r="G433" s="135"/>
      <c r="H433" s="135"/>
      <c r="I433" s="135"/>
      <c r="J433" s="135"/>
      <c r="K433" s="112"/>
      <c r="L433" s="110"/>
    </row>
    <row r="434" spans="1:12" s="80" customFormat="1" ht="15" customHeight="1">
      <c r="A434" s="405" t="s">
        <v>754</v>
      </c>
      <c r="B434" s="405"/>
      <c r="C434" s="405"/>
      <c r="D434" s="405"/>
      <c r="E434" s="405"/>
      <c r="F434" s="405"/>
      <c r="G434" s="405"/>
      <c r="H434" s="405"/>
      <c r="I434" s="405"/>
      <c r="J434" s="405"/>
      <c r="K434" s="405"/>
      <c r="L434" s="82"/>
    </row>
    <row r="435" spans="1:12" s="80" customFormat="1" ht="15" customHeight="1" thickBot="1">
      <c r="B435" s="81"/>
      <c r="C435" s="82"/>
      <c r="G435" s="82"/>
      <c r="K435" s="82"/>
      <c r="L435" s="82"/>
    </row>
    <row r="436" spans="1:12" s="80" customFormat="1" ht="15" customHeight="1" thickTop="1" thickBot="1">
      <c r="A436" s="398" t="s">
        <v>683</v>
      </c>
      <c r="B436" s="399"/>
      <c r="C436" s="399"/>
      <c r="D436" s="399"/>
      <c r="E436" s="399"/>
      <c r="F436" s="399"/>
      <c r="G436" s="399"/>
      <c r="H436" s="399"/>
      <c r="I436" s="399"/>
      <c r="J436" s="399"/>
      <c r="K436" s="116" t="s">
        <v>686</v>
      </c>
      <c r="L436" s="119">
        <f>L99</f>
        <v>0</v>
      </c>
    </row>
    <row r="437" spans="1:12" s="80" customFormat="1" ht="15" customHeight="1" thickTop="1">
      <c r="A437" s="406" t="s">
        <v>693</v>
      </c>
      <c r="B437" s="407"/>
      <c r="C437" s="407"/>
      <c r="D437" s="407"/>
      <c r="E437" s="407"/>
      <c r="F437" s="407"/>
      <c r="G437" s="407"/>
      <c r="H437" s="407"/>
      <c r="I437" s="407"/>
      <c r="J437" s="407"/>
      <c r="K437" s="149" t="s">
        <v>686</v>
      </c>
      <c r="L437" s="150">
        <f>L234</f>
        <v>0</v>
      </c>
    </row>
    <row r="438" spans="1:12" s="80" customFormat="1" ht="15" customHeight="1" thickBot="1">
      <c r="A438" s="395" t="s">
        <v>755</v>
      </c>
      <c r="B438" s="396"/>
      <c r="C438" s="396"/>
      <c r="D438" s="396"/>
      <c r="E438" s="396"/>
      <c r="F438" s="396"/>
      <c r="G438" s="396"/>
      <c r="H438" s="396"/>
      <c r="I438" s="396"/>
      <c r="J438" s="396"/>
      <c r="K438" s="151" t="s">
        <v>686</v>
      </c>
      <c r="L438" s="150">
        <f>L332</f>
        <v>0</v>
      </c>
    </row>
    <row r="439" spans="1:12" s="80" customFormat="1" ht="15" customHeight="1" thickTop="1" thickBot="1">
      <c r="A439" s="398" t="s">
        <v>756</v>
      </c>
      <c r="B439" s="399"/>
      <c r="C439" s="399"/>
      <c r="D439" s="399"/>
      <c r="E439" s="399"/>
      <c r="F439" s="399"/>
      <c r="G439" s="399"/>
      <c r="H439" s="399"/>
      <c r="I439" s="399"/>
      <c r="J439" s="399"/>
      <c r="K439" s="116" t="s">
        <v>686</v>
      </c>
      <c r="L439" s="119">
        <f>SUM(L437:L438)</f>
        <v>0</v>
      </c>
    </row>
    <row r="440" spans="1:12" s="80" customFormat="1" ht="15" customHeight="1" thickTop="1" thickBot="1">
      <c r="A440" s="398" t="s">
        <v>757</v>
      </c>
      <c r="B440" s="399"/>
      <c r="C440" s="399"/>
      <c r="D440" s="399"/>
      <c r="E440" s="399"/>
      <c r="F440" s="399"/>
      <c r="G440" s="399"/>
      <c r="H440" s="399"/>
      <c r="I440" s="399"/>
      <c r="J440" s="399"/>
      <c r="K440" s="116" t="s">
        <v>686</v>
      </c>
      <c r="L440" s="119">
        <f>L429</f>
        <v>0</v>
      </c>
    </row>
    <row r="441" spans="1:12" s="80" customFormat="1" ht="15" customHeight="1" thickTop="1">
      <c r="A441" s="152"/>
      <c r="B441" s="153"/>
      <c r="C441" s="154"/>
      <c r="D441" s="153"/>
      <c r="E441" s="153"/>
      <c r="F441" s="400" t="s">
        <v>30</v>
      </c>
      <c r="G441" s="400"/>
      <c r="H441" s="400"/>
      <c r="I441" s="400"/>
      <c r="J441" s="400"/>
      <c r="K441" s="155" t="s">
        <v>686</v>
      </c>
      <c r="L441" s="156">
        <f>L436+L439+L440</f>
        <v>0</v>
      </c>
    </row>
    <row r="442" spans="1:12" s="80" customFormat="1" ht="15" customHeight="1">
      <c r="A442" s="111"/>
      <c r="B442" s="131"/>
      <c r="C442" s="112"/>
      <c r="D442" s="111"/>
      <c r="E442" s="111"/>
      <c r="F442" s="121"/>
      <c r="G442" s="110"/>
      <c r="H442" s="111"/>
      <c r="I442" s="111"/>
      <c r="J442" s="111"/>
      <c r="K442" s="112"/>
      <c r="L442" s="110"/>
    </row>
    <row r="443" spans="1:12" s="80" customFormat="1" ht="15" customHeight="1">
      <c r="A443" s="111"/>
      <c r="B443" s="131"/>
      <c r="C443" s="112"/>
      <c r="D443" s="111"/>
      <c r="E443" s="111"/>
      <c r="F443" s="121"/>
      <c r="G443" s="110"/>
      <c r="H443" s="111"/>
      <c r="I443" s="111"/>
      <c r="J443" s="111"/>
      <c r="K443" s="112"/>
      <c r="L443" s="110"/>
    </row>
    <row r="444" spans="1:12" s="84" customFormat="1" ht="15" customHeight="1">
      <c r="A444" s="95"/>
      <c r="B444" s="157"/>
      <c r="C444" s="97"/>
      <c r="D444" s="95"/>
      <c r="E444" s="95"/>
      <c r="F444" s="98"/>
      <c r="G444" s="99"/>
      <c r="H444" s="95"/>
      <c r="I444" s="95"/>
      <c r="J444" s="95"/>
      <c r="K444" s="97"/>
      <c r="L444" s="99"/>
    </row>
    <row r="445" spans="1:12" s="84" customFormat="1" ht="15" customHeight="1">
      <c r="A445" s="95"/>
      <c r="B445" s="157"/>
      <c r="C445" s="97"/>
      <c r="D445" s="95"/>
      <c r="E445" s="95"/>
      <c r="F445" s="98"/>
      <c r="G445" s="99"/>
      <c r="H445" s="95"/>
      <c r="I445" s="95"/>
      <c r="J445" s="95"/>
      <c r="K445" s="97"/>
      <c r="L445" s="99"/>
    </row>
    <row r="446" spans="1:12" s="84" customFormat="1" ht="15" customHeight="1">
      <c r="A446" s="95"/>
      <c r="B446" s="157"/>
      <c r="C446" s="97"/>
      <c r="D446" s="95"/>
      <c r="E446" s="95"/>
      <c r="F446" s="98"/>
      <c r="G446" s="99"/>
      <c r="H446" s="95"/>
      <c r="I446" s="95"/>
      <c r="J446" s="95"/>
      <c r="K446" s="97"/>
      <c r="L446" s="99"/>
    </row>
    <row r="447" spans="1:12" s="84" customFormat="1" ht="15" customHeight="1">
      <c r="A447" s="95"/>
      <c r="B447" s="157"/>
      <c r="C447" s="97"/>
      <c r="D447" s="95"/>
      <c r="E447" s="95"/>
      <c r="F447" s="98"/>
      <c r="G447" s="99"/>
      <c r="H447" s="95"/>
      <c r="I447" s="95"/>
      <c r="J447" s="95"/>
      <c r="K447" s="97"/>
      <c r="L447" s="99"/>
    </row>
    <row r="448" spans="1:12" s="84" customFormat="1" ht="15" customHeight="1">
      <c r="A448" s="95"/>
      <c r="B448" s="157"/>
      <c r="C448" s="97"/>
      <c r="D448" s="95"/>
      <c r="E448" s="95"/>
      <c r="F448" s="98"/>
      <c r="G448" s="99"/>
      <c r="H448" s="95"/>
      <c r="I448" s="95"/>
      <c r="J448" s="95"/>
      <c r="K448" s="97"/>
      <c r="L448" s="99"/>
    </row>
    <row r="449" spans="1:12" s="80" customFormat="1" ht="15" customHeight="1">
      <c r="A449" s="187"/>
      <c r="B449" s="187"/>
      <c r="C449" s="187"/>
      <c r="D449" s="187"/>
      <c r="E449" s="187"/>
      <c r="F449" s="187"/>
      <c r="G449" s="401"/>
      <c r="H449" s="401"/>
      <c r="I449" s="401"/>
      <c r="J449" s="401"/>
      <c r="K449" s="187"/>
      <c r="L449" s="110"/>
    </row>
    <row r="450" spans="1:12" s="80" customFormat="1" ht="15" customHeight="1">
      <c r="A450" s="187"/>
      <c r="B450" s="187"/>
      <c r="C450" s="187"/>
      <c r="D450" s="187"/>
      <c r="E450" s="187"/>
      <c r="F450" s="187"/>
      <c r="G450" s="187"/>
      <c r="H450" s="187"/>
      <c r="I450" s="187"/>
      <c r="J450" s="187"/>
      <c r="K450" s="187"/>
      <c r="L450" s="110"/>
    </row>
    <row r="451" spans="1:12" s="80" customFormat="1" ht="15" customHeight="1">
      <c r="A451" s="187"/>
      <c r="B451" s="187"/>
      <c r="C451" s="3"/>
      <c r="D451" s="187"/>
      <c r="E451" s="187"/>
      <c r="F451" s="187"/>
      <c r="G451" s="187"/>
      <c r="H451" s="187"/>
      <c r="I451" s="187"/>
      <c r="J451" s="187"/>
      <c r="K451" s="187"/>
      <c r="L451" s="110"/>
    </row>
    <row r="452" spans="1:12" s="80" customFormat="1" ht="15" customHeight="1">
      <c r="A452" s="187"/>
      <c r="B452" s="187"/>
      <c r="C452" s="187"/>
      <c r="D452" s="187"/>
      <c r="E452" s="187"/>
      <c r="F452" s="187"/>
      <c r="G452" s="191"/>
      <c r="H452" s="191"/>
      <c r="I452" s="191"/>
      <c r="J452" s="191"/>
      <c r="K452" s="187"/>
      <c r="L452" s="110"/>
    </row>
    <row r="453" spans="1:12" s="80" customFormat="1" ht="15" customHeight="1">
      <c r="A453" s="187"/>
      <c r="B453" s="187"/>
      <c r="C453" s="187"/>
      <c r="D453" s="187"/>
      <c r="E453" s="187"/>
      <c r="F453" s="187"/>
      <c r="G453" s="397"/>
      <c r="H453" s="397"/>
      <c r="I453" s="397"/>
      <c r="J453" s="397"/>
      <c r="K453" s="187"/>
      <c r="L453" s="187"/>
    </row>
    <row r="454" spans="1:12" s="80" customFormat="1" ht="15" customHeight="1">
      <c r="A454" s="152"/>
      <c r="B454" s="153"/>
      <c r="C454" s="154"/>
      <c r="D454" s="153"/>
      <c r="E454" s="153"/>
      <c r="F454" s="153"/>
      <c r="G454" s="154"/>
      <c r="H454" s="153"/>
      <c r="I454" s="153"/>
      <c r="J454" s="153"/>
      <c r="K454" s="82"/>
      <c r="L454" s="110"/>
    </row>
    <row r="455" spans="1:12" s="80" customFormat="1" ht="15" customHeight="1">
      <c r="A455" s="133"/>
      <c r="B455" s="134"/>
      <c r="C455" s="135"/>
      <c r="D455" s="135"/>
      <c r="E455" s="135"/>
      <c r="F455" s="135"/>
      <c r="G455" s="135"/>
      <c r="H455" s="135"/>
      <c r="I455" s="135"/>
      <c r="J455" s="135"/>
      <c r="K455" s="112"/>
      <c r="L455" s="110"/>
    </row>
    <row r="456" spans="1:12" s="80" customFormat="1" ht="15" customHeight="1">
      <c r="A456" s="133"/>
      <c r="B456" s="134"/>
      <c r="C456" s="135"/>
      <c r="D456" s="135"/>
      <c r="E456" s="135"/>
      <c r="F456" s="135"/>
      <c r="G456" s="135"/>
      <c r="H456" s="135"/>
      <c r="I456" s="135"/>
      <c r="J456" s="135"/>
      <c r="K456" s="112"/>
      <c r="L456" s="110"/>
    </row>
    <row r="457" spans="1:12" s="80" customFormat="1" ht="15" customHeight="1">
      <c r="A457" s="133"/>
      <c r="B457" s="134"/>
      <c r="C457" s="135"/>
      <c r="D457" s="135"/>
      <c r="E457" s="135"/>
      <c r="F457" s="135"/>
      <c r="G457" s="135"/>
      <c r="H457" s="135"/>
      <c r="I457" s="135"/>
      <c r="J457" s="135"/>
      <c r="K457" s="112"/>
      <c r="L457" s="110"/>
    </row>
    <row r="458" spans="1:12" s="84" customFormat="1" ht="15" customHeight="1">
      <c r="A458" s="158"/>
      <c r="B458" s="159"/>
      <c r="C458" s="160"/>
      <c r="D458" s="160"/>
      <c r="E458" s="160"/>
      <c r="F458" s="160"/>
      <c r="G458" s="160"/>
      <c r="H458" s="160"/>
      <c r="I458" s="160"/>
      <c r="J458" s="160"/>
      <c r="K458" s="97"/>
      <c r="L458" s="99"/>
    </row>
    <row r="459" spans="1:12" s="84" customFormat="1" ht="15" customHeight="1">
      <c r="A459" s="158"/>
      <c r="B459" s="159"/>
      <c r="C459" s="160"/>
      <c r="D459" s="160"/>
      <c r="E459" s="160"/>
      <c r="F459" s="160"/>
      <c r="G459" s="160"/>
      <c r="H459" s="160"/>
      <c r="I459" s="160"/>
      <c r="J459" s="160"/>
      <c r="K459" s="97"/>
      <c r="L459" s="99"/>
    </row>
    <row r="460" spans="1:12" s="166" customFormat="1" ht="15" customHeight="1">
      <c r="A460" s="161"/>
      <c r="B460" s="162"/>
      <c r="C460" s="163"/>
      <c r="D460" s="163"/>
      <c r="E460" s="163"/>
      <c r="F460" s="163"/>
      <c r="G460" s="163"/>
      <c r="H460" s="163"/>
      <c r="I460" s="163"/>
      <c r="J460" s="163"/>
      <c r="K460" s="164"/>
      <c r="L460" s="165"/>
    </row>
    <row r="461" spans="1:12" s="166" customFormat="1" ht="15" customHeight="1">
      <c r="A461" s="161"/>
      <c r="B461" s="162"/>
      <c r="C461" s="163"/>
      <c r="D461" s="163"/>
      <c r="E461" s="163"/>
      <c r="F461" s="163"/>
      <c r="G461" s="163"/>
      <c r="H461" s="163"/>
      <c r="I461" s="163"/>
      <c r="J461" s="163"/>
      <c r="K461" s="164"/>
      <c r="L461" s="165"/>
    </row>
    <row r="462" spans="1:12" s="166" customFormat="1" ht="15" customHeight="1">
      <c r="A462" s="161"/>
      <c r="B462" s="162"/>
      <c r="C462" s="163"/>
      <c r="D462" s="163"/>
      <c r="E462" s="163"/>
      <c r="F462" s="163"/>
      <c r="G462" s="163"/>
      <c r="H462" s="163"/>
      <c r="I462" s="163"/>
      <c r="J462" s="163"/>
      <c r="K462" s="164"/>
      <c r="L462" s="165"/>
    </row>
    <row r="463" spans="1:12" s="166" customFormat="1" ht="15" customHeight="1">
      <c r="A463" s="161"/>
      <c r="B463" s="162"/>
      <c r="C463" s="163"/>
      <c r="D463" s="163"/>
      <c r="E463" s="163"/>
      <c r="F463" s="163"/>
      <c r="G463" s="163"/>
      <c r="H463" s="163"/>
      <c r="I463" s="163"/>
      <c r="J463" s="163"/>
      <c r="K463" s="164"/>
      <c r="L463" s="165"/>
    </row>
    <row r="464" spans="1:12" s="166" customFormat="1" ht="15" customHeight="1">
      <c r="A464" s="161"/>
      <c r="B464" s="162"/>
      <c r="C464" s="163"/>
      <c r="D464" s="163"/>
      <c r="E464" s="163"/>
      <c r="F464" s="163"/>
      <c r="G464" s="163"/>
      <c r="H464" s="163"/>
      <c r="I464" s="163"/>
      <c r="J464" s="163"/>
      <c r="K464" s="164"/>
      <c r="L464" s="165"/>
    </row>
    <row r="465" spans="1:12" s="166" customFormat="1" ht="15" customHeight="1">
      <c r="A465" s="161"/>
      <c r="B465" s="162"/>
      <c r="C465" s="163"/>
      <c r="D465" s="163"/>
      <c r="E465" s="163"/>
      <c r="F465" s="163"/>
      <c r="G465" s="163"/>
      <c r="H465" s="163"/>
      <c r="I465" s="163"/>
      <c r="J465" s="163"/>
      <c r="K465" s="164"/>
      <c r="L465" s="165"/>
    </row>
    <row r="466" spans="1:12" s="166" customFormat="1" ht="15" customHeight="1">
      <c r="A466" s="161"/>
      <c r="B466" s="162"/>
      <c r="C466" s="163"/>
      <c r="D466" s="163"/>
      <c r="E466" s="163"/>
      <c r="F466" s="163"/>
      <c r="G466" s="163"/>
      <c r="H466" s="163"/>
      <c r="I466" s="163"/>
      <c r="J466" s="163"/>
      <c r="K466" s="164"/>
      <c r="L466" s="165"/>
    </row>
    <row r="467" spans="1:12" s="166" customFormat="1" ht="15" customHeight="1">
      <c r="A467" s="161"/>
      <c r="B467" s="162"/>
      <c r="C467" s="163"/>
      <c r="D467" s="163"/>
      <c r="E467" s="163"/>
      <c r="F467" s="163"/>
      <c r="G467" s="163"/>
      <c r="H467" s="163"/>
      <c r="I467" s="163"/>
      <c r="J467" s="163"/>
      <c r="K467" s="164"/>
      <c r="L467" s="165"/>
    </row>
    <row r="468" spans="1:12" s="166" customFormat="1" ht="15" customHeight="1">
      <c r="A468" s="161"/>
      <c r="B468" s="162"/>
      <c r="C468" s="163"/>
      <c r="D468" s="163"/>
      <c r="E468" s="163"/>
      <c r="F468" s="163"/>
      <c r="G468" s="163"/>
      <c r="H468" s="163"/>
      <c r="I468" s="163"/>
      <c r="J468" s="163"/>
      <c r="K468" s="164"/>
      <c r="L468" s="165"/>
    </row>
    <row r="469" spans="1:12" s="166" customFormat="1" ht="15" customHeight="1">
      <c r="A469" s="161"/>
      <c r="B469" s="162"/>
      <c r="C469" s="163"/>
      <c r="D469" s="163"/>
      <c r="E469" s="163"/>
      <c r="F469" s="163"/>
      <c r="G469" s="163"/>
      <c r="H469" s="163"/>
      <c r="I469" s="163"/>
      <c r="J469" s="163"/>
      <c r="K469" s="164"/>
      <c r="L469" s="165"/>
    </row>
    <row r="470" spans="1:12" s="166" customFormat="1" ht="15" customHeight="1">
      <c r="A470" s="161"/>
      <c r="B470" s="162"/>
      <c r="C470" s="163"/>
      <c r="D470" s="163"/>
      <c r="E470" s="163"/>
      <c r="F470" s="163"/>
      <c r="G470" s="163"/>
      <c r="H470" s="163"/>
      <c r="I470" s="163"/>
      <c r="J470" s="163"/>
      <c r="K470" s="164"/>
      <c r="L470" s="165"/>
    </row>
    <row r="471" spans="1:12" s="166" customFormat="1" ht="15" customHeight="1">
      <c r="A471" s="161"/>
      <c r="B471" s="162"/>
      <c r="C471" s="163"/>
      <c r="D471" s="163"/>
      <c r="E471" s="163"/>
      <c r="F471" s="163"/>
      <c r="G471" s="163"/>
      <c r="H471" s="163"/>
      <c r="I471" s="163"/>
      <c r="J471" s="163"/>
      <c r="K471" s="164"/>
      <c r="L471" s="165"/>
    </row>
    <row r="472" spans="1:12" s="166" customFormat="1" ht="15" customHeight="1">
      <c r="A472" s="161"/>
      <c r="B472" s="162"/>
      <c r="C472" s="163"/>
      <c r="D472" s="163"/>
      <c r="E472" s="163"/>
      <c r="F472" s="163"/>
      <c r="G472" s="163"/>
      <c r="H472" s="163"/>
      <c r="I472" s="163"/>
      <c r="J472" s="163"/>
      <c r="K472" s="164"/>
      <c r="L472" s="165"/>
    </row>
    <row r="473" spans="1:12" s="166" customFormat="1" ht="15" customHeight="1">
      <c r="A473" s="161"/>
      <c r="B473" s="162"/>
      <c r="C473" s="163"/>
      <c r="D473" s="163"/>
      <c r="E473" s="163"/>
      <c r="F473" s="163"/>
      <c r="G473" s="163"/>
      <c r="H473" s="163"/>
      <c r="I473" s="163"/>
      <c r="J473" s="163"/>
      <c r="K473" s="164"/>
      <c r="L473" s="165"/>
    </row>
    <row r="474" spans="1:12" s="166" customFormat="1" ht="15" customHeight="1">
      <c r="A474" s="161"/>
      <c r="B474" s="162"/>
      <c r="C474" s="163"/>
      <c r="D474" s="163"/>
      <c r="E474" s="163"/>
      <c r="F474" s="163"/>
      <c r="G474" s="163"/>
      <c r="H474" s="163"/>
      <c r="I474" s="163"/>
      <c r="J474" s="163"/>
      <c r="K474" s="164"/>
      <c r="L474" s="165"/>
    </row>
    <row r="475" spans="1:12" s="166" customFormat="1" ht="15" customHeight="1">
      <c r="A475" s="161"/>
      <c r="B475" s="162"/>
      <c r="C475" s="163"/>
      <c r="D475" s="163"/>
      <c r="E475" s="163"/>
      <c r="F475" s="163"/>
      <c r="G475" s="163"/>
      <c r="H475" s="163"/>
      <c r="I475" s="163"/>
      <c r="J475" s="163"/>
      <c r="K475" s="164"/>
      <c r="L475" s="165"/>
    </row>
    <row r="476" spans="1:12" s="166" customFormat="1" ht="15" customHeight="1">
      <c r="A476" s="161"/>
      <c r="B476" s="162"/>
      <c r="C476" s="163"/>
      <c r="D476" s="163"/>
      <c r="E476" s="163"/>
      <c r="F476" s="163"/>
      <c r="G476" s="163"/>
      <c r="H476" s="163"/>
      <c r="I476" s="163"/>
      <c r="J476" s="163"/>
      <c r="K476" s="164"/>
      <c r="L476" s="165"/>
    </row>
    <row r="477" spans="1:12" s="166" customFormat="1" ht="15" customHeight="1">
      <c r="A477" s="161"/>
      <c r="B477" s="162"/>
      <c r="C477" s="163"/>
      <c r="D477" s="163"/>
      <c r="E477" s="163"/>
      <c r="F477" s="163"/>
      <c r="G477" s="163"/>
      <c r="H477" s="163"/>
      <c r="I477" s="163"/>
      <c r="J477" s="163"/>
      <c r="K477" s="164"/>
      <c r="L477" s="165"/>
    </row>
    <row r="478" spans="1:12" s="166" customFormat="1" ht="15" customHeight="1">
      <c r="A478" s="161"/>
      <c r="B478" s="162"/>
      <c r="C478" s="163"/>
      <c r="D478" s="163"/>
      <c r="E478" s="163"/>
      <c r="F478" s="163"/>
      <c r="G478" s="163"/>
      <c r="H478" s="163"/>
      <c r="I478" s="163"/>
      <c r="J478" s="163"/>
      <c r="K478" s="164"/>
      <c r="L478" s="165"/>
    </row>
    <row r="479" spans="1:12" s="166" customFormat="1" ht="15" customHeight="1">
      <c r="A479" s="161"/>
      <c r="B479" s="162"/>
      <c r="C479" s="163"/>
      <c r="D479" s="163"/>
      <c r="E479" s="163"/>
      <c r="F479" s="163"/>
      <c r="G479" s="163"/>
      <c r="H479" s="163"/>
      <c r="I479" s="163"/>
      <c r="J479" s="163"/>
      <c r="K479" s="164"/>
      <c r="L479" s="165"/>
    </row>
    <row r="480" spans="1:12" s="166" customFormat="1" ht="15" customHeight="1">
      <c r="A480" s="161"/>
      <c r="B480" s="162"/>
      <c r="C480" s="163"/>
      <c r="D480" s="163"/>
      <c r="E480" s="163"/>
      <c r="F480" s="163"/>
      <c r="G480" s="163"/>
      <c r="H480" s="163"/>
      <c r="I480" s="163"/>
      <c r="J480" s="163"/>
      <c r="K480" s="164"/>
      <c r="L480" s="165"/>
    </row>
    <row r="481" spans="1:12" s="166" customFormat="1" ht="15" customHeight="1">
      <c r="A481" s="161"/>
      <c r="B481" s="162"/>
      <c r="C481" s="163"/>
      <c r="D481" s="163"/>
      <c r="E481" s="163"/>
      <c r="F481" s="163"/>
      <c r="G481" s="163"/>
      <c r="H481" s="163"/>
      <c r="I481" s="163"/>
      <c r="J481" s="163"/>
      <c r="K481" s="164"/>
      <c r="L481" s="165"/>
    </row>
    <row r="482" spans="1:12" s="166" customFormat="1" ht="15" customHeight="1">
      <c r="A482" s="161"/>
      <c r="B482" s="162"/>
      <c r="C482" s="163"/>
      <c r="D482" s="163"/>
      <c r="E482" s="163"/>
      <c r="F482" s="163"/>
      <c r="G482" s="163"/>
      <c r="H482" s="163"/>
      <c r="I482" s="163"/>
      <c r="J482" s="163"/>
      <c r="K482" s="164"/>
      <c r="L482" s="165"/>
    </row>
    <row r="483" spans="1:12" s="166" customFormat="1" ht="15" customHeight="1">
      <c r="A483" s="161"/>
      <c r="B483" s="162"/>
      <c r="C483" s="163"/>
      <c r="D483" s="163"/>
      <c r="E483" s="163"/>
      <c r="F483" s="163"/>
      <c r="G483" s="163"/>
      <c r="H483" s="163"/>
      <c r="I483" s="163"/>
      <c r="J483" s="163"/>
      <c r="K483" s="164"/>
      <c r="L483" s="165"/>
    </row>
    <row r="484" spans="1:12" ht="15" customHeight="1">
      <c r="A484" s="142"/>
      <c r="B484" s="167"/>
      <c r="C484" s="142"/>
      <c r="D484" s="142"/>
      <c r="E484" s="142"/>
      <c r="F484" s="142"/>
      <c r="G484" s="142"/>
      <c r="H484" s="142"/>
      <c r="I484" s="142"/>
      <c r="J484" s="142"/>
      <c r="K484" s="142"/>
    </row>
    <row r="485" spans="1:12" s="166" customFormat="1" ht="15" customHeight="1">
      <c r="A485" s="169"/>
      <c r="B485" s="170"/>
      <c r="C485" s="164"/>
      <c r="D485" s="169"/>
      <c r="E485" s="169"/>
      <c r="F485" s="171"/>
      <c r="G485" s="165"/>
      <c r="H485" s="169"/>
      <c r="I485" s="169"/>
      <c r="J485" s="169"/>
      <c r="K485" s="164"/>
      <c r="L485" s="165"/>
    </row>
    <row r="486" spans="1:12" s="166" customFormat="1" ht="15" customHeight="1">
      <c r="A486" s="169"/>
      <c r="B486" s="170"/>
      <c r="C486" s="164"/>
      <c r="D486" s="169"/>
      <c r="E486" s="169"/>
      <c r="F486" s="171"/>
      <c r="G486" s="165"/>
      <c r="H486" s="169"/>
      <c r="I486" s="169"/>
      <c r="J486" s="169"/>
      <c r="K486" s="164"/>
      <c r="L486" s="165"/>
    </row>
    <row r="487" spans="1:12" s="166" customFormat="1" ht="15" customHeight="1">
      <c r="A487" s="169"/>
      <c r="B487" s="170"/>
      <c r="C487" s="164"/>
      <c r="D487" s="169"/>
      <c r="E487" s="169"/>
      <c r="F487" s="171"/>
      <c r="G487" s="165"/>
      <c r="H487" s="169"/>
      <c r="I487" s="169"/>
      <c r="J487" s="169"/>
      <c r="K487" s="164"/>
      <c r="L487" s="165"/>
    </row>
    <row r="488" spans="1:12" s="166" customFormat="1" ht="15" customHeight="1">
      <c r="A488" s="169"/>
      <c r="B488" s="170"/>
      <c r="C488" s="164"/>
      <c r="D488" s="169"/>
      <c r="E488" s="169"/>
      <c r="F488" s="171"/>
      <c r="G488" s="165"/>
      <c r="H488" s="169"/>
      <c r="I488" s="169"/>
      <c r="J488" s="169"/>
      <c r="K488" s="164"/>
      <c r="L488" s="165"/>
    </row>
    <row r="489" spans="1:12" s="166" customFormat="1" ht="15" customHeight="1">
      <c r="A489" s="169"/>
      <c r="B489" s="170"/>
      <c r="C489" s="164"/>
      <c r="D489" s="169"/>
      <c r="E489" s="169"/>
      <c r="F489" s="171"/>
      <c r="G489" s="165"/>
      <c r="H489" s="169"/>
      <c r="I489" s="169"/>
      <c r="J489" s="169"/>
      <c r="K489" s="164"/>
      <c r="L489" s="165"/>
    </row>
    <row r="490" spans="1:12" s="166" customFormat="1" ht="15" customHeight="1">
      <c r="A490" s="169"/>
      <c r="B490" s="170"/>
      <c r="C490" s="164"/>
      <c r="D490" s="169"/>
      <c r="E490" s="169"/>
      <c r="F490" s="171"/>
      <c r="G490" s="165"/>
      <c r="H490" s="169"/>
      <c r="I490" s="169"/>
      <c r="J490" s="169"/>
      <c r="K490" s="164"/>
      <c r="L490" s="165"/>
    </row>
    <row r="491" spans="1:12" s="166" customFormat="1" ht="15" customHeight="1">
      <c r="A491" s="169"/>
      <c r="B491" s="170"/>
      <c r="C491" s="164"/>
      <c r="D491" s="169"/>
      <c r="E491" s="169"/>
      <c r="F491" s="171"/>
      <c r="G491" s="165"/>
      <c r="H491" s="169"/>
      <c r="I491" s="169"/>
      <c r="J491" s="169"/>
      <c r="K491" s="164"/>
      <c r="L491" s="165"/>
    </row>
    <row r="492" spans="1:12" s="166" customFormat="1" ht="15" customHeight="1">
      <c r="A492" s="169"/>
      <c r="B492" s="170"/>
      <c r="C492" s="164"/>
      <c r="D492" s="169"/>
      <c r="E492" s="169"/>
      <c r="F492" s="171"/>
      <c r="G492" s="165"/>
      <c r="H492" s="169"/>
      <c r="I492" s="169"/>
      <c r="J492" s="169"/>
      <c r="K492" s="164"/>
      <c r="L492" s="165"/>
    </row>
    <row r="493" spans="1:12" s="166" customFormat="1" ht="15" customHeight="1">
      <c r="A493" s="169"/>
      <c r="B493" s="170"/>
      <c r="C493" s="164"/>
      <c r="D493" s="169"/>
      <c r="E493" s="169"/>
      <c r="F493" s="171"/>
      <c r="G493" s="165"/>
      <c r="H493" s="169"/>
      <c r="I493" s="169"/>
      <c r="J493" s="169"/>
      <c r="K493" s="164"/>
      <c r="L493" s="165"/>
    </row>
    <row r="494" spans="1:12" s="166" customFormat="1" ht="15" customHeight="1">
      <c r="A494" s="169"/>
      <c r="B494" s="170"/>
      <c r="C494" s="164"/>
      <c r="D494" s="169"/>
      <c r="E494" s="169"/>
      <c r="F494" s="171"/>
      <c r="G494" s="165"/>
      <c r="H494" s="169"/>
      <c r="I494" s="169"/>
      <c r="J494" s="169"/>
      <c r="K494" s="164"/>
      <c r="L494" s="165"/>
    </row>
    <row r="495" spans="1:12" s="166" customFormat="1" ht="15" customHeight="1">
      <c r="A495" s="169"/>
      <c r="B495" s="170"/>
      <c r="C495" s="164"/>
      <c r="D495" s="169"/>
      <c r="E495" s="169"/>
      <c r="F495" s="171"/>
      <c r="G495" s="165"/>
      <c r="H495" s="169"/>
      <c r="I495" s="169"/>
      <c r="J495" s="169"/>
      <c r="K495" s="164"/>
      <c r="L495" s="165"/>
    </row>
    <row r="496" spans="1:12" s="166" customFormat="1" ht="15" customHeight="1">
      <c r="A496" s="169"/>
      <c r="B496" s="170"/>
      <c r="C496" s="164"/>
      <c r="D496" s="169"/>
      <c r="E496" s="169"/>
      <c r="F496" s="171"/>
      <c r="G496" s="165"/>
      <c r="H496" s="169"/>
      <c r="I496" s="169"/>
      <c r="J496" s="169"/>
      <c r="K496" s="164"/>
      <c r="L496" s="165"/>
    </row>
    <row r="497" spans="1:12" s="166" customFormat="1" ht="15" customHeight="1">
      <c r="A497" s="169"/>
      <c r="B497" s="170"/>
      <c r="C497" s="164"/>
      <c r="D497" s="169"/>
      <c r="E497" s="169"/>
      <c r="F497" s="171"/>
      <c r="G497" s="165"/>
      <c r="H497" s="169"/>
      <c r="I497" s="169"/>
      <c r="J497" s="169"/>
      <c r="K497" s="164"/>
      <c r="L497" s="165"/>
    </row>
    <row r="498" spans="1:12" s="166" customFormat="1" ht="15" customHeight="1">
      <c r="A498" s="169"/>
      <c r="B498" s="170"/>
      <c r="C498" s="164"/>
      <c r="D498" s="169"/>
      <c r="E498" s="169"/>
      <c r="F498" s="171"/>
      <c r="G498" s="165"/>
      <c r="H498" s="169"/>
      <c r="I498" s="169"/>
      <c r="J498" s="169"/>
      <c r="K498" s="164"/>
      <c r="L498" s="165"/>
    </row>
    <row r="499" spans="1:12" s="166" customFormat="1" ht="15" customHeight="1">
      <c r="A499" s="169"/>
      <c r="B499" s="170"/>
      <c r="C499" s="164"/>
      <c r="D499" s="169"/>
      <c r="E499" s="169"/>
      <c r="F499" s="171"/>
      <c r="G499" s="165"/>
      <c r="H499" s="169"/>
      <c r="I499" s="169"/>
      <c r="J499" s="169"/>
      <c r="K499" s="164"/>
      <c r="L499" s="165"/>
    </row>
    <row r="500" spans="1:12" s="166" customFormat="1" ht="15" customHeight="1">
      <c r="A500" s="169"/>
      <c r="B500" s="170"/>
      <c r="C500" s="164"/>
      <c r="D500" s="169"/>
      <c r="E500" s="169"/>
      <c r="F500" s="171"/>
      <c r="G500" s="165"/>
      <c r="H500" s="169"/>
      <c r="I500" s="169"/>
      <c r="J500" s="169"/>
      <c r="K500" s="164"/>
      <c r="L500" s="165"/>
    </row>
    <row r="501" spans="1:12" s="166" customFormat="1" ht="15" customHeight="1">
      <c r="A501" s="169"/>
      <c r="B501" s="170"/>
      <c r="C501" s="164"/>
      <c r="D501" s="169"/>
      <c r="E501" s="169"/>
      <c r="F501" s="171"/>
      <c r="G501" s="165"/>
      <c r="H501" s="169"/>
      <c r="I501" s="169"/>
      <c r="J501" s="169"/>
      <c r="K501" s="164"/>
      <c r="L501" s="165"/>
    </row>
    <row r="502" spans="1:12" s="166" customFormat="1" ht="15" customHeight="1">
      <c r="A502" s="169"/>
      <c r="B502" s="170"/>
      <c r="C502" s="164"/>
      <c r="D502" s="169"/>
      <c r="E502" s="169"/>
      <c r="F502" s="171"/>
      <c r="G502" s="165"/>
      <c r="H502" s="169"/>
      <c r="I502" s="169"/>
      <c r="J502" s="169"/>
      <c r="K502" s="164"/>
      <c r="L502" s="165"/>
    </row>
    <row r="503" spans="1:12" s="166" customFormat="1" ht="15" customHeight="1">
      <c r="A503" s="169"/>
      <c r="B503" s="170"/>
      <c r="C503" s="164"/>
      <c r="D503" s="169"/>
      <c r="E503" s="169"/>
      <c r="F503" s="171"/>
      <c r="G503" s="165"/>
      <c r="H503" s="169"/>
      <c r="I503" s="169"/>
      <c r="J503" s="169"/>
      <c r="K503" s="164"/>
      <c r="L503" s="165"/>
    </row>
    <row r="504" spans="1:12" s="166" customFormat="1" ht="15" customHeight="1">
      <c r="A504" s="169"/>
      <c r="B504" s="170"/>
      <c r="C504" s="164"/>
      <c r="D504" s="169"/>
      <c r="E504" s="169"/>
      <c r="F504" s="171"/>
      <c r="G504" s="165"/>
      <c r="H504" s="169"/>
      <c r="I504" s="169"/>
      <c r="J504" s="169"/>
      <c r="K504" s="164"/>
      <c r="L504" s="165"/>
    </row>
    <row r="505" spans="1:12" s="166" customFormat="1" ht="15" customHeight="1">
      <c r="A505" s="169"/>
      <c r="B505" s="170"/>
      <c r="C505" s="164"/>
      <c r="D505" s="169"/>
      <c r="E505" s="169"/>
      <c r="F505" s="171"/>
      <c r="G505" s="165"/>
      <c r="H505" s="169"/>
      <c r="I505" s="169"/>
      <c r="J505" s="169"/>
      <c r="K505" s="164"/>
      <c r="L505" s="165"/>
    </row>
    <row r="506" spans="1:12" s="166" customFormat="1" ht="15" customHeight="1">
      <c r="A506" s="169"/>
      <c r="B506" s="170"/>
      <c r="C506" s="164"/>
      <c r="D506" s="169"/>
      <c r="E506" s="169"/>
      <c r="F506" s="171"/>
      <c r="G506" s="165"/>
      <c r="H506" s="169"/>
      <c r="I506" s="169"/>
      <c r="J506" s="169"/>
      <c r="K506" s="164"/>
      <c r="L506" s="165"/>
    </row>
    <row r="507" spans="1:12" s="166" customFormat="1" ht="15" customHeight="1">
      <c r="A507" s="169"/>
      <c r="B507" s="170"/>
      <c r="C507" s="164"/>
      <c r="D507" s="169"/>
      <c r="E507" s="169"/>
      <c r="F507" s="171"/>
      <c r="G507" s="165"/>
      <c r="H507" s="169"/>
      <c r="I507" s="169"/>
      <c r="J507" s="169"/>
      <c r="K507" s="164"/>
      <c r="L507" s="165"/>
    </row>
    <row r="508" spans="1:12" s="166" customFormat="1" ht="15" customHeight="1">
      <c r="A508" s="169"/>
      <c r="B508" s="170"/>
      <c r="C508" s="164"/>
      <c r="D508" s="169"/>
      <c r="E508" s="169"/>
      <c r="F508" s="171"/>
      <c r="G508" s="165"/>
      <c r="H508" s="169"/>
      <c r="I508" s="169"/>
      <c r="J508" s="169"/>
      <c r="K508" s="164"/>
      <c r="L508" s="165"/>
    </row>
    <row r="509" spans="1:12" s="166" customFormat="1" ht="15" customHeight="1">
      <c r="A509" s="169"/>
      <c r="B509" s="170"/>
      <c r="C509" s="164"/>
      <c r="D509" s="169"/>
      <c r="E509" s="169"/>
      <c r="F509" s="171"/>
      <c r="G509" s="165"/>
      <c r="H509" s="169"/>
      <c r="I509" s="169"/>
      <c r="J509" s="169"/>
      <c r="K509" s="164"/>
      <c r="L509" s="165"/>
    </row>
    <row r="510" spans="1:12" s="166" customFormat="1" ht="15" customHeight="1">
      <c r="A510" s="169"/>
      <c r="B510" s="170"/>
      <c r="C510" s="164"/>
      <c r="D510" s="169"/>
      <c r="E510" s="169"/>
      <c r="F510" s="171"/>
      <c r="G510" s="165"/>
      <c r="H510" s="169"/>
      <c r="I510" s="169"/>
      <c r="J510" s="169"/>
      <c r="K510" s="164"/>
      <c r="L510" s="165"/>
    </row>
    <row r="511" spans="1:12" s="166" customFormat="1" ht="15" customHeight="1">
      <c r="A511" s="169"/>
      <c r="B511" s="170"/>
      <c r="C511" s="164"/>
      <c r="D511" s="169"/>
      <c r="E511" s="169"/>
      <c r="F511" s="171"/>
      <c r="G511" s="165"/>
      <c r="H511" s="169"/>
      <c r="I511" s="169"/>
      <c r="J511" s="169"/>
      <c r="K511" s="164"/>
      <c r="L511" s="165"/>
    </row>
    <row r="512" spans="1:12" s="166" customFormat="1" ht="15" customHeight="1">
      <c r="A512" s="169"/>
      <c r="B512" s="170"/>
      <c r="C512" s="164"/>
      <c r="D512" s="169"/>
      <c r="E512" s="169"/>
      <c r="F512" s="171"/>
      <c r="G512" s="165"/>
      <c r="H512" s="169"/>
      <c r="I512" s="169"/>
      <c r="J512" s="169"/>
      <c r="K512" s="164"/>
      <c r="L512" s="165"/>
    </row>
    <row r="513" spans="1:12" s="166" customFormat="1" ht="15" customHeight="1">
      <c r="A513" s="169"/>
      <c r="B513" s="170"/>
      <c r="C513" s="164"/>
      <c r="D513" s="169"/>
      <c r="E513" s="169"/>
      <c r="F513" s="171"/>
      <c r="G513" s="165"/>
      <c r="H513" s="169"/>
      <c r="I513" s="169"/>
      <c r="J513" s="169"/>
      <c r="K513" s="164"/>
      <c r="L513" s="165"/>
    </row>
    <row r="514" spans="1:12" s="166" customFormat="1" ht="15" customHeight="1">
      <c r="A514" s="169"/>
      <c r="B514" s="170"/>
      <c r="C514" s="164"/>
      <c r="D514" s="169"/>
      <c r="E514" s="169"/>
      <c r="F514" s="171"/>
      <c r="G514" s="165"/>
      <c r="H514" s="169"/>
      <c r="I514" s="169"/>
      <c r="J514" s="169"/>
      <c r="K514" s="164"/>
      <c r="L514" s="165"/>
    </row>
    <row r="515" spans="1:12" s="166" customFormat="1" ht="15" customHeight="1">
      <c r="A515" s="169"/>
      <c r="B515" s="170"/>
      <c r="C515" s="164"/>
      <c r="D515" s="169"/>
      <c r="E515" s="169"/>
      <c r="F515" s="171"/>
      <c r="G515" s="165"/>
      <c r="H515" s="169"/>
      <c r="I515" s="169"/>
      <c r="J515" s="169"/>
      <c r="K515" s="164"/>
      <c r="L515" s="165"/>
    </row>
    <row r="516" spans="1:12" s="166" customFormat="1" ht="15" customHeight="1">
      <c r="A516" s="169"/>
      <c r="B516" s="170"/>
      <c r="C516" s="164"/>
      <c r="D516" s="169"/>
      <c r="E516" s="169"/>
      <c r="F516" s="171"/>
      <c r="G516" s="165"/>
      <c r="H516" s="169"/>
      <c r="I516" s="169"/>
      <c r="J516" s="169"/>
      <c r="K516" s="164"/>
      <c r="L516" s="165"/>
    </row>
    <row r="517" spans="1:12" s="166" customFormat="1" ht="15" customHeight="1">
      <c r="A517" s="169"/>
      <c r="B517" s="170"/>
      <c r="C517" s="164"/>
      <c r="D517" s="169"/>
      <c r="E517" s="169"/>
      <c r="F517" s="171"/>
      <c r="G517" s="165"/>
      <c r="H517" s="169"/>
      <c r="I517" s="169"/>
      <c r="J517" s="169"/>
      <c r="K517" s="164"/>
      <c r="L517" s="165"/>
    </row>
    <row r="518" spans="1:12" s="166" customFormat="1" ht="15" customHeight="1">
      <c r="A518" s="169"/>
      <c r="B518" s="170"/>
      <c r="C518" s="164"/>
      <c r="D518" s="169"/>
      <c r="E518" s="169"/>
      <c r="F518" s="171"/>
      <c r="G518" s="165"/>
      <c r="H518" s="169"/>
      <c r="I518" s="169"/>
      <c r="J518" s="169"/>
      <c r="K518" s="164"/>
      <c r="L518" s="165"/>
    </row>
    <row r="519" spans="1:12" s="166" customFormat="1" ht="15" customHeight="1">
      <c r="A519" s="169"/>
      <c r="B519" s="170"/>
      <c r="C519" s="164"/>
      <c r="D519" s="169"/>
      <c r="E519" s="169"/>
      <c r="F519" s="171"/>
      <c r="G519" s="165"/>
      <c r="H519" s="169"/>
      <c r="I519" s="169"/>
      <c r="J519" s="169"/>
      <c r="K519" s="164"/>
      <c r="L519" s="165"/>
    </row>
    <row r="520" spans="1:12" s="166" customFormat="1" ht="15" customHeight="1">
      <c r="A520" s="169"/>
      <c r="B520" s="170"/>
      <c r="C520" s="164"/>
      <c r="D520" s="169"/>
      <c r="E520" s="169"/>
      <c r="F520" s="171"/>
      <c r="G520" s="165"/>
      <c r="H520" s="169"/>
      <c r="I520" s="169"/>
      <c r="J520" s="169"/>
      <c r="K520" s="164"/>
      <c r="L520" s="165"/>
    </row>
    <row r="521" spans="1:12" s="166" customFormat="1" ht="15" customHeight="1">
      <c r="A521" s="169"/>
      <c r="B521" s="170"/>
      <c r="C521" s="164"/>
      <c r="D521" s="169"/>
      <c r="E521" s="169"/>
      <c r="F521" s="171"/>
      <c r="G521" s="165"/>
      <c r="H521" s="169"/>
      <c r="I521" s="169"/>
      <c r="J521" s="169"/>
      <c r="K521" s="164"/>
      <c r="L521" s="165"/>
    </row>
    <row r="522" spans="1:12" s="166" customFormat="1" ht="15" customHeight="1">
      <c r="A522" s="169"/>
      <c r="B522" s="170"/>
      <c r="C522" s="164"/>
      <c r="D522" s="169"/>
      <c r="E522" s="169"/>
      <c r="F522" s="171"/>
      <c r="G522" s="165"/>
      <c r="H522" s="169"/>
      <c r="I522" s="169"/>
      <c r="J522" s="169"/>
      <c r="K522" s="164"/>
      <c r="L522" s="165"/>
    </row>
    <row r="523" spans="1:12" s="166" customFormat="1" ht="15" customHeight="1">
      <c r="A523" s="169"/>
      <c r="B523" s="170"/>
      <c r="C523" s="164"/>
      <c r="D523" s="169"/>
      <c r="E523" s="169"/>
      <c r="F523" s="171"/>
      <c r="G523" s="165"/>
      <c r="H523" s="169"/>
      <c r="I523" s="169"/>
      <c r="J523" s="169"/>
      <c r="K523" s="164"/>
      <c r="L523" s="165"/>
    </row>
    <row r="524" spans="1:12" s="166" customFormat="1" ht="15" customHeight="1">
      <c r="A524" s="169"/>
      <c r="B524" s="170"/>
      <c r="C524" s="164"/>
      <c r="D524" s="169"/>
      <c r="E524" s="169"/>
      <c r="F524" s="171"/>
      <c r="G524" s="165"/>
      <c r="H524" s="169"/>
      <c r="I524" s="169"/>
      <c r="J524" s="169"/>
      <c r="K524" s="164"/>
      <c r="L524" s="165"/>
    </row>
    <row r="525" spans="1:12" ht="15" customHeight="1">
      <c r="A525" s="172"/>
      <c r="B525" s="173"/>
      <c r="C525" s="148"/>
      <c r="D525" s="172"/>
      <c r="E525" s="172"/>
      <c r="F525" s="174"/>
      <c r="G525" s="143"/>
      <c r="H525" s="172"/>
      <c r="I525" s="172"/>
      <c r="J525" s="172"/>
      <c r="K525" s="148"/>
      <c r="L525" s="143"/>
    </row>
    <row r="526" spans="1:12" ht="15" customHeight="1">
      <c r="A526" s="161"/>
      <c r="B526" s="162"/>
      <c r="C526" s="163"/>
      <c r="D526" s="163"/>
      <c r="E526" s="163"/>
      <c r="F526" s="163"/>
      <c r="G526" s="163"/>
      <c r="H526" s="163"/>
      <c r="I526" s="163"/>
      <c r="J526" s="163"/>
    </row>
    <row r="527" spans="1:12" ht="15" customHeight="1"/>
    <row r="528" spans="1:12"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spans="1:12" ht="15" customHeight="1"/>
    <row r="866" spans="1:12" ht="15" customHeight="1"/>
    <row r="867" spans="1:12" ht="15" customHeight="1"/>
    <row r="868" spans="1:12" ht="15" customHeight="1"/>
    <row r="869" spans="1:12" ht="15" customHeight="1"/>
    <row r="870" spans="1:12" ht="15" customHeight="1"/>
    <row r="871" spans="1:12" ht="15" customHeight="1"/>
    <row r="872" spans="1:12" ht="15" customHeight="1"/>
    <row r="873" spans="1:12" ht="15" customHeight="1"/>
    <row r="874" spans="1:12" ht="15" customHeight="1"/>
    <row r="875" spans="1:12" ht="15" customHeight="1"/>
    <row r="876" spans="1:12" ht="15" customHeight="1"/>
    <row r="877" spans="1:12" ht="15" customHeight="1"/>
    <row r="878" spans="1:12" ht="15" customHeight="1"/>
    <row r="879" spans="1:12" s="177" customFormat="1" ht="15" customHeight="1">
      <c r="A879" s="144"/>
      <c r="B879" s="176"/>
      <c r="C879" s="175"/>
      <c r="D879" s="144"/>
      <c r="E879" s="144"/>
      <c r="F879" s="144"/>
      <c r="G879" s="175"/>
      <c r="H879" s="144"/>
      <c r="I879" s="144"/>
      <c r="J879" s="144"/>
      <c r="K879" s="175"/>
      <c r="L879" s="168"/>
    </row>
    <row r="880" spans="1:12" s="177" customFormat="1" ht="15" customHeight="1">
      <c r="A880" s="144"/>
      <c r="B880" s="176"/>
      <c r="C880" s="175"/>
      <c r="D880" s="144"/>
      <c r="E880" s="144"/>
      <c r="F880" s="144"/>
      <c r="G880" s="175"/>
      <c r="H880" s="144"/>
      <c r="I880" s="144"/>
      <c r="J880" s="144"/>
      <c r="K880" s="175"/>
      <c r="L880" s="168"/>
    </row>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spans="1:12" ht="15" customHeight="1"/>
    <row r="898" spans="1:12" ht="15" customHeight="1"/>
    <row r="899" spans="1:12" ht="15" customHeight="1"/>
    <row r="900" spans="1:12" s="172" customFormat="1" ht="15" customHeight="1">
      <c r="A900" s="144"/>
      <c r="B900" s="176"/>
      <c r="C900" s="175"/>
      <c r="D900" s="144"/>
      <c r="E900" s="144"/>
      <c r="F900" s="144"/>
      <c r="G900" s="175"/>
      <c r="H900" s="144"/>
      <c r="I900" s="144"/>
      <c r="J900" s="144"/>
      <c r="K900" s="175"/>
      <c r="L900" s="168"/>
    </row>
    <row r="901" spans="1:12" ht="15" customHeight="1"/>
    <row r="902" spans="1:12" ht="15" customHeight="1"/>
    <row r="903" spans="1:12" ht="15" customHeight="1"/>
    <row r="904" spans="1:12" ht="15" customHeight="1"/>
    <row r="905" spans="1:12" ht="15" customHeight="1"/>
    <row r="906" spans="1:12" ht="15" customHeight="1"/>
    <row r="907" spans="1:12" ht="15" customHeight="1"/>
    <row r="908" spans="1:12" ht="15" customHeight="1"/>
    <row r="909" spans="1:12" ht="15" customHeight="1"/>
    <row r="910" spans="1:12" ht="15" customHeight="1"/>
    <row r="911" spans="1:12" ht="15" customHeight="1"/>
    <row r="912" spans="1:12" ht="15" customHeight="1"/>
    <row r="913" spans="1:12" ht="15" customHeight="1"/>
    <row r="914" spans="1:12" ht="15" customHeight="1"/>
    <row r="915" spans="1:12" ht="15" customHeight="1"/>
    <row r="916" spans="1:12" ht="15" customHeight="1"/>
    <row r="917" spans="1:12" ht="15" customHeight="1"/>
    <row r="918" spans="1:12" ht="15" customHeight="1"/>
    <row r="919" spans="1:12" ht="15" customHeight="1"/>
    <row r="920" spans="1:12" ht="15" customHeight="1"/>
    <row r="921" spans="1:12" ht="15" customHeight="1"/>
    <row r="922" spans="1:12" ht="15" customHeight="1"/>
    <row r="923" spans="1:12" ht="15" customHeight="1"/>
    <row r="924" spans="1:12" ht="15" customHeight="1"/>
    <row r="925" spans="1:12" s="177" customFormat="1" ht="15" customHeight="1">
      <c r="A925" s="144"/>
      <c r="B925" s="176"/>
      <c r="C925" s="175"/>
      <c r="D925" s="144"/>
      <c r="E925" s="144"/>
      <c r="F925" s="144"/>
      <c r="G925" s="175"/>
      <c r="H925" s="144"/>
      <c r="I925" s="144"/>
      <c r="J925" s="144"/>
      <c r="K925" s="175"/>
      <c r="L925" s="168"/>
    </row>
    <row r="926" spans="1:12" s="177" customFormat="1" ht="15" customHeight="1">
      <c r="A926" s="144"/>
      <c r="B926" s="176"/>
      <c r="C926" s="175"/>
      <c r="D926" s="144"/>
      <c r="E926" s="144"/>
      <c r="F926" s="144"/>
      <c r="G926" s="175"/>
      <c r="H926" s="144"/>
      <c r="I926" s="144"/>
      <c r="J926" s="144"/>
      <c r="K926" s="175"/>
      <c r="L926" s="168"/>
    </row>
    <row r="927" spans="1:12" s="172" customFormat="1" ht="15" customHeight="1">
      <c r="A927" s="144"/>
      <c r="B927" s="176"/>
      <c r="C927" s="175"/>
      <c r="D927" s="144"/>
      <c r="E927" s="144"/>
      <c r="F927" s="144"/>
      <c r="G927" s="175"/>
      <c r="H927" s="144"/>
      <c r="I927" s="144"/>
      <c r="J927" s="144"/>
      <c r="K927" s="175"/>
      <c r="L927" s="168"/>
    </row>
    <row r="928" spans="1:12" s="177" customFormat="1" ht="15" customHeight="1">
      <c r="A928" s="144"/>
      <c r="B928" s="176"/>
      <c r="C928" s="175"/>
      <c r="D928" s="144"/>
      <c r="E928" s="144"/>
      <c r="F928" s="144"/>
      <c r="G928" s="175"/>
      <c r="H928" s="144"/>
      <c r="I928" s="144"/>
      <c r="J928" s="144"/>
      <c r="K928" s="175"/>
      <c r="L928" s="168"/>
    </row>
    <row r="929" spans="1:12" s="177" customFormat="1" ht="15" customHeight="1">
      <c r="A929" s="144"/>
      <c r="B929" s="176"/>
      <c r="C929" s="175"/>
      <c r="D929" s="144"/>
      <c r="E929" s="144"/>
      <c r="F929" s="144"/>
      <c r="G929" s="175"/>
      <c r="H929" s="144"/>
      <c r="I929" s="144"/>
      <c r="J929" s="144"/>
      <c r="K929" s="175"/>
      <c r="L929" s="168"/>
    </row>
    <row r="930" spans="1:12" s="177" customFormat="1" ht="15" customHeight="1">
      <c r="A930" s="144"/>
      <c r="B930" s="176"/>
      <c r="C930" s="175"/>
      <c r="D930" s="144"/>
      <c r="E930" s="144"/>
      <c r="F930" s="144"/>
      <c r="G930" s="175"/>
      <c r="H930" s="144"/>
      <c r="I930" s="144"/>
      <c r="J930" s="144"/>
      <c r="K930" s="175"/>
      <c r="L930" s="168"/>
    </row>
    <row r="931" spans="1:12" s="177" customFormat="1" ht="15" customHeight="1">
      <c r="A931" s="144"/>
      <c r="B931" s="176"/>
      <c r="C931" s="175"/>
      <c r="D931" s="144"/>
      <c r="E931" s="144"/>
      <c r="F931" s="144"/>
      <c r="G931" s="175"/>
      <c r="H931" s="144"/>
      <c r="I931" s="144"/>
      <c r="J931" s="144"/>
      <c r="K931" s="175"/>
      <c r="L931" s="168"/>
    </row>
    <row r="932" spans="1:12" s="177" customFormat="1" ht="15" customHeight="1">
      <c r="A932" s="144"/>
      <c r="B932" s="176"/>
      <c r="C932" s="175"/>
      <c r="D932" s="144"/>
      <c r="E932" s="144"/>
      <c r="F932" s="144"/>
      <c r="G932" s="175"/>
      <c r="H932" s="144"/>
      <c r="I932" s="144"/>
      <c r="J932" s="144"/>
      <c r="K932" s="175"/>
      <c r="L932" s="168"/>
    </row>
    <row r="933" spans="1:12" s="177" customFormat="1" ht="15" customHeight="1">
      <c r="A933" s="144"/>
      <c r="B933" s="176"/>
      <c r="C933" s="175"/>
      <c r="D933" s="144"/>
      <c r="E933" s="144"/>
      <c r="F933" s="144"/>
      <c r="G933" s="175"/>
      <c r="H933" s="144"/>
      <c r="I933" s="144"/>
      <c r="J933" s="144"/>
      <c r="K933" s="175"/>
      <c r="L933" s="168"/>
    </row>
    <row r="934" spans="1:12" s="177" customFormat="1" ht="15" customHeight="1">
      <c r="A934" s="144"/>
      <c r="B934" s="176"/>
      <c r="C934" s="175"/>
      <c r="D934" s="144"/>
      <c r="E934" s="144"/>
      <c r="F934" s="144"/>
      <c r="G934" s="175"/>
      <c r="H934" s="144"/>
      <c r="I934" s="144"/>
      <c r="J934" s="144"/>
      <c r="K934" s="175"/>
      <c r="L934" s="168"/>
    </row>
    <row r="935" spans="1:12" s="172" customFormat="1" ht="15" customHeight="1">
      <c r="A935" s="144"/>
      <c r="B935" s="176"/>
      <c r="C935" s="175"/>
      <c r="D935" s="144"/>
      <c r="E935" s="144"/>
      <c r="F935" s="144"/>
      <c r="G935" s="175"/>
      <c r="H935" s="144"/>
      <c r="I935" s="144"/>
      <c r="J935" s="144"/>
      <c r="K935" s="175"/>
      <c r="L935" s="168"/>
    </row>
    <row r="936" spans="1:12" s="172" customFormat="1" ht="15" customHeight="1">
      <c r="A936" s="144"/>
      <c r="B936" s="176"/>
      <c r="C936" s="175"/>
      <c r="D936" s="144"/>
      <c r="E936" s="144"/>
      <c r="F936" s="144"/>
      <c r="G936" s="175"/>
      <c r="H936" s="144"/>
      <c r="I936" s="144"/>
      <c r="J936" s="144"/>
      <c r="K936" s="175"/>
      <c r="L936" s="168"/>
    </row>
    <row r="937" spans="1:12" s="177" customFormat="1" ht="15" customHeight="1">
      <c r="A937" s="144"/>
      <c r="B937" s="176"/>
      <c r="C937" s="175"/>
      <c r="D937" s="144"/>
      <c r="E937" s="144"/>
      <c r="F937" s="144"/>
      <c r="G937" s="175"/>
      <c r="H937" s="144"/>
      <c r="I937" s="144"/>
      <c r="J937" s="144"/>
      <c r="K937" s="175"/>
      <c r="L937" s="168"/>
    </row>
    <row r="938" spans="1:12" s="177" customFormat="1" ht="15" customHeight="1">
      <c r="A938" s="144"/>
      <c r="B938" s="176"/>
      <c r="C938" s="175"/>
      <c r="D938" s="144"/>
      <c r="E938" s="144"/>
      <c r="F938" s="144"/>
      <c r="G938" s="175"/>
      <c r="H938" s="144"/>
      <c r="I938" s="144"/>
      <c r="J938" s="144"/>
      <c r="K938" s="175"/>
      <c r="L938" s="168"/>
    </row>
    <row r="939" spans="1:12" s="177" customFormat="1" ht="15" customHeight="1">
      <c r="A939" s="144"/>
      <c r="B939" s="176"/>
      <c r="C939" s="175"/>
      <c r="D939" s="144"/>
      <c r="E939" s="144"/>
      <c r="F939" s="144"/>
      <c r="G939" s="175"/>
      <c r="H939" s="144"/>
      <c r="I939" s="144"/>
      <c r="J939" s="144"/>
      <c r="K939" s="175"/>
      <c r="L939" s="168"/>
    </row>
    <row r="940" spans="1:12" ht="15" customHeight="1"/>
    <row r="941" spans="1:12" s="177" customFormat="1" ht="15" customHeight="1">
      <c r="A941" s="144"/>
      <c r="B941" s="176"/>
      <c r="C941" s="175"/>
      <c r="D941" s="144"/>
      <c r="E941" s="144"/>
      <c r="F941" s="144"/>
      <c r="G941" s="175"/>
      <c r="H941" s="144"/>
      <c r="I941" s="144"/>
      <c r="J941" s="144"/>
      <c r="K941" s="175"/>
      <c r="L941" s="168"/>
    </row>
    <row r="942" spans="1:12" s="172" customFormat="1" ht="15" customHeight="1">
      <c r="A942" s="144"/>
      <c r="B942" s="176"/>
      <c r="C942" s="175"/>
      <c r="D942" s="144"/>
      <c r="E942" s="144"/>
      <c r="F942" s="144"/>
      <c r="G942" s="175"/>
      <c r="H942" s="144"/>
      <c r="I942" s="144"/>
      <c r="J942" s="144"/>
      <c r="K942" s="175"/>
      <c r="L942" s="168"/>
    </row>
    <row r="943" spans="1:12" ht="15" customHeight="1"/>
    <row r="944" spans="1:12" s="177" customFormat="1" ht="15" customHeight="1">
      <c r="A944" s="144"/>
      <c r="B944" s="176"/>
      <c r="C944" s="175"/>
      <c r="D944" s="144"/>
      <c r="E944" s="144"/>
      <c r="F944" s="144"/>
      <c r="G944" s="175"/>
      <c r="H944" s="144"/>
      <c r="I944" s="144"/>
      <c r="J944" s="144"/>
      <c r="K944" s="175"/>
      <c r="L944" s="168"/>
    </row>
    <row r="945" spans="1:12" s="177" customFormat="1" ht="15" customHeight="1">
      <c r="A945" s="144"/>
      <c r="B945" s="176"/>
      <c r="C945" s="175"/>
      <c r="D945" s="144"/>
      <c r="E945" s="144"/>
      <c r="F945" s="144"/>
      <c r="G945" s="175"/>
      <c r="H945" s="144"/>
      <c r="I945" s="144"/>
      <c r="J945" s="144"/>
      <c r="K945" s="175"/>
      <c r="L945" s="168"/>
    </row>
    <row r="946" spans="1:12" ht="15" customHeight="1"/>
    <row r="947" spans="1:12" s="177" customFormat="1" ht="15" customHeight="1">
      <c r="A947" s="144"/>
      <c r="B947" s="176"/>
      <c r="C947" s="175"/>
      <c r="D947" s="144"/>
      <c r="E947" s="144"/>
      <c r="F947" s="144"/>
      <c r="G947" s="175"/>
      <c r="H947" s="144"/>
      <c r="I947" s="144"/>
      <c r="J947" s="144"/>
      <c r="K947" s="175"/>
      <c r="L947" s="168"/>
    </row>
    <row r="948" spans="1:12" s="177" customFormat="1" ht="15" customHeight="1">
      <c r="A948" s="144"/>
      <c r="B948" s="176"/>
      <c r="C948" s="175"/>
      <c r="D948" s="144"/>
      <c r="E948" s="144"/>
      <c r="F948" s="144"/>
      <c r="G948" s="175"/>
      <c r="H948" s="144"/>
      <c r="I948" s="144"/>
      <c r="J948" s="144"/>
      <c r="K948" s="175"/>
      <c r="L948" s="168"/>
    </row>
    <row r="949" spans="1:12" ht="15" customHeight="1"/>
    <row r="950" spans="1:12" s="177" customFormat="1" ht="15" customHeight="1">
      <c r="A950" s="144"/>
      <c r="B950" s="176"/>
      <c r="C950" s="175"/>
      <c r="D950" s="144"/>
      <c r="E950" s="144"/>
      <c r="F950" s="144"/>
      <c r="G950" s="175"/>
      <c r="H950" s="144"/>
      <c r="I950" s="144"/>
      <c r="J950" s="144"/>
      <c r="K950" s="175"/>
      <c r="L950" s="168"/>
    </row>
    <row r="951" spans="1:12" s="177" customFormat="1" ht="15" customHeight="1">
      <c r="A951" s="144"/>
      <c r="B951" s="176"/>
      <c r="C951" s="175"/>
      <c r="D951" s="144"/>
      <c r="E951" s="144"/>
      <c r="F951" s="144"/>
      <c r="G951" s="175"/>
      <c r="H951" s="144"/>
      <c r="I951" s="144"/>
      <c r="J951" s="144"/>
      <c r="K951" s="175"/>
      <c r="L951" s="168"/>
    </row>
    <row r="952" spans="1:12" ht="15" customHeight="1"/>
    <row r="953" spans="1:12" s="177" customFormat="1" ht="15" customHeight="1">
      <c r="A953" s="144"/>
      <c r="B953" s="176"/>
      <c r="C953" s="175"/>
      <c r="D953" s="144"/>
      <c r="E953" s="144"/>
      <c r="F953" s="144"/>
      <c r="G953" s="175"/>
      <c r="H953" s="144"/>
      <c r="I953" s="144"/>
      <c r="J953" s="144"/>
      <c r="K953" s="175"/>
      <c r="L953" s="168"/>
    </row>
    <row r="954" spans="1:12" s="177" customFormat="1" ht="15" customHeight="1">
      <c r="A954" s="144"/>
      <c r="B954" s="176"/>
      <c r="C954" s="175"/>
      <c r="D954" s="144"/>
      <c r="E954" s="144"/>
      <c r="F954" s="144"/>
      <c r="G954" s="175"/>
      <c r="H954" s="144"/>
      <c r="I954" s="144"/>
      <c r="J954" s="144"/>
      <c r="K954" s="175"/>
      <c r="L954" s="168"/>
    </row>
    <row r="955" spans="1:12" s="177" customFormat="1" ht="15" customHeight="1">
      <c r="A955" s="144"/>
      <c r="B955" s="176"/>
      <c r="C955" s="175"/>
      <c r="D955" s="144"/>
      <c r="E955" s="144"/>
      <c r="F955" s="144"/>
      <c r="G955" s="175"/>
      <c r="H955" s="144"/>
      <c r="I955" s="144"/>
      <c r="J955" s="144"/>
      <c r="K955" s="175"/>
      <c r="L955" s="168"/>
    </row>
    <row r="956" spans="1:12" ht="15" customHeight="1"/>
    <row r="957" spans="1:12" ht="15" customHeight="1"/>
    <row r="958" spans="1:12" ht="15" customHeight="1"/>
    <row r="959" spans="1:12" ht="15" customHeight="1"/>
    <row r="960" spans="1:12" ht="15" customHeight="1"/>
    <row r="961" spans="1:12" ht="15" customHeight="1"/>
    <row r="962" spans="1:12" ht="15" customHeight="1"/>
    <row r="963" spans="1:12" s="177" customFormat="1" ht="15" customHeight="1">
      <c r="A963" s="144"/>
      <c r="B963" s="176"/>
      <c r="C963" s="175"/>
      <c r="D963" s="144"/>
      <c r="E963" s="144"/>
      <c r="F963" s="144"/>
      <c r="G963" s="175"/>
      <c r="H963" s="144"/>
      <c r="I963" s="144"/>
      <c r="J963" s="144"/>
      <c r="K963" s="175"/>
      <c r="L963" s="168"/>
    </row>
    <row r="964" spans="1:12" ht="15" customHeight="1"/>
    <row r="965" spans="1:12" ht="15" customHeight="1"/>
    <row r="966" spans="1:12" ht="15" customHeight="1"/>
    <row r="967" spans="1:12" ht="15" customHeight="1"/>
    <row r="968" spans="1:12" ht="15" customHeight="1"/>
    <row r="969" spans="1:12" ht="15" customHeight="1"/>
    <row r="970" spans="1:12" ht="15" customHeight="1"/>
    <row r="971" spans="1:12" s="172" customFormat="1" ht="15" customHeight="1">
      <c r="A971" s="144"/>
      <c r="B971" s="176"/>
      <c r="C971" s="175"/>
      <c r="D971" s="144"/>
      <c r="E971" s="144"/>
      <c r="F971" s="144"/>
      <c r="G971" s="175"/>
      <c r="H971" s="144"/>
      <c r="I971" s="144"/>
      <c r="J971" s="144"/>
      <c r="K971" s="175"/>
      <c r="L971" s="168"/>
    </row>
    <row r="972" spans="1:12" s="172" customFormat="1" ht="15" customHeight="1">
      <c r="A972" s="144"/>
      <c r="B972" s="176"/>
      <c r="C972" s="175"/>
      <c r="D972" s="144"/>
      <c r="E972" s="144"/>
      <c r="F972" s="144"/>
      <c r="G972" s="175"/>
      <c r="H972" s="144"/>
      <c r="I972" s="144"/>
      <c r="J972" s="144"/>
      <c r="K972" s="175"/>
      <c r="L972" s="168"/>
    </row>
    <row r="973" spans="1:12" s="172" customFormat="1" ht="15" customHeight="1">
      <c r="A973" s="144"/>
      <c r="B973" s="176"/>
      <c r="C973" s="175"/>
      <c r="D973" s="144"/>
      <c r="E973" s="144"/>
      <c r="F973" s="144"/>
      <c r="G973" s="175"/>
      <c r="H973" s="144"/>
      <c r="I973" s="144"/>
      <c r="J973" s="144"/>
      <c r="K973" s="175"/>
      <c r="L973" s="168"/>
    </row>
    <row r="974" spans="1:12" s="177" customFormat="1" ht="15" customHeight="1">
      <c r="A974" s="144"/>
      <c r="B974" s="176"/>
      <c r="C974" s="175"/>
      <c r="D974" s="144"/>
      <c r="E974" s="144"/>
      <c r="F974" s="144"/>
      <c r="G974" s="175"/>
      <c r="H974" s="144"/>
      <c r="I974" s="144"/>
      <c r="J974" s="144"/>
      <c r="K974" s="175"/>
      <c r="L974" s="168"/>
    </row>
    <row r="975" spans="1:12" s="177" customFormat="1" ht="15" customHeight="1">
      <c r="A975" s="144"/>
      <c r="B975" s="176"/>
      <c r="C975" s="175"/>
      <c r="D975" s="144"/>
      <c r="E975" s="144"/>
      <c r="F975" s="144"/>
      <c r="G975" s="175"/>
      <c r="H975" s="144"/>
      <c r="I975" s="144"/>
      <c r="J975" s="144"/>
      <c r="K975" s="175"/>
      <c r="L975" s="168"/>
    </row>
    <row r="976" spans="1:12" s="177" customFormat="1" ht="15" customHeight="1">
      <c r="A976" s="144"/>
      <c r="B976" s="176"/>
      <c r="C976" s="175"/>
      <c r="D976" s="144"/>
      <c r="E976" s="144"/>
      <c r="F976" s="144"/>
      <c r="G976" s="175"/>
      <c r="H976" s="144"/>
      <c r="I976" s="144"/>
      <c r="J976" s="144"/>
      <c r="K976" s="175"/>
      <c r="L976" s="168"/>
    </row>
    <row r="977" spans="1:12" s="177" customFormat="1" ht="15" customHeight="1">
      <c r="A977" s="144"/>
      <c r="B977" s="176"/>
      <c r="C977" s="175"/>
      <c r="D977" s="144"/>
      <c r="E977" s="144"/>
      <c r="F977" s="144"/>
      <c r="G977" s="175"/>
      <c r="H977" s="144"/>
      <c r="I977" s="144"/>
      <c r="J977" s="144"/>
      <c r="K977" s="175"/>
      <c r="L977" s="168"/>
    </row>
    <row r="978" spans="1:12" s="178" customFormat="1" ht="15" customHeight="1">
      <c r="A978" s="144"/>
      <c r="B978" s="176"/>
      <c r="C978" s="175"/>
      <c r="D978" s="144"/>
      <c r="E978" s="144"/>
      <c r="F978" s="144"/>
      <c r="G978" s="175"/>
      <c r="H978" s="144"/>
      <c r="I978" s="144"/>
      <c r="J978" s="144"/>
      <c r="K978" s="175"/>
      <c r="L978" s="168"/>
    </row>
    <row r="979" spans="1:12" s="178" customFormat="1" ht="15" customHeight="1">
      <c r="A979" s="144"/>
      <c r="B979" s="176"/>
      <c r="C979" s="175"/>
      <c r="D979" s="144"/>
      <c r="E979" s="144"/>
      <c r="F979" s="144"/>
      <c r="G979" s="175"/>
      <c r="H979" s="144"/>
      <c r="I979" s="144"/>
      <c r="J979" s="144"/>
      <c r="K979" s="175"/>
      <c r="L979" s="168"/>
    </row>
    <row r="980" spans="1:12" ht="15" customHeight="1"/>
    <row r="981" spans="1:12" ht="15" customHeight="1"/>
    <row r="982" spans="1:12" s="178" customFormat="1" ht="15" customHeight="1">
      <c r="A982" s="144"/>
      <c r="B982" s="176"/>
      <c r="C982" s="175"/>
      <c r="D982" s="144"/>
      <c r="E982" s="144"/>
      <c r="F982" s="144"/>
      <c r="G982" s="175"/>
      <c r="H982" s="144"/>
      <c r="I982" s="144"/>
      <c r="J982" s="144"/>
      <c r="K982" s="175"/>
      <c r="L982" s="168"/>
    </row>
    <row r="983" spans="1:12" s="178" customFormat="1" ht="15" customHeight="1">
      <c r="A983" s="144"/>
      <c r="B983" s="176"/>
      <c r="C983" s="175"/>
      <c r="D983" s="144"/>
      <c r="E983" s="144"/>
      <c r="F983" s="144"/>
      <c r="G983" s="175"/>
      <c r="H983" s="144"/>
      <c r="I983" s="144"/>
      <c r="J983" s="144"/>
      <c r="K983" s="175"/>
      <c r="L983" s="168"/>
    </row>
    <row r="984" spans="1:12" ht="15" customHeight="1"/>
    <row r="985" spans="1:12" ht="15" customHeight="1"/>
    <row r="986" spans="1:12" ht="15" customHeight="1"/>
    <row r="987" spans="1:12" ht="15" customHeight="1"/>
    <row r="988" spans="1:12" ht="15" customHeight="1"/>
    <row r="989" spans="1:12" ht="15" customHeight="1"/>
    <row r="990" spans="1:12" ht="15" customHeight="1"/>
    <row r="991" spans="1:12" ht="15" customHeight="1"/>
    <row r="992" spans="1:1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spans="1:12" ht="15" customHeight="1"/>
    <row r="1154" spans="1:12" ht="15" customHeight="1"/>
    <row r="1155" spans="1:12" ht="15" customHeight="1"/>
    <row r="1156" spans="1:12" ht="15" customHeight="1"/>
    <row r="1157" spans="1:12" ht="15" customHeight="1"/>
    <row r="1158" spans="1:12" ht="15" customHeight="1"/>
    <row r="1159" spans="1:12" s="178" customFormat="1" ht="15" customHeight="1">
      <c r="A1159" s="144"/>
      <c r="B1159" s="176"/>
      <c r="C1159" s="175"/>
      <c r="D1159" s="144"/>
      <c r="E1159" s="144"/>
      <c r="F1159" s="144"/>
      <c r="G1159" s="175"/>
      <c r="H1159" s="144"/>
      <c r="I1159" s="144"/>
      <c r="J1159" s="144"/>
      <c r="K1159" s="175"/>
      <c r="L1159" s="168"/>
    </row>
    <row r="1160" spans="1:12" s="178" customFormat="1" ht="15" customHeight="1">
      <c r="A1160" s="144"/>
      <c r="B1160" s="176"/>
      <c r="C1160" s="175"/>
      <c r="D1160" s="144"/>
      <c r="E1160" s="144"/>
      <c r="F1160" s="144"/>
      <c r="G1160" s="175"/>
      <c r="H1160" s="144"/>
      <c r="I1160" s="144"/>
      <c r="J1160" s="144"/>
      <c r="K1160" s="175"/>
      <c r="L1160" s="168"/>
    </row>
    <row r="1161" spans="1:12" ht="15" customHeight="1"/>
    <row r="1162" spans="1:12" ht="15" customHeight="1"/>
    <row r="1163" spans="1:12" ht="15" customHeight="1"/>
    <row r="1164" spans="1:12" ht="15" customHeight="1"/>
    <row r="1165" spans="1:12" ht="15" customHeight="1"/>
    <row r="1166" spans="1:12" s="178" customFormat="1" ht="15" customHeight="1">
      <c r="A1166" s="144"/>
      <c r="B1166" s="176"/>
      <c r="C1166" s="175"/>
      <c r="D1166" s="144"/>
      <c r="E1166" s="144"/>
      <c r="F1166" s="144"/>
      <c r="G1166" s="175"/>
      <c r="H1166" s="144"/>
      <c r="I1166" s="144"/>
      <c r="J1166" s="144"/>
      <c r="K1166" s="175"/>
      <c r="L1166" s="168"/>
    </row>
    <row r="1167" spans="1:12" s="179" customFormat="1" ht="15" customHeight="1">
      <c r="A1167" s="144"/>
      <c r="B1167" s="176"/>
      <c r="C1167" s="175"/>
      <c r="D1167" s="144"/>
      <c r="E1167" s="144"/>
      <c r="F1167" s="144"/>
      <c r="G1167" s="175"/>
      <c r="H1167" s="144"/>
      <c r="I1167" s="144"/>
      <c r="J1167" s="144"/>
      <c r="K1167" s="175"/>
      <c r="L1167" s="168"/>
    </row>
    <row r="1168" spans="1:12" s="179" customFormat="1" ht="15" customHeight="1">
      <c r="A1168" s="144"/>
      <c r="B1168" s="176"/>
      <c r="C1168" s="175"/>
      <c r="D1168" s="144"/>
      <c r="E1168" s="144"/>
      <c r="F1168" s="144"/>
      <c r="G1168" s="175"/>
      <c r="H1168" s="144"/>
      <c r="I1168" s="144"/>
      <c r="J1168" s="144"/>
      <c r="K1168" s="175"/>
      <c r="L1168" s="168"/>
    </row>
    <row r="1169" spans="1:12" s="179" customFormat="1" ht="15" customHeight="1">
      <c r="A1169" s="144"/>
      <c r="B1169" s="176"/>
      <c r="C1169" s="175"/>
      <c r="D1169" s="144"/>
      <c r="E1169" s="144"/>
      <c r="F1169" s="144"/>
      <c r="G1169" s="175"/>
      <c r="H1169" s="144"/>
      <c r="I1169" s="144"/>
      <c r="J1169" s="144"/>
      <c r="K1169" s="175"/>
      <c r="L1169" s="168"/>
    </row>
    <row r="1170" spans="1:12" s="179" customFormat="1" ht="15" customHeight="1">
      <c r="A1170" s="144"/>
      <c r="B1170" s="176"/>
      <c r="C1170" s="175"/>
      <c r="D1170" s="144"/>
      <c r="E1170" s="144"/>
      <c r="F1170" s="144"/>
      <c r="G1170" s="175"/>
      <c r="H1170" s="144"/>
      <c r="I1170" s="144"/>
      <c r="J1170" s="144"/>
      <c r="K1170" s="175"/>
      <c r="L1170" s="168"/>
    </row>
    <row r="1171" spans="1:12" s="179" customFormat="1" ht="15" customHeight="1">
      <c r="A1171" s="144"/>
      <c r="B1171" s="176"/>
      <c r="C1171" s="175"/>
      <c r="D1171" s="144"/>
      <c r="E1171" s="144"/>
      <c r="F1171" s="144"/>
      <c r="G1171" s="175"/>
      <c r="H1171" s="144"/>
      <c r="I1171" s="144"/>
      <c r="J1171" s="144"/>
      <c r="K1171" s="175"/>
      <c r="L1171" s="168"/>
    </row>
    <row r="1172" spans="1:12" s="179" customFormat="1" ht="15" customHeight="1">
      <c r="A1172" s="144"/>
      <c r="B1172" s="176"/>
      <c r="C1172" s="175"/>
      <c r="D1172" s="144"/>
      <c r="E1172" s="144"/>
      <c r="F1172" s="144"/>
      <c r="G1172" s="175"/>
      <c r="H1172" s="144"/>
      <c r="I1172" s="144"/>
      <c r="J1172" s="144"/>
      <c r="K1172" s="175"/>
      <c r="L1172" s="168"/>
    </row>
    <row r="1173" spans="1:12" ht="15" customHeight="1"/>
    <row r="1174" spans="1:12" ht="15" customHeight="1"/>
    <row r="1175" spans="1:12" s="179" customFormat="1" ht="15" customHeight="1">
      <c r="A1175" s="144"/>
      <c r="B1175" s="176"/>
      <c r="C1175" s="175"/>
      <c r="D1175" s="144"/>
      <c r="E1175" s="144"/>
      <c r="F1175" s="144"/>
      <c r="G1175" s="175"/>
      <c r="H1175" s="144"/>
      <c r="I1175" s="144"/>
      <c r="J1175" s="144"/>
      <c r="K1175" s="175"/>
      <c r="L1175" s="168"/>
    </row>
    <row r="1176" spans="1:12" s="179" customFormat="1" ht="15" customHeight="1">
      <c r="A1176" s="144"/>
      <c r="B1176" s="176"/>
      <c r="C1176" s="175"/>
      <c r="D1176" s="144"/>
      <c r="E1176" s="144"/>
      <c r="F1176" s="144"/>
      <c r="G1176" s="175"/>
      <c r="H1176" s="144"/>
      <c r="I1176" s="144"/>
      <c r="J1176" s="144"/>
      <c r="K1176" s="175"/>
      <c r="L1176" s="168"/>
    </row>
    <row r="1177" spans="1:12" s="179" customFormat="1" ht="15" customHeight="1">
      <c r="A1177" s="144"/>
      <c r="B1177" s="176"/>
      <c r="C1177" s="175"/>
      <c r="D1177" s="144"/>
      <c r="E1177" s="144"/>
      <c r="F1177" s="144"/>
      <c r="G1177" s="175"/>
      <c r="H1177" s="144"/>
      <c r="I1177" s="144"/>
      <c r="J1177" s="144"/>
      <c r="K1177" s="175"/>
      <c r="L1177" s="168"/>
    </row>
    <row r="1178" spans="1:12" s="179" customFormat="1" ht="15" customHeight="1">
      <c r="A1178" s="144"/>
      <c r="B1178" s="176"/>
      <c r="C1178" s="175"/>
      <c r="D1178" s="144"/>
      <c r="E1178" s="144"/>
      <c r="F1178" s="144"/>
      <c r="G1178" s="175"/>
      <c r="H1178" s="144"/>
      <c r="I1178" s="144"/>
      <c r="J1178" s="144"/>
      <c r="K1178" s="175"/>
      <c r="L1178" s="168"/>
    </row>
    <row r="1179" spans="1:12" s="179" customFormat="1" ht="15" customHeight="1">
      <c r="A1179" s="144"/>
      <c r="B1179" s="176"/>
      <c r="C1179" s="175"/>
      <c r="D1179" s="144"/>
      <c r="E1179" s="144"/>
      <c r="F1179" s="144"/>
      <c r="G1179" s="175"/>
      <c r="H1179" s="144"/>
      <c r="I1179" s="144"/>
      <c r="J1179" s="144"/>
      <c r="K1179" s="175"/>
      <c r="L1179" s="168"/>
    </row>
    <row r="1180" spans="1:12" s="179" customFormat="1" ht="15" customHeight="1">
      <c r="A1180" s="144"/>
      <c r="B1180" s="176"/>
      <c r="C1180" s="175"/>
      <c r="D1180" s="144"/>
      <c r="E1180" s="144"/>
      <c r="F1180" s="144"/>
      <c r="G1180" s="175"/>
      <c r="H1180" s="144"/>
      <c r="I1180" s="144"/>
      <c r="J1180" s="144"/>
      <c r="K1180" s="175"/>
      <c r="L1180" s="168"/>
    </row>
    <row r="1181" spans="1:12" s="179" customFormat="1" ht="15" customHeight="1">
      <c r="A1181" s="144"/>
      <c r="B1181" s="176"/>
      <c r="C1181" s="175"/>
      <c r="D1181" s="144"/>
      <c r="E1181" s="144"/>
      <c r="F1181" s="144"/>
      <c r="G1181" s="175"/>
      <c r="H1181" s="144"/>
      <c r="I1181" s="144"/>
      <c r="J1181" s="144"/>
      <c r="K1181" s="175"/>
      <c r="L1181" s="168"/>
    </row>
    <row r="1182" spans="1:12" s="179" customFormat="1" ht="15" customHeight="1">
      <c r="A1182" s="144"/>
      <c r="B1182" s="176"/>
      <c r="C1182" s="175"/>
      <c r="D1182" s="144"/>
      <c r="E1182" s="144"/>
      <c r="F1182" s="144"/>
      <c r="G1182" s="175"/>
      <c r="H1182" s="144"/>
      <c r="I1182" s="144"/>
      <c r="J1182" s="144"/>
      <c r="K1182" s="175"/>
      <c r="L1182" s="168"/>
    </row>
    <row r="1183" spans="1:12" s="179" customFormat="1" ht="15" customHeight="1">
      <c r="A1183" s="144"/>
      <c r="B1183" s="176"/>
      <c r="C1183" s="175"/>
      <c r="D1183" s="144"/>
      <c r="E1183" s="144"/>
      <c r="F1183" s="144"/>
      <c r="G1183" s="175"/>
      <c r="H1183" s="144"/>
      <c r="I1183" s="144"/>
      <c r="J1183" s="144"/>
      <c r="K1183" s="175"/>
      <c r="L1183" s="168"/>
    </row>
    <row r="1184" spans="1:12" s="179" customFormat="1" ht="15" customHeight="1">
      <c r="A1184" s="144"/>
      <c r="B1184" s="176"/>
      <c r="C1184" s="175"/>
      <c r="D1184" s="144"/>
      <c r="E1184" s="144"/>
      <c r="F1184" s="144"/>
      <c r="G1184" s="175"/>
      <c r="H1184" s="144"/>
      <c r="I1184" s="144"/>
      <c r="J1184" s="144"/>
      <c r="K1184" s="175"/>
      <c r="L1184" s="168"/>
    </row>
    <row r="1185" spans="1:12" s="179" customFormat="1" ht="15" customHeight="1">
      <c r="A1185" s="144"/>
      <c r="B1185" s="176"/>
      <c r="C1185" s="175"/>
      <c r="D1185" s="144"/>
      <c r="E1185" s="144"/>
      <c r="F1185" s="144"/>
      <c r="G1185" s="175"/>
      <c r="H1185" s="144"/>
      <c r="I1185" s="144"/>
      <c r="J1185" s="144"/>
      <c r="K1185" s="175"/>
      <c r="L1185" s="168"/>
    </row>
    <row r="1186" spans="1:12" s="179" customFormat="1" ht="15" customHeight="1">
      <c r="A1186" s="144"/>
      <c r="B1186" s="176"/>
      <c r="C1186" s="175"/>
      <c r="D1186" s="144"/>
      <c r="E1186" s="144"/>
      <c r="F1186" s="144"/>
      <c r="G1186" s="175"/>
      <c r="H1186" s="144"/>
      <c r="I1186" s="144"/>
      <c r="J1186" s="144"/>
      <c r="K1186" s="175"/>
      <c r="L1186" s="168"/>
    </row>
    <row r="1187" spans="1:12" s="179" customFormat="1" ht="15" customHeight="1">
      <c r="A1187" s="144"/>
      <c r="B1187" s="176"/>
      <c r="C1187" s="175"/>
      <c r="D1187" s="144"/>
      <c r="E1187" s="144"/>
      <c r="F1187" s="144"/>
      <c r="G1187" s="175"/>
      <c r="H1187" s="144"/>
      <c r="I1187" s="144"/>
      <c r="J1187" s="144"/>
      <c r="K1187" s="175"/>
      <c r="L1187" s="168"/>
    </row>
    <row r="1188" spans="1:12" s="179" customFormat="1" ht="15" customHeight="1">
      <c r="A1188" s="144"/>
      <c r="B1188" s="176"/>
      <c r="C1188" s="175"/>
      <c r="D1188" s="144"/>
      <c r="E1188" s="144"/>
      <c r="F1188" s="144"/>
      <c r="G1188" s="175"/>
      <c r="H1188" s="144"/>
      <c r="I1188" s="144"/>
      <c r="J1188" s="144"/>
      <c r="K1188" s="175"/>
      <c r="L1188" s="168"/>
    </row>
    <row r="1189" spans="1:12" s="179" customFormat="1" ht="15" customHeight="1">
      <c r="A1189" s="144"/>
      <c r="B1189" s="176"/>
      <c r="C1189" s="175"/>
      <c r="D1189" s="144"/>
      <c r="E1189" s="144"/>
      <c r="F1189" s="144"/>
      <c r="G1189" s="175"/>
      <c r="H1189" s="144"/>
      <c r="I1189" s="144"/>
      <c r="J1189" s="144"/>
      <c r="K1189" s="175"/>
      <c r="L1189" s="168"/>
    </row>
    <row r="1190" spans="1:12" ht="15" customHeight="1"/>
    <row r="1191" spans="1:12" ht="15" customHeight="1"/>
    <row r="1192" spans="1:12" s="179" customFormat="1" ht="15" customHeight="1">
      <c r="A1192" s="144"/>
      <c r="B1192" s="176"/>
      <c r="C1192" s="175"/>
      <c r="D1192" s="144"/>
      <c r="E1192" s="144"/>
      <c r="F1192" s="144"/>
      <c r="G1192" s="175"/>
      <c r="H1192" s="144"/>
      <c r="I1192" s="144"/>
      <c r="J1192" s="144"/>
      <c r="K1192" s="175"/>
      <c r="L1192" s="168"/>
    </row>
    <row r="1193" spans="1:12" s="179" customFormat="1" ht="15" customHeight="1">
      <c r="A1193" s="144"/>
      <c r="B1193" s="176"/>
      <c r="C1193" s="175"/>
      <c r="D1193" s="144"/>
      <c r="E1193" s="144"/>
      <c r="F1193" s="144"/>
      <c r="G1193" s="175"/>
      <c r="H1193" s="144"/>
      <c r="I1193" s="144"/>
      <c r="J1193" s="144"/>
      <c r="K1193" s="175"/>
      <c r="L1193" s="168"/>
    </row>
    <row r="1194" spans="1:12" s="179" customFormat="1" ht="15" customHeight="1">
      <c r="A1194" s="144"/>
      <c r="B1194" s="176"/>
      <c r="C1194" s="175"/>
      <c r="D1194" s="144"/>
      <c r="E1194" s="144"/>
      <c r="F1194" s="144"/>
      <c r="G1194" s="175"/>
      <c r="H1194" s="144"/>
      <c r="I1194" s="144"/>
      <c r="J1194" s="144"/>
      <c r="K1194" s="175"/>
      <c r="L1194" s="168"/>
    </row>
    <row r="1195" spans="1:12" ht="15" customHeight="1"/>
    <row r="1196" spans="1:12" ht="15" customHeight="1"/>
    <row r="1197" spans="1:12" ht="15" customHeight="1"/>
    <row r="1198" spans="1:12" ht="15" customHeight="1"/>
    <row r="1199" spans="1:12" ht="15" customHeight="1"/>
    <row r="1200" spans="1:12"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spans="1:12" ht="15" customHeight="1"/>
    <row r="1762" spans="1:12" ht="15" customHeight="1"/>
    <row r="1763" spans="1:12" ht="15" customHeight="1"/>
    <row r="1764" spans="1:12" ht="15" customHeight="1"/>
    <row r="1765" spans="1:12" ht="15" customHeight="1"/>
    <row r="1766" spans="1:12" ht="15" customHeight="1"/>
    <row r="1767" spans="1:12" ht="15" customHeight="1"/>
    <row r="1768" spans="1:12" ht="15" customHeight="1"/>
    <row r="1769" spans="1:12" ht="15" customHeight="1"/>
    <row r="1770" spans="1:12" ht="15" customHeight="1"/>
    <row r="1771" spans="1:12" s="180" customFormat="1" ht="15" customHeight="1">
      <c r="A1771" s="144"/>
      <c r="B1771" s="176"/>
      <c r="C1771" s="175"/>
      <c r="D1771" s="144"/>
      <c r="E1771" s="144"/>
      <c r="F1771" s="144"/>
      <c r="G1771" s="175"/>
      <c r="H1771" s="144"/>
      <c r="I1771" s="144"/>
      <c r="J1771" s="144"/>
      <c r="K1771" s="175"/>
      <c r="L1771" s="168"/>
    </row>
    <row r="1772" spans="1:12" s="180" customFormat="1" ht="15" customHeight="1">
      <c r="A1772" s="144"/>
      <c r="B1772" s="176"/>
      <c r="C1772" s="175"/>
      <c r="D1772" s="144"/>
      <c r="E1772" s="144"/>
      <c r="F1772" s="144"/>
      <c r="G1772" s="175"/>
      <c r="H1772" s="144"/>
      <c r="I1772" s="144"/>
      <c r="J1772" s="144"/>
      <c r="K1772" s="175"/>
      <c r="L1772" s="168"/>
    </row>
    <row r="1773" spans="1:12" s="180" customFormat="1" ht="15" customHeight="1">
      <c r="A1773" s="144"/>
      <c r="B1773" s="176"/>
      <c r="C1773" s="175"/>
      <c r="D1773" s="144"/>
      <c r="E1773" s="144"/>
      <c r="F1773" s="144"/>
      <c r="G1773" s="175"/>
      <c r="H1773" s="144"/>
      <c r="I1773" s="144"/>
      <c r="J1773" s="144"/>
      <c r="K1773" s="175"/>
      <c r="L1773" s="168"/>
    </row>
    <row r="1774" spans="1:12" s="180" customFormat="1" ht="15" customHeight="1">
      <c r="A1774" s="144"/>
      <c r="B1774" s="176"/>
      <c r="C1774" s="175"/>
      <c r="D1774" s="144"/>
      <c r="E1774" s="144"/>
      <c r="F1774" s="144"/>
      <c r="G1774" s="175"/>
      <c r="H1774" s="144"/>
      <c r="I1774" s="144"/>
      <c r="J1774" s="144"/>
      <c r="K1774" s="175"/>
      <c r="L1774" s="168"/>
    </row>
    <row r="1775" spans="1:12" s="180" customFormat="1" ht="15" customHeight="1">
      <c r="A1775" s="144"/>
      <c r="B1775" s="176"/>
      <c r="C1775" s="175"/>
      <c r="D1775" s="144"/>
      <c r="E1775" s="144"/>
      <c r="F1775" s="144"/>
      <c r="G1775" s="175"/>
      <c r="H1775" s="144"/>
      <c r="I1775" s="144"/>
      <c r="J1775" s="144"/>
      <c r="K1775" s="175"/>
      <c r="L1775" s="168"/>
    </row>
    <row r="1776" spans="1:12" s="180" customFormat="1" ht="15" customHeight="1">
      <c r="A1776" s="144"/>
      <c r="B1776" s="176"/>
      <c r="C1776" s="175"/>
      <c r="D1776" s="144"/>
      <c r="E1776" s="144"/>
      <c r="F1776" s="144"/>
      <c r="G1776" s="175"/>
      <c r="H1776" s="144"/>
      <c r="I1776" s="144"/>
      <c r="J1776" s="144"/>
      <c r="K1776" s="175"/>
      <c r="L1776" s="168"/>
    </row>
    <row r="1777" spans="1:12" s="180" customFormat="1" ht="15" customHeight="1">
      <c r="A1777" s="144"/>
      <c r="B1777" s="176"/>
      <c r="C1777" s="175"/>
      <c r="D1777" s="144"/>
      <c r="E1777" s="144"/>
      <c r="F1777" s="144"/>
      <c r="G1777" s="175"/>
      <c r="H1777" s="144"/>
      <c r="I1777" s="144"/>
      <c r="J1777" s="144"/>
      <c r="K1777" s="175"/>
      <c r="L1777" s="168"/>
    </row>
    <row r="1778" spans="1:12" s="180" customFormat="1" ht="15" customHeight="1">
      <c r="A1778" s="144"/>
      <c r="B1778" s="176"/>
      <c r="C1778" s="175"/>
      <c r="D1778" s="144"/>
      <c r="E1778" s="144"/>
      <c r="F1778" s="144"/>
      <c r="G1778" s="175"/>
      <c r="H1778" s="144"/>
      <c r="I1778" s="144"/>
      <c r="J1778" s="144"/>
      <c r="K1778" s="175"/>
      <c r="L1778" s="168"/>
    </row>
    <row r="1779" spans="1:12" s="180" customFormat="1" ht="15" customHeight="1">
      <c r="A1779" s="144"/>
      <c r="B1779" s="176"/>
      <c r="C1779" s="175"/>
      <c r="D1779" s="144"/>
      <c r="E1779" s="144"/>
      <c r="F1779" s="144"/>
      <c r="G1779" s="175"/>
      <c r="H1779" s="144"/>
      <c r="I1779" s="144"/>
      <c r="J1779" s="144"/>
      <c r="K1779" s="175"/>
      <c r="L1779" s="168"/>
    </row>
    <row r="1780" spans="1:12" s="180" customFormat="1" ht="15" customHeight="1">
      <c r="A1780" s="144"/>
      <c r="B1780" s="176"/>
      <c r="C1780" s="175"/>
      <c r="D1780" s="144"/>
      <c r="E1780" s="144"/>
      <c r="F1780" s="144"/>
      <c r="G1780" s="175"/>
      <c r="H1780" s="144"/>
      <c r="I1780" s="144"/>
      <c r="J1780" s="144"/>
      <c r="K1780" s="175"/>
      <c r="L1780" s="168"/>
    </row>
    <row r="1781" spans="1:12" s="180" customFormat="1" ht="15" customHeight="1">
      <c r="A1781" s="144"/>
      <c r="B1781" s="176"/>
      <c r="C1781" s="175"/>
      <c r="D1781" s="144"/>
      <c r="E1781" s="144"/>
      <c r="F1781" s="144"/>
      <c r="G1781" s="175"/>
      <c r="H1781" s="144"/>
      <c r="I1781" s="144"/>
      <c r="J1781" s="144"/>
      <c r="K1781" s="175"/>
      <c r="L1781" s="168"/>
    </row>
    <row r="1782" spans="1:12" s="180" customFormat="1" ht="15" customHeight="1">
      <c r="A1782" s="144"/>
      <c r="B1782" s="176"/>
      <c r="C1782" s="175"/>
      <c r="D1782" s="144"/>
      <c r="E1782" s="144"/>
      <c r="F1782" s="144"/>
      <c r="G1782" s="175"/>
      <c r="H1782" s="144"/>
      <c r="I1782" s="144"/>
      <c r="J1782" s="144"/>
      <c r="K1782" s="175"/>
      <c r="L1782" s="168"/>
    </row>
    <row r="1783" spans="1:12" s="180" customFormat="1" ht="15" customHeight="1">
      <c r="A1783" s="144"/>
      <c r="B1783" s="176"/>
      <c r="C1783" s="175"/>
      <c r="D1783" s="144"/>
      <c r="E1783" s="144"/>
      <c r="F1783" s="144"/>
      <c r="G1783" s="175"/>
      <c r="H1783" s="144"/>
      <c r="I1783" s="144"/>
      <c r="J1783" s="144"/>
      <c r="K1783" s="175"/>
      <c r="L1783" s="168"/>
    </row>
    <row r="1784" spans="1:12" s="180" customFormat="1" ht="15" customHeight="1">
      <c r="A1784" s="144"/>
      <c r="B1784" s="176"/>
      <c r="C1784" s="175"/>
      <c r="D1784" s="144"/>
      <c r="E1784" s="144"/>
      <c r="F1784" s="144"/>
      <c r="G1784" s="175"/>
      <c r="H1784" s="144"/>
      <c r="I1784" s="144"/>
      <c r="J1784" s="144"/>
      <c r="K1784" s="175"/>
      <c r="L1784" s="168"/>
    </row>
    <row r="1785" spans="1:12" s="180" customFormat="1" ht="15" customHeight="1">
      <c r="A1785" s="144"/>
      <c r="B1785" s="176"/>
      <c r="C1785" s="175"/>
      <c r="D1785" s="144"/>
      <c r="E1785" s="144"/>
      <c r="F1785" s="144"/>
      <c r="G1785" s="175"/>
      <c r="H1785" s="144"/>
      <c r="I1785" s="144"/>
      <c r="J1785" s="144"/>
      <c r="K1785" s="175"/>
      <c r="L1785" s="168"/>
    </row>
    <row r="1786" spans="1:12" s="180" customFormat="1" ht="15" customHeight="1">
      <c r="A1786" s="144"/>
      <c r="B1786" s="176"/>
      <c r="C1786" s="175"/>
      <c r="D1786" s="144"/>
      <c r="E1786" s="144"/>
      <c r="F1786" s="144"/>
      <c r="G1786" s="175"/>
      <c r="H1786" s="144"/>
      <c r="I1786" s="144"/>
      <c r="J1786" s="144"/>
      <c r="K1786" s="175"/>
      <c r="L1786" s="168"/>
    </row>
    <row r="1787" spans="1:12" s="180" customFormat="1" ht="15" customHeight="1">
      <c r="A1787" s="144"/>
      <c r="B1787" s="176"/>
      <c r="C1787" s="175"/>
      <c r="D1787" s="144"/>
      <c r="E1787" s="144"/>
      <c r="F1787" s="144"/>
      <c r="G1787" s="175"/>
      <c r="H1787" s="144"/>
      <c r="I1787" s="144"/>
      <c r="J1787" s="144"/>
      <c r="K1787" s="175"/>
      <c r="L1787" s="168"/>
    </row>
    <row r="1788" spans="1:12" s="180" customFormat="1" ht="15" customHeight="1">
      <c r="A1788" s="144"/>
      <c r="B1788" s="176"/>
      <c r="C1788" s="175"/>
      <c r="D1788" s="144"/>
      <c r="E1788" s="144"/>
      <c r="F1788" s="144"/>
      <c r="G1788" s="175"/>
      <c r="H1788" s="144"/>
      <c r="I1788" s="144"/>
      <c r="J1788" s="144"/>
      <c r="K1788" s="175"/>
      <c r="L1788" s="168"/>
    </row>
    <row r="1789" spans="1:12" s="180" customFormat="1" ht="15" customHeight="1">
      <c r="A1789" s="144"/>
      <c r="B1789" s="176"/>
      <c r="C1789" s="175"/>
      <c r="D1789" s="144"/>
      <c r="E1789" s="144"/>
      <c r="F1789" s="144"/>
      <c r="G1789" s="175"/>
      <c r="H1789" s="144"/>
      <c r="I1789" s="144"/>
      <c r="J1789" s="144"/>
      <c r="K1789" s="175"/>
      <c r="L1789" s="168"/>
    </row>
    <row r="1790" spans="1:12" s="180" customFormat="1" ht="15" customHeight="1">
      <c r="A1790" s="144"/>
      <c r="B1790" s="176"/>
      <c r="C1790" s="175"/>
      <c r="D1790" s="144"/>
      <c r="E1790" s="144"/>
      <c r="F1790" s="144"/>
      <c r="G1790" s="175"/>
      <c r="H1790" s="144"/>
      <c r="I1790" s="144"/>
      <c r="J1790" s="144"/>
      <c r="K1790" s="175"/>
      <c r="L1790" s="168"/>
    </row>
    <row r="1791" spans="1:12" s="180" customFormat="1" ht="15" customHeight="1">
      <c r="A1791" s="144"/>
      <c r="B1791" s="176"/>
      <c r="C1791" s="175"/>
      <c r="D1791" s="144"/>
      <c r="E1791" s="144"/>
      <c r="F1791" s="144"/>
      <c r="G1791" s="175"/>
      <c r="H1791" s="144"/>
      <c r="I1791" s="144"/>
      <c r="J1791" s="144"/>
      <c r="K1791" s="175"/>
      <c r="L1791" s="168"/>
    </row>
    <row r="1792" spans="1:12" s="180" customFormat="1" ht="15" customHeight="1">
      <c r="A1792" s="144"/>
      <c r="B1792" s="176"/>
      <c r="C1792" s="175"/>
      <c r="D1792" s="144"/>
      <c r="E1792" s="144"/>
      <c r="F1792" s="144"/>
      <c r="G1792" s="175"/>
      <c r="H1792" s="144"/>
      <c r="I1792" s="144"/>
      <c r="J1792" s="144"/>
      <c r="K1792" s="175"/>
      <c r="L1792" s="168"/>
    </row>
    <row r="1793" spans="1:12" s="180" customFormat="1" ht="15" customHeight="1">
      <c r="A1793" s="144"/>
      <c r="B1793" s="176"/>
      <c r="C1793" s="175"/>
      <c r="D1793" s="144"/>
      <c r="E1793" s="144"/>
      <c r="F1793" s="144"/>
      <c r="G1793" s="175"/>
      <c r="H1793" s="144"/>
      <c r="I1793" s="144"/>
      <c r="J1793" s="144"/>
      <c r="K1793" s="175"/>
      <c r="L1793" s="168"/>
    </row>
    <row r="1794" spans="1:12" s="180" customFormat="1" ht="15" customHeight="1">
      <c r="A1794" s="144"/>
      <c r="B1794" s="176"/>
      <c r="C1794" s="175"/>
      <c r="D1794" s="144"/>
      <c r="E1794" s="144"/>
      <c r="F1794" s="144"/>
      <c r="G1794" s="175"/>
      <c r="H1794" s="144"/>
      <c r="I1794" s="144"/>
      <c r="J1794" s="144"/>
      <c r="K1794" s="175"/>
      <c r="L1794" s="168"/>
    </row>
    <row r="1795" spans="1:12" s="180" customFormat="1" ht="15" customHeight="1">
      <c r="A1795" s="144"/>
      <c r="B1795" s="176"/>
      <c r="C1795" s="175"/>
      <c r="D1795" s="144"/>
      <c r="E1795" s="144"/>
      <c r="F1795" s="144"/>
      <c r="G1795" s="175"/>
      <c r="H1795" s="144"/>
      <c r="I1795" s="144"/>
      <c r="J1795" s="144"/>
      <c r="K1795" s="175"/>
      <c r="L1795" s="168"/>
    </row>
    <row r="1796" spans="1:12" s="180" customFormat="1" ht="15" customHeight="1">
      <c r="A1796" s="144"/>
      <c r="B1796" s="176"/>
      <c r="C1796" s="175"/>
      <c r="D1796" s="144"/>
      <c r="E1796" s="144"/>
      <c r="F1796" s="144"/>
      <c r="G1796" s="175"/>
      <c r="H1796" s="144"/>
      <c r="I1796" s="144"/>
      <c r="J1796" s="144"/>
      <c r="K1796" s="175"/>
      <c r="L1796" s="168"/>
    </row>
    <row r="1797" spans="1:12" s="180" customFormat="1" ht="15" customHeight="1">
      <c r="A1797" s="144"/>
      <c r="B1797" s="176"/>
      <c r="C1797" s="175"/>
      <c r="D1797" s="144"/>
      <c r="E1797" s="144"/>
      <c r="F1797" s="144"/>
      <c r="G1797" s="175"/>
      <c r="H1797" s="144"/>
      <c r="I1797" s="144"/>
      <c r="J1797" s="144"/>
      <c r="K1797" s="175"/>
      <c r="L1797" s="168"/>
    </row>
    <row r="1798" spans="1:12" s="180" customFormat="1" ht="15" customHeight="1">
      <c r="A1798" s="144"/>
      <c r="B1798" s="176"/>
      <c r="C1798" s="175"/>
      <c r="D1798" s="144"/>
      <c r="E1798" s="144"/>
      <c r="F1798" s="144"/>
      <c r="G1798" s="175"/>
      <c r="H1798" s="144"/>
      <c r="I1798" s="144"/>
      <c r="J1798" s="144"/>
      <c r="K1798" s="175"/>
      <c r="L1798" s="168"/>
    </row>
    <row r="1799" spans="1:12" s="180" customFormat="1" ht="15" customHeight="1">
      <c r="A1799" s="144"/>
      <c r="B1799" s="176"/>
      <c r="C1799" s="175"/>
      <c r="D1799" s="144"/>
      <c r="E1799" s="144"/>
      <c r="F1799" s="144"/>
      <c r="G1799" s="175"/>
      <c r="H1799" s="144"/>
      <c r="I1799" s="144"/>
      <c r="J1799" s="144"/>
      <c r="K1799" s="175"/>
      <c r="L1799" s="168"/>
    </row>
    <row r="1800" spans="1:12" s="180" customFormat="1" ht="15" customHeight="1">
      <c r="A1800" s="144"/>
      <c r="B1800" s="176"/>
      <c r="C1800" s="175"/>
      <c r="D1800" s="144"/>
      <c r="E1800" s="144"/>
      <c r="F1800" s="144"/>
      <c r="G1800" s="175"/>
      <c r="H1800" s="144"/>
      <c r="I1800" s="144"/>
      <c r="J1800" s="144"/>
      <c r="K1800" s="175"/>
      <c r="L1800" s="168"/>
    </row>
    <row r="1801" spans="1:12" s="180" customFormat="1" ht="15" customHeight="1">
      <c r="A1801" s="144"/>
      <c r="B1801" s="176"/>
      <c r="C1801" s="175"/>
      <c r="D1801" s="144"/>
      <c r="E1801" s="144"/>
      <c r="F1801" s="144"/>
      <c r="G1801" s="175"/>
      <c r="H1801" s="144"/>
      <c r="I1801" s="144"/>
      <c r="J1801" s="144"/>
      <c r="K1801" s="175"/>
      <c r="L1801" s="168"/>
    </row>
    <row r="1802" spans="1:12" s="180" customFormat="1" ht="15" customHeight="1">
      <c r="A1802" s="144"/>
      <c r="B1802" s="176"/>
      <c r="C1802" s="175"/>
      <c r="D1802" s="144"/>
      <c r="E1802" s="144"/>
      <c r="F1802" s="144"/>
      <c r="G1802" s="175"/>
      <c r="H1802" s="144"/>
      <c r="I1802" s="144"/>
      <c r="J1802" s="144"/>
      <c r="K1802" s="175"/>
      <c r="L1802" s="168"/>
    </row>
    <row r="1803" spans="1:12" s="180" customFormat="1" ht="15" customHeight="1">
      <c r="A1803" s="144"/>
      <c r="B1803" s="176"/>
      <c r="C1803" s="175"/>
      <c r="D1803" s="144"/>
      <c r="E1803" s="144"/>
      <c r="F1803" s="144"/>
      <c r="G1803" s="175"/>
      <c r="H1803" s="144"/>
      <c r="I1803" s="144"/>
      <c r="J1803" s="144"/>
      <c r="K1803" s="175"/>
      <c r="L1803" s="168"/>
    </row>
    <row r="1804" spans="1:12" s="180" customFormat="1" ht="15" customHeight="1">
      <c r="A1804" s="144"/>
      <c r="B1804" s="176"/>
      <c r="C1804" s="175"/>
      <c r="D1804" s="144"/>
      <c r="E1804" s="144"/>
      <c r="F1804" s="144"/>
      <c r="G1804" s="175"/>
      <c r="H1804" s="144"/>
      <c r="I1804" s="144"/>
      <c r="J1804" s="144"/>
      <c r="K1804" s="175"/>
      <c r="L1804" s="168"/>
    </row>
    <row r="1805" spans="1:12" s="180" customFormat="1" ht="15" customHeight="1">
      <c r="A1805" s="144"/>
      <c r="B1805" s="176"/>
      <c r="C1805" s="175"/>
      <c r="D1805" s="144"/>
      <c r="E1805" s="144"/>
      <c r="F1805" s="144"/>
      <c r="G1805" s="175"/>
      <c r="H1805" s="144"/>
      <c r="I1805" s="144"/>
      <c r="J1805" s="144"/>
      <c r="K1805" s="175"/>
      <c r="L1805" s="168"/>
    </row>
    <row r="1806" spans="1:12" s="180" customFormat="1" ht="15" customHeight="1">
      <c r="A1806" s="144"/>
      <c r="B1806" s="176"/>
      <c r="C1806" s="175"/>
      <c r="D1806" s="144"/>
      <c r="E1806" s="144"/>
      <c r="F1806" s="144"/>
      <c r="G1806" s="175"/>
      <c r="H1806" s="144"/>
      <c r="I1806" s="144"/>
      <c r="J1806" s="144"/>
      <c r="K1806" s="175"/>
      <c r="L1806" s="168"/>
    </row>
    <row r="1807" spans="1:12" s="180" customFormat="1" ht="15" customHeight="1">
      <c r="A1807" s="144"/>
      <c r="B1807" s="176"/>
      <c r="C1807" s="175"/>
      <c r="D1807" s="144"/>
      <c r="E1807" s="144"/>
      <c r="F1807" s="144"/>
      <c r="G1807" s="175"/>
      <c r="H1807" s="144"/>
      <c r="I1807" s="144"/>
      <c r="J1807" s="144"/>
      <c r="K1807" s="175"/>
      <c r="L1807" s="168"/>
    </row>
    <row r="1808" spans="1:12" s="180" customFormat="1" ht="15" customHeight="1">
      <c r="A1808" s="144"/>
      <c r="B1808" s="176"/>
      <c r="C1808" s="175"/>
      <c r="D1808" s="144"/>
      <c r="E1808" s="144"/>
      <c r="F1808" s="144"/>
      <c r="G1808" s="175"/>
      <c r="H1808" s="144"/>
      <c r="I1808" s="144"/>
      <c r="J1808" s="144"/>
      <c r="K1808" s="175"/>
      <c r="L1808" s="168"/>
    </row>
    <row r="1809" spans="1:12" s="180" customFormat="1" ht="15" customHeight="1">
      <c r="A1809" s="144"/>
      <c r="B1809" s="176"/>
      <c r="C1809" s="175"/>
      <c r="D1809" s="144"/>
      <c r="E1809" s="144"/>
      <c r="F1809" s="144"/>
      <c r="G1809" s="175"/>
      <c r="H1809" s="144"/>
      <c r="I1809" s="144"/>
      <c r="J1809" s="144"/>
      <c r="K1809" s="175"/>
      <c r="L1809" s="168"/>
    </row>
    <row r="1810" spans="1:12" s="180" customFormat="1" ht="15" customHeight="1">
      <c r="A1810" s="144"/>
      <c r="B1810" s="176"/>
      <c r="C1810" s="175"/>
      <c r="D1810" s="144"/>
      <c r="E1810" s="144"/>
      <c r="F1810" s="144"/>
      <c r="G1810" s="175"/>
      <c r="H1810" s="144"/>
      <c r="I1810" s="144"/>
      <c r="J1810" s="144"/>
      <c r="K1810" s="175"/>
      <c r="L1810" s="168"/>
    </row>
    <row r="1811" spans="1:12" s="180" customFormat="1" ht="15" customHeight="1">
      <c r="A1811" s="144"/>
      <c r="B1811" s="176"/>
      <c r="C1811" s="175"/>
      <c r="D1811" s="144"/>
      <c r="E1811" s="144"/>
      <c r="F1811" s="144"/>
      <c r="G1811" s="175"/>
      <c r="H1811" s="144"/>
      <c r="I1811" s="144"/>
      <c r="J1811" s="144"/>
      <c r="K1811" s="175"/>
      <c r="L1811" s="168"/>
    </row>
    <row r="1812" spans="1:12" s="180" customFormat="1" ht="15" customHeight="1">
      <c r="A1812" s="144"/>
      <c r="B1812" s="176"/>
      <c r="C1812" s="175"/>
      <c r="D1812" s="144"/>
      <c r="E1812" s="144"/>
      <c r="F1812" s="144"/>
      <c r="G1812" s="175"/>
      <c r="H1812" s="144"/>
      <c r="I1812" s="144"/>
      <c r="J1812" s="144"/>
      <c r="K1812" s="175"/>
      <c r="L1812" s="168"/>
    </row>
    <row r="1813" spans="1:12" s="180" customFormat="1" ht="15" customHeight="1">
      <c r="A1813" s="144"/>
      <c r="B1813" s="176"/>
      <c r="C1813" s="175"/>
      <c r="D1813" s="144"/>
      <c r="E1813" s="144"/>
      <c r="F1813" s="144"/>
      <c r="G1813" s="175"/>
      <c r="H1813" s="144"/>
      <c r="I1813" s="144"/>
      <c r="J1813" s="144"/>
      <c r="K1813" s="175"/>
      <c r="L1813" s="168"/>
    </row>
    <row r="1814" spans="1:12" s="180" customFormat="1" ht="15" customHeight="1">
      <c r="A1814" s="144"/>
      <c r="B1814" s="176"/>
      <c r="C1814" s="175"/>
      <c r="D1814" s="144"/>
      <c r="E1814" s="144"/>
      <c r="F1814" s="144"/>
      <c r="G1814" s="175"/>
      <c r="H1814" s="144"/>
      <c r="I1814" s="144"/>
      <c r="J1814" s="144"/>
      <c r="K1814" s="175"/>
      <c r="L1814" s="168"/>
    </row>
    <row r="1815" spans="1:12" s="180" customFormat="1" ht="15" customHeight="1">
      <c r="A1815" s="144"/>
      <c r="B1815" s="176"/>
      <c r="C1815" s="175"/>
      <c r="D1815" s="144"/>
      <c r="E1815" s="144"/>
      <c r="F1815" s="144"/>
      <c r="G1815" s="175"/>
      <c r="H1815" s="144"/>
      <c r="I1815" s="144"/>
      <c r="J1815" s="144"/>
      <c r="K1815" s="175"/>
      <c r="L1815" s="168"/>
    </row>
    <row r="1816" spans="1:12" s="180" customFormat="1" ht="15" customHeight="1">
      <c r="A1816" s="144"/>
      <c r="B1816" s="176"/>
      <c r="C1816" s="175"/>
      <c r="D1816" s="144"/>
      <c r="E1816" s="144"/>
      <c r="F1816" s="144"/>
      <c r="G1816" s="175"/>
      <c r="H1816" s="144"/>
      <c r="I1816" s="144"/>
      <c r="J1816" s="144"/>
      <c r="K1816" s="175"/>
      <c r="L1816" s="168"/>
    </row>
    <row r="1817" spans="1:12" s="180" customFormat="1" ht="15" customHeight="1">
      <c r="A1817" s="144"/>
      <c r="B1817" s="176"/>
      <c r="C1817" s="175"/>
      <c r="D1817" s="144"/>
      <c r="E1817" s="144"/>
      <c r="F1817" s="144"/>
      <c r="G1817" s="175"/>
      <c r="H1817" s="144"/>
      <c r="I1817" s="144"/>
      <c r="J1817" s="144"/>
      <c r="K1817" s="175"/>
      <c r="L1817" s="168"/>
    </row>
    <row r="1818" spans="1:12" s="180" customFormat="1" ht="15" customHeight="1">
      <c r="A1818" s="144"/>
      <c r="B1818" s="176"/>
      <c r="C1818" s="175"/>
      <c r="D1818" s="144"/>
      <c r="E1818" s="144"/>
      <c r="F1818" s="144"/>
      <c r="G1818" s="175"/>
      <c r="H1818" s="144"/>
      <c r="I1818" s="144"/>
      <c r="J1818" s="144"/>
      <c r="K1818" s="175"/>
      <c r="L1818" s="168"/>
    </row>
    <row r="1819" spans="1:12" s="180" customFormat="1" ht="15" customHeight="1">
      <c r="A1819" s="144"/>
      <c r="B1819" s="176"/>
      <c r="C1819" s="175"/>
      <c r="D1819" s="144"/>
      <c r="E1819" s="144"/>
      <c r="F1819" s="144"/>
      <c r="G1819" s="175"/>
      <c r="H1819" s="144"/>
      <c r="I1819" s="144"/>
      <c r="J1819" s="144"/>
      <c r="K1819" s="175"/>
      <c r="L1819" s="168"/>
    </row>
    <row r="1820" spans="1:12" ht="15" customHeight="1"/>
    <row r="1821" spans="1:12" ht="15" customHeight="1"/>
    <row r="1822" spans="1:12" ht="15" customHeight="1"/>
    <row r="1823" spans="1:12" ht="15" customHeight="1"/>
    <row r="1824" spans="1:12"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spans="1:12" ht="15" customHeight="1"/>
    <row r="1858" spans="1:12" ht="15" customHeight="1"/>
    <row r="1859" spans="1:12" ht="15" customHeight="1"/>
    <row r="1860" spans="1:12" s="180" customFormat="1" ht="15" customHeight="1">
      <c r="A1860" s="144"/>
      <c r="B1860" s="176"/>
      <c r="C1860" s="175"/>
      <c r="D1860" s="144"/>
      <c r="E1860" s="144"/>
      <c r="F1860" s="144"/>
      <c r="G1860" s="175"/>
      <c r="H1860" s="144"/>
      <c r="I1860" s="144"/>
      <c r="J1860" s="144"/>
      <c r="K1860" s="175"/>
      <c r="L1860" s="168"/>
    </row>
    <row r="1861" spans="1:12" s="180" customFormat="1" ht="15" customHeight="1">
      <c r="A1861" s="144"/>
      <c r="B1861" s="176"/>
      <c r="C1861" s="175"/>
      <c r="D1861" s="144"/>
      <c r="E1861" s="144"/>
      <c r="F1861" s="144"/>
      <c r="G1861" s="175"/>
      <c r="H1861" s="144"/>
      <c r="I1861" s="144"/>
      <c r="J1861" s="144"/>
      <c r="K1861" s="175"/>
      <c r="L1861" s="168"/>
    </row>
    <row r="1862" spans="1:12" s="180" customFormat="1" ht="15" customHeight="1">
      <c r="A1862" s="144"/>
      <c r="B1862" s="176"/>
      <c r="C1862" s="175"/>
      <c r="D1862" s="144"/>
      <c r="E1862" s="144"/>
      <c r="F1862" s="144"/>
      <c r="G1862" s="175"/>
      <c r="H1862" s="144"/>
      <c r="I1862" s="144"/>
      <c r="J1862" s="144"/>
      <c r="K1862" s="175"/>
      <c r="L1862" s="168"/>
    </row>
    <row r="1863" spans="1:12" s="180" customFormat="1" ht="15" customHeight="1">
      <c r="A1863" s="144"/>
      <c r="B1863" s="176"/>
      <c r="C1863" s="175"/>
      <c r="D1863" s="144"/>
      <c r="E1863" s="144"/>
      <c r="F1863" s="144"/>
      <c r="G1863" s="175"/>
      <c r="H1863" s="144"/>
      <c r="I1863" s="144"/>
      <c r="J1863" s="144"/>
      <c r="K1863" s="175"/>
      <c r="L1863" s="168"/>
    </row>
    <row r="1864" spans="1:12" s="180" customFormat="1" ht="15" customHeight="1">
      <c r="A1864" s="144"/>
      <c r="B1864" s="176"/>
      <c r="C1864" s="175"/>
      <c r="D1864" s="144"/>
      <c r="E1864" s="144"/>
      <c r="F1864" s="144"/>
      <c r="G1864" s="175"/>
      <c r="H1864" s="144"/>
      <c r="I1864" s="144"/>
      <c r="J1864" s="144"/>
      <c r="K1864" s="175"/>
      <c r="L1864" s="168"/>
    </row>
    <row r="1865" spans="1:12" ht="15" customHeight="1"/>
    <row r="1866" spans="1:12" ht="15" customHeight="1"/>
    <row r="1867" spans="1:12" ht="15" customHeight="1"/>
    <row r="1868" spans="1:12" ht="15" customHeight="1"/>
    <row r="1869" spans="1:12" ht="15" customHeight="1"/>
    <row r="1870" spans="1:12" ht="15" customHeight="1"/>
    <row r="1871" spans="1:12" ht="15" customHeight="1"/>
    <row r="1872" spans="1:1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spans="1:12" ht="15" customHeight="1"/>
    <row r="2082" spans="1:12" ht="15" customHeight="1"/>
    <row r="2083" spans="1:12" ht="15" customHeight="1"/>
    <row r="2084" spans="1:12" ht="15" customHeight="1"/>
    <row r="2085" spans="1:12" ht="15" customHeight="1"/>
    <row r="2086" spans="1:12" ht="15" customHeight="1"/>
    <row r="2087" spans="1:12" s="177" customFormat="1" ht="15" customHeight="1">
      <c r="A2087" s="144"/>
      <c r="B2087" s="176"/>
      <c r="C2087" s="175"/>
      <c r="D2087" s="144"/>
      <c r="E2087" s="144"/>
      <c r="F2087" s="144"/>
      <c r="G2087" s="175"/>
      <c r="H2087" s="144"/>
      <c r="I2087" s="144"/>
      <c r="J2087" s="144"/>
      <c r="K2087" s="175"/>
      <c r="L2087" s="168"/>
    </row>
    <row r="2088" spans="1:12" s="177" customFormat="1" ht="15" customHeight="1">
      <c r="A2088" s="144"/>
      <c r="B2088" s="176"/>
      <c r="C2088" s="175"/>
      <c r="D2088" s="144"/>
      <c r="E2088" s="144"/>
      <c r="F2088" s="144"/>
      <c r="G2088" s="175"/>
      <c r="H2088" s="144"/>
      <c r="I2088" s="144"/>
      <c r="J2088" s="144"/>
      <c r="K2088" s="175"/>
      <c r="L2088" s="168"/>
    </row>
    <row r="2089" spans="1:12" s="177" customFormat="1" ht="15" customHeight="1">
      <c r="A2089" s="144"/>
      <c r="B2089" s="176"/>
      <c r="C2089" s="175"/>
      <c r="D2089" s="144"/>
      <c r="E2089" s="144"/>
      <c r="F2089" s="144"/>
      <c r="G2089" s="175"/>
      <c r="H2089" s="144"/>
      <c r="I2089" s="144"/>
      <c r="J2089" s="144"/>
      <c r="K2089" s="175"/>
      <c r="L2089" s="168"/>
    </row>
    <row r="2090" spans="1:12" s="177" customFormat="1" ht="15" customHeight="1">
      <c r="A2090" s="144"/>
      <c r="B2090" s="176"/>
      <c r="C2090" s="175"/>
      <c r="D2090" s="144"/>
      <c r="E2090" s="144"/>
      <c r="F2090" s="144"/>
      <c r="G2090" s="175"/>
      <c r="H2090" s="144"/>
      <c r="I2090" s="144"/>
      <c r="J2090" s="144"/>
      <c r="K2090" s="175"/>
      <c r="L2090" s="168"/>
    </row>
    <row r="2091" spans="1:12" s="177" customFormat="1" ht="15" customHeight="1">
      <c r="A2091" s="144"/>
      <c r="B2091" s="176"/>
      <c r="C2091" s="175"/>
      <c r="D2091" s="144"/>
      <c r="E2091" s="144"/>
      <c r="F2091" s="144"/>
      <c r="G2091" s="175"/>
      <c r="H2091" s="144"/>
      <c r="I2091" s="144"/>
      <c r="J2091" s="144"/>
      <c r="K2091" s="175"/>
      <c r="L2091" s="168"/>
    </row>
    <row r="2092" spans="1:12" s="172" customFormat="1" ht="15" customHeight="1">
      <c r="A2092" s="144"/>
      <c r="B2092" s="176"/>
      <c r="C2092" s="175"/>
      <c r="D2092" s="144"/>
      <c r="E2092" s="144"/>
      <c r="F2092" s="144"/>
      <c r="G2092" s="175"/>
      <c r="H2092" s="144"/>
      <c r="I2092" s="144"/>
      <c r="J2092" s="144"/>
      <c r="K2092" s="175"/>
      <c r="L2092" s="168"/>
    </row>
    <row r="2093" spans="1:12" s="177" customFormat="1" ht="15" customHeight="1">
      <c r="A2093" s="144"/>
      <c r="B2093" s="176"/>
      <c r="C2093" s="175"/>
      <c r="D2093" s="144"/>
      <c r="E2093" s="144"/>
      <c r="F2093" s="144"/>
      <c r="G2093" s="175"/>
      <c r="H2093" s="144"/>
      <c r="I2093" s="144"/>
      <c r="J2093" s="144"/>
      <c r="K2093" s="175"/>
      <c r="L2093" s="168"/>
    </row>
    <row r="2094" spans="1:12" s="177" customFormat="1" ht="15" customHeight="1">
      <c r="A2094" s="144"/>
      <c r="B2094" s="176"/>
      <c r="C2094" s="175"/>
      <c r="D2094" s="144"/>
      <c r="E2094" s="144"/>
      <c r="F2094" s="144"/>
      <c r="G2094" s="175"/>
      <c r="H2094" s="144"/>
      <c r="I2094" s="144"/>
      <c r="J2094" s="144"/>
      <c r="K2094" s="175"/>
      <c r="L2094" s="168"/>
    </row>
    <row r="2095" spans="1:12" s="177" customFormat="1" ht="15" customHeight="1">
      <c r="A2095" s="144"/>
      <c r="B2095" s="176"/>
      <c r="C2095" s="175"/>
      <c r="D2095" s="144"/>
      <c r="E2095" s="144"/>
      <c r="F2095" s="144"/>
      <c r="G2095" s="175"/>
      <c r="H2095" s="144"/>
      <c r="I2095" s="144"/>
      <c r="J2095" s="144"/>
      <c r="K2095" s="175"/>
      <c r="L2095" s="168"/>
    </row>
    <row r="2096" spans="1:12" s="177" customFormat="1" ht="15" customHeight="1">
      <c r="A2096" s="144"/>
      <c r="B2096" s="176"/>
      <c r="C2096" s="175"/>
      <c r="D2096" s="144"/>
      <c r="E2096" s="144"/>
      <c r="F2096" s="144"/>
      <c r="G2096" s="175"/>
      <c r="H2096" s="144"/>
      <c r="I2096" s="144"/>
      <c r="J2096" s="144"/>
      <c r="K2096" s="175"/>
      <c r="L2096" s="168"/>
    </row>
    <row r="2097" spans="1:12" s="177" customFormat="1" ht="15" customHeight="1">
      <c r="A2097" s="144"/>
      <c r="B2097" s="176"/>
      <c r="C2097" s="175"/>
      <c r="D2097" s="144"/>
      <c r="E2097" s="144"/>
      <c r="F2097" s="144"/>
      <c r="G2097" s="175"/>
      <c r="H2097" s="144"/>
      <c r="I2097" s="144"/>
      <c r="J2097" s="144"/>
      <c r="K2097" s="175"/>
      <c r="L2097" s="168"/>
    </row>
    <row r="2098" spans="1:12" s="177" customFormat="1" ht="15" customHeight="1">
      <c r="A2098" s="144"/>
      <c r="B2098" s="176"/>
      <c r="C2098" s="175"/>
      <c r="D2098" s="144"/>
      <c r="E2098" s="144"/>
      <c r="F2098" s="144"/>
      <c r="G2098" s="175"/>
      <c r="H2098" s="144"/>
      <c r="I2098" s="144"/>
      <c r="J2098" s="144"/>
      <c r="K2098" s="175"/>
      <c r="L2098" s="168"/>
    </row>
    <row r="2099" spans="1:12" s="177" customFormat="1" ht="15" customHeight="1">
      <c r="A2099" s="144"/>
      <c r="B2099" s="176"/>
      <c r="C2099" s="175"/>
      <c r="D2099" s="144"/>
      <c r="E2099" s="144"/>
      <c r="F2099" s="144"/>
      <c r="G2099" s="175"/>
      <c r="H2099" s="144"/>
      <c r="I2099" s="144"/>
      <c r="J2099" s="144"/>
      <c r="K2099" s="175"/>
      <c r="L2099" s="168"/>
    </row>
    <row r="2100" spans="1:12" s="177" customFormat="1" ht="15" customHeight="1">
      <c r="A2100" s="144"/>
      <c r="B2100" s="176"/>
      <c r="C2100" s="175"/>
      <c r="D2100" s="144"/>
      <c r="E2100" s="144"/>
      <c r="F2100" s="144"/>
      <c r="G2100" s="175"/>
      <c r="H2100" s="144"/>
      <c r="I2100" s="144"/>
      <c r="J2100" s="144"/>
      <c r="K2100" s="175"/>
      <c r="L2100" s="168"/>
    </row>
    <row r="2101" spans="1:12" s="177" customFormat="1" ht="15" customHeight="1">
      <c r="A2101" s="144"/>
      <c r="B2101" s="176"/>
      <c r="C2101" s="175"/>
      <c r="D2101" s="144"/>
      <c r="E2101" s="144"/>
      <c r="F2101" s="144"/>
      <c r="G2101" s="175"/>
      <c r="H2101" s="144"/>
      <c r="I2101" s="144"/>
      <c r="J2101" s="144"/>
      <c r="K2101" s="175"/>
      <c r="L2101" s="168"/>
    </row>
    <row r="2102" spans="1:12" s="177" customFormat="1" ht="15" customHeight="1">
      <c r="A2102" s="144"/>
      <c r="B2102" s="176"/>
      <c r="C2102" s="175"/>
      <c r="D2102" s="144"/>
      <c r="E2102" s="144"/>
      <c r="F2102" s="144"/>
      <c r="G2102" s="175"/>
      <c r="H2102" s="144"/>
      <c r="I2102" s="144"/>
      <c r="J2102" s="144"/>
      <c r="K2102" s="175"/>
      <c r="L2102" s="168"/>
    </row>
    <row r="2103" spans="1:12" s="177" customFormat="1" ht="15" customHeight="1">
      <c r="A2103" s="144"/>
      <c r="B2103" s="176"/>
      <c r="C2103" s="175"/>
      <c r="D2103" s="144"/>
      <c r="E2103" s="144"/>
      <c r="F2103" s="144"/>
      <c r="G2103" s="175"/>
      <c r="H2103" s="144"/>
      <c r="I2103" s="144"/>
      <c r="J2103" s="144"/>
      <c r="K2103" s="175"/>
      <c r="L2103" s="168"/>
    </row>
    <row r="2104" spans="1:12" s="177" customFormat="1" ht="15" customHeight="1">
      <c r="A2104" s="144"/>
      <c r="B2104" s="176"/>
      <c r="C2104" s="175"/>
      <c r="D2104" s="144"/>
      <c r="E2104" s="144"/>
      <c r="F2104" s="144"/>
      <c r="G2104" s="175"/>
      <c r="H2104" s="144"/>
      <c r="I2104" s="144"/>
      <c r="J2104" s="144"/>
      <c r="K2104" s="175"/>
      <c r="L2104" s="168"/>
    </row>
    <row r="2105" spans="1:12" s="172" customFormat="1" ht="15" customHeight="1">
      <c r="A2105" s="144"/>
      <c r="B2105" s="176"/>
      <c r="C2105" s="175"/>
      <c r="D2105" s="144"/>
      <c r="E2105" s="144"/>
      <c r="F2105" s="144"/>
      <c r="G2105" s="175"/>
      <c r="H2105" s="144"/>
      <c r="I2105" s="144"/>
      <c r="J2105" s="144"/>
      <c r="K2105" s="175"/>
      <c r="L2105" s="168"/>
    </row>
    <row r="2106" spans="1:12" s="177" customFormat="1" ht="15" customHeight="1">
      <c r="A2106" s="144"/>
      <c r="B2106" s="176"/>
      <c r="C2106" s="175"/>
      <c r="D2106" s="144"/>
      <c r="E2106" s="144"/>
      <c r="F2106" s="144"/>
      <c r="G2106" s="175"/>
      <c r="H2106" s="144"/>
      <c r="I2106" s="144"/>
      <c r="J2106" s="144"/>
      <c r="K2106" s="175"/>
      <c r="L2106" s="168"/>
    </row>
    <row r="2107" spans="1:12" s="177" customFormat="1" ht="15" customHeight="1">
      <c r="A2107" s="144"/>
      <c r="B2107" s="176"/>
      <c r="C2107" s="175"/>
      <c r="D2107" s="144"/>
      <c r="E2107" s="144"/>
      <c r="F2107" s="144"/>
      <c r="G2107" s="175"/>
      <c r="H2107" s="144"/>
      <c r="I2107" s="144"/>
      <c r="J2107" s="144"/>
      <c r="K2107" s="175"/>
      <c r="L2107" s="168"/>
    </row>
    <row r="2108" spans="1:12" s="177" customFormat="1" ht="15" customHeight="1">
      <c r="A2108" s="144"/>
      <c r="B2108" s="176"/>
      <c r="C2108" s="175"/>
      <c r="D2108" s="144"/>
      <c r="E2108" s="144"/>
      <c r="F2108" s="144"/>
      <c r="G2108" s="175"/>
      <c r="H2108" s="144"/>
      <c r="I2108" s="144"/>
      <c r="J2108" s="144"/>
      <c r="K2108" s="175"/>
      <c r="L2108" s="168"/>
    </row>
    <row r="2109" spans="1:12" s="177" customFormat="1" ht="15" customHeight="1">
      <c r="A2109" s="144"/>
      <c r="B2109" s="176"/>
      <c r="C2109" s="175"/>
      <c r="D2109" s="144"/>
      <c r="E2109" s="144"/>
      <c r="F2109" s="144"/>
      <c r="G2109" s="175"/>
      <c r="H2109" s="144"/>
      <c r="I2109" s="144"/>
      <c r="J2109" s="144"/>
      <c r="K2109" s="175"/>
      <c r="L2109" s="168"/>
    </row>
    <row r="2110" spans="1:12" s="177" customFormat="1" ht="15" customHeight="1">
      <c r="A2110" s="144"/>
      <c r="B2110" s="176"/>
      <c r="C2110" s="175"/>
      <c r="D2110" s="144"/>
      <c r="E2110" s="144"/>
      <c r="F2110" s="144"/>
      <c r="G2110" s="175"/>
      <c r="H2110" s="144"/>
      <c r="I2110" s="144"/>
      <c r="J2110" s="144"/>
      <c r="K2110" s="175"/>
      <c r="L2110" s="168"/>
    </row>
    <row r="2111" spans="1:12" s="177" customFormat="1" ht="15" customHeight="1">
      <c r="A2111" s="144"/>
      <c r="B2111" s="176"/>
      <c r="C2111" s="175"/>
      <c r="D2111" s="144"/>
      <c r="E2111" s="144"/>
      <c r="F2111" s="144"/>
      <c r="G2111" s="175"/>
      <c r="H2111" s="144"/>
      <c r="I2111" s="144"/>
      <c r="J2111" s="144"/>
      <c r="K2111" s="175"/>
      <c r="L2111" s="168"/>
    </row>
    <row r="2112" spans="1:12" s="177" customFormat="1" ht="15" customHeight="1">
      <c r="A2112" s="144"/>
      <c r="B2112" s="176"/>
      <c r="C2112" s="175"/>
      <c r="D2112" s="144"/>
      <c r="E2112" s="144"/>
      <c r="F2112" s="144"/>
      <c r="G2112" s="175"/>
      <c r="H2112" s="144"/>
      <c r="I2112" s="144"/>
      <c r="J2112" s="144"/>
      <c r="K2112" s="175"/>
      <c r="L2112" s="168"/>
    </row>
    <row r="2113" spans="1:12" s="177" customFormat="1" ht="15" customHeight="1">
      <c r="A2113" s="144"/>
      <c r="B2113" s="176"/>
      <c r="C2113" s="175"/>
      <c r="D2113" s="144"/>
      <c r="E2113" s="144"/>
      <c r="F2113" s="144"/>
      <c r="G2113" s="175"/>
      <c r="H2113" s="144"/>
      <c r="I2113" s="144"/>
      <c r="J2113" s="144"/>
      <c r="K2113" s="175"/>
      <c r="L2113" s="168"/>
    </row>
    <row r="2114" spans="1:12" s="177" customFormat="1" ht="15" customHeight="1">
      <c r="A2114" s="144"/>
      <c r="B2114" s="176"/>
      <c r="C2114" s="175"/>
      <c r="D2114" s="144"/>
      <c r="E2114" s="144"/>
      <c r="F2114" s="144"/>
      <c r="G2114" s="175"/>
      <c r="H2114" s="144"/>
      <c r="I2114" s="144"/>
      <c r="J2114" s="144"/>
      <c r="K2114" s="175"/>
      <c r="L2114" s="168"/>
    </row>
    <row r="2115" spans="1:12" s="172" customFormat="1" ht="15" customHeight="1">
      <c r="A2115" s="144"/>
      <c r="B2115" s="176"/>
      <c r="C2115" s="175"/>
      <c r="D2115" s="144"/>
      <c r="E2115" s="144"/>
      <c r="F2115" s="144"/>
      <c r="G2115" s="175"/>
      <c r="H2115" s="144"/>
      <c r="I2115" s="144"/>
      <c r="J2115" s="144"/>
      <c r="K2115" s="175"/>
      <c r="L2115" s="168"/>
    </row>
    <row r="2116" spans="1:12" s="172" customFormat="1" ht="15" customHeight="1">
      <c r="A2116" s="144"/>
      <c r="B2116" s="176"/>
      <c r="C2116" s="175"/>
      <c r="D2116" s="144"/>
      <c r="E2116" s="144"/>
      <c r="F2116" s="144"/>
      <c r="G2116" s="175"/>
      <c r="H2116" s="144"/>
      <c r="I2116" s="144"/>
      <c r="J2116" s="144"/>
      <c r="K2116" s="175"/>
      <c r="L2116" s="168"/>
    </row>
    <row r="2117" spans="1:12" s="172" customFormat="1" ht="15" customHeight="1">
      <c r="A2117" s="144"/>
      <c r="B2117" s="176"/>
      <c r="C2117" s="175"/>
      <c r="D2117" s="144"/>
      <c r="E2117" s="144"/>
      <c r="F2117" s="144"/>
      <c r="G2117" s="175"/>
      <c r="H2117" s="144"/>
      <c r="I2117" s="144"/>
      <c r="J2117" s="144"/>
      <c r="K2117" s="175"/>
      <c r="L2117" s="168"/>
    </row>
    <row r="2118" spans="1:12" s="172" customFormat="1" ht="15" customHeight="1">
      <c r="A2118" s="144"/>
      <c r="B2118" s="176"/>
      <c r="C2118" s="175"/>
      <c r="D2118" s="144"/>
      <c r="E2118" s="144"/>
      <c r="F2118" s="144"/>
      <c r="G2118" s="175"/>
      <c r="H2118" s="144"/>
      <c r="I2118" s="144"/>
      <c r="J2118" s="144"/>
      <c r="K2118" s="175"/>
      <c r="L2118" s="168"/>
    </row>
    <row r="2119" spans="1:12" s="172" customFormat="1" ht="15" customHeight="1">
      <c r="A2119" s="144"/>
      <c r="B2119" s="176"/>
      <c r="C2119" s="175"/>
      <c r="D2119" s="144"/>
      <c r="E2119" s="144"/>
      <c r="F2119" s="144"/>
      <c r="G2119" s="175"/>
      <c r="H2119" s="144"/>
      <c r="I2119" s="144"/>
      <c r="J2119" s="144"/>
      <c r="K2119" s="175"/>
      <c r="L2119" s="168"/>
    </row>
    <row r="2120" spans="1:12" s="172" customFormat="1" ht="15" customHeight="1">
      <c r="A2120" s="144"/>
      <c r="B2120" s="176"/>
      <c r="C2120" s="175"/>
      <c r="D2120" s="144"/>
      <c r="E2120" s="144"/>
      <c r="F2120" s="144"/>
      <c r="G2120" s="175"/>
      <c r="H2120" s="144"/>
      <c r="I2120" s="144"/>
      <c r="J2120" s="144"/>
      <c r="K2120" s="175"/>
      <c r="L2120" s="168"/>
    </row>
    <row r="2121" spans="1:12" s="172" customFormat="1" ht="15" customHeight="1">
      <c r="A2121" s="144"/>
      <c r="B2121" s="176"/>
      <c r="C2121" s="175"/>
      <c r="D2121" s="144"/>
      <c r="E2121" s="144"/>
      <c r="F2121" s="144"/>
      <c r="G2121" s="175"/>
      <c r="H2121" s="144"/>
      <c r="I2121" s="144"/>
      <c r="J2121" s="144"/>
      <c r="K2121" s="175"/>
      <c r="L2121" s="168"/>
    </row>
    <row r="2122" spans="1:12" s="172" customFormat="1" ht="15" customHeight="1">
      <c r="A2122" s="144"/>
      <c r="B2122" s="176"/>
      <c r="C2122" s="175"/>
      <c r="D2122" s="144"/>
      <c r="E2122" s="144"/>
      <c r="F2122" s="144"/>
      <c r="G2122" s="175"/>
      <c r="H2122" s="144"/>
      <c r="I2122" s="144"/>
      <c r="J2122" s="144"/>
      <c r="K2122" s="175"/>
      <c r="L2122" s="168"/>
    </row>
    <row r="2123" spans="1:12" s="172" customFormat="1" ht="15" customHeight="1">
      <c r="A2123" s="144"/>
      <c r="B2123" s="176"/>
      <c r="C2123" s="175"/>
      <c r="D2123" s="144"/>
      <c r="E2123" s="144"/>
      <c r="F2123" s="144"/>
      <c r="G2123" s="175"/>
      <c r="H2123" s="144"/>
      <c r="I2123" s="144"/>
      <c r="J2123" s="144"/>
      <c r="K2123" s="175"/>
      <c r="L2123" s="168"/>
    </row>
    <row r="2124" spans="1:12" s="172" customFormat="1" ht="15" customHeight="1">
      <c r="A2124" s="144"/>
      <c r="B2124" s="176"/>
      <c r="C2124" s="175"/>
      <c r="D2124" s="144"/>
      <c r="E2124" s="144"/>
      <c r="F2124" s="144"/>
      <c r="G2124" s="175"/>
      <c r="H2124" s="144"/>
      <c r="I2124" s="144"/>
      <c r="J2124" s="144"/>
      <c r="K2124" s="175"/>
      <c r="L2124" s="168"/>
    </row>
    <row r="2125" spans="1:12" s="177" customFormat="1" ht="15" customHeight="1">
      <c r="A2125" s="144"/>
      <c r="B2125" s="176"/>
      <c r="C2125" s="175"/>
      <c r="D2125" s="144"/>
      <c r="E2125" s="144"/>
      <c r="F2125" s="144"/>
      <c r="G2125" s="175"/>
      <c r="H2125" s="144"/>
      <c r="I2125" s="144"/>
      <c r="J2125" s="144"/>
      <c r="K2125" s="175"/>
      <c r="L2125" s="168"/>
    </row>
    <row r="2126" spans="1:12" s="177" customFormat="1" ht="15" customHeight="1">
      <c r="A2126" s="144"/>
      <c r="B2126" s="176"/>
      <c r="C2126" s="175"/>
      <c r="D2126" s="144"/>
      <c r="E2126" s="144"/>
      <c r="F2126" s="144"/>
      <c r="G2126" s="175"/>
      <c r="H2126" s="144"/>
      <c r="I2126" s="144"/>
      <c r="J2126" s="144"/>
      <c r="K2126" s="175"/>
      <c r="L2126" s="168"/>
    </row>
    <row r="2127" spans="1:12" s="177" customFormat="1" ht="15" customHeight="1">
      <c r="A2127" s="144"/>
      <c r="B2127" s="176"/>
      <c r="C2127" s="175"/>
      <c r="D2127" s="144"/>
      <c r="E2127" s="144"/>
      <c r="F2127" s="144"/>
      <c r="G2127" s="175"/>
      <c r="H2127" s="144"/>
      <c r="I2127" s="144"/>
      <c r="J2127" s="144"/>
      <c r="K2127" s="175"/>
      <c r="L2127" s="168"/>
    </row>
    <row r="2128" spans="1:12" s="177" customFormat="1" ht="15" customHeight="1">
      <c r="A2128" s="144"/>
      <c r="B2128" s="176"/>
      <c r="C2128" s="175"/>
      <c r="D2128" s="144"/>
      <c r="E2128" s="144"/>
      <c r="F2128" s="144"/>
      <c r="G2128" s="175"/>
      <c r="H2128" s="144"/>
      <c r="I2128" s="144"/>
      <c r="J2128" s="144"/>
      <c r="K2128" s="175"/>
      <c r="L2128" s="168"/>
    </row>
    <row r="2129" spans="1:12" s="177" customFormat="1" ht="15" customHeight="1">
      <c r="A2129" s="144"/>
      <c r="B2129" s="176"/>
      <c r="C2129" s="175"/>
      <c r="D2129" s="144"/>
      <c r="E2129" s="144"/>
      <c r="F2129" s="144"/>
      <c r="G2129" s="175"/>
      <c r="H2129" s="144"/>
      <c r="I2129" s="144"/>
      <c r="J2129" s="144"/>
      <c r="K2129" s="175"/>
      <c r="L2129" s="168"/>
    </row>
    <row r="2130" spans="1:12" s="177" customFormat="1" ht="15" customHeight="1">
      <c r="A2130" s="144"/>
      <c r="B2130" s="176"/>
      <c r="C2130" s="175"/>
      <c r="D2130" s="144"/>
      <c r="E2130" s="144"/>
      <c r="F2130" s="144"/>
      <c r="G2130" s="175"/>
      <c r="H2130" s="144"/>
      <c r="I2130" s="144"/>
      <c r="J2130" s="144"/>
      <c r="K2130" s="175"/>
      <c r="L2130" s="168"/>
    </row>
    <row r="2131" spans="1:12" ht="15" customHeight="1"/>
    <row r="2132" spans="1:12" s="178" customFormat="1" ht="15" customHeight="1">
      <c r="A2132" s="144"/>
      <c r="B2132" s="176"/>
      <c r="C2132" s="175"/>
      <c r="D2132" s="144"/>
      <c r="E2132" s="144"/>
      <c r="F2132" s="144"/>
      <c r="G2132" s="175"/>
      <c r="H2132" s="144"/>
      <c r="I2132" s="144"/>
      <c r="J2132" s="144"/>
      <c r="K2132" s="175"/>
      <c r="L2132" s="168"/>
    </row>
    <row r="2133" spans="1:12" ht="15" customHeight="1"/>
    <row r="2134" spans="1:12" ht="15" customHeight="1"/>
    <row r="2135" spans="1:12" ht="15" customHeight="1"/>
    <row r="2136" spans="1:12" s="178" customFormat="1" ht="15" customHeight="1">
      <c r="A2136" s="144"/>
      <c r="B2136" s="176"/>
      <c r="C2136" s="175"/>
      <c r="D2136" s="144"/>
      <c r="E2136" s="144"/>
      <c r="F2136" s="144"/>
      <c r="G2136" s="175"/>
      <c r="H2136" s="144"/>
      <c r="I2136" s="144"/>
      <c r="J2136" s="144"/>
      <c r="K2136" s="175"/>
      <c r="L2136" s="168"/>
    </row>
    <row r="2137" spans="1:12" s="178" customFormat="1" ht="15" customHeight="1">
      <c r="A2137" s="144"/>
      <c r="B2137" s="176"/>
      <c r="C2137" s="175"/>
      <c r="D2137" s="144"/>
      <c r="E2137" s="144"/>
      <c r="F2137" s="144"/>
      <c r="G2137" s="175"/>
      <c r="H2137" s="144"/>
      <c r="I2137" s="144"/>
      <c r="J2137" s="144"/>
      <c r="K2137" s="175"/>
      <c r="L2137" s="168"/>
    </row>
    <row r="2138" spans="1:12" ht="15" customHeight="1"/>
    <row r="2139" spans="1:12" ht="15" customHeight="1"/>
    <row r="2140" spans="1:12" ht="15" customHeight="1"/>
    <row r="2141" spans="1:12" ht="15" customHeight="1"/>
    <row r="2142" spans="1:12" ht="15" customHeight="1"/>
    <row r="2143" spans="1:12" ht="15" customHeight="1"/>
    <row r="2144" spans="1:12" ht="15" customHeight="1"/>
    <row r="2145" spans="1:12" ht="15" customHeight="1"/>
    <row r="2146" spans="1:12" ht="15" customHeight="1"/>
    <row r="2147" spans="1:12" ht="15" customHeight="1"/>
    <row r="2148" spans="1:12" s="178" customFormat="1" ht="15" customHeight="1">
      <c r="A2148" s="144"/>
      <c r="B2148" s="176"/>
      <c r="C2148" s="175"/>
      <c r="D2148" s="144"/>
      <c r="E2148" s="144"/>
      <c r="F2148" s="144"/>
      <c r="G2148" s="175"/>
      <c r="H2148" s="144"/>
      <c r="I2148" s="144"/>
      <c r="J2148" s="144"/>
      <c r="K2148" s="175"/>
      <c r="L2148" s="168"/>
    </row>
    <row r="2149" spans="1:12" s="178" customFormat="1" ht="15" customHeight="1">
      <c r="A2149" s="144"/>
      <c r="B2149" s="176"/>
      <c r="C2149" s="175"/>
      <c r="D2149" s="144"/>
      <c r="E2149" s="144"/>
      <c r="F2149" s="144"/>
      <c r="G2149" s="175"/>
      <c r="H2149" s="144"/>
      <c r="I2149" s="144"/>
      <c r="J2149" s="144"/>
      <c r="K2149" s="175"/>
      <c r="L2149" s="168"/>
    </row>
    <row r="2150" spans="1:12" s="178" customFormat="1" ht="15" customHeight="1">
      <c r="A2150" s="144"/>
      <c r="B2150" s="176"/>
      <c r="C2150" s="175"/>
      <c r="D2150" s="144"/>
      <c r="E2150" s="144"/>
      <c r="F2150" s="144"/>
      <c r="G2150" s="175"/>
      <c r="H2150" s="144"/>
      <c r="I2150" s="144"/>
      <c r="J2150" s="144"/>
      <c r="K2150" s="175"/>
      <c r="L2150" s="168"/>
    </row>
    <row r="2151" spans="1:12" ht="15" customHeight="1"/>
    <row r="2152" spans="1:12" ht="15" customHeight="1"/>
    <row r="2153" spans="1:12" ht="15" customHeight="1"/>
    <row r="2154" spans="1:12" ht="15" customHeight="1"/>
    <row r="2155" spans="1:12" s="178" customFormat="1" ht="15" customHeight="1">
      <c r="A2155" s="144"/>
      <c r="B2155" s="176"/>
      <c r="C2155" s="175"/>
      <c r="D2155" s="144"/>
      <c r="E2155" s="144"/>
      <c r="F2155" s="144"/>
      <c r="G2155" s="175"/>
      <c r="H2155" s="144"/>
      <c r="I2155" s="144"/>
      <c r="J2155" s="144"/>
      <c r="K2155" s="175"/>
      <c r="L2155" s="168"/>
    </row>
    <row r="2156" spans="1:12" s="178" customFormat="1" ht="15" customHeight="1">
      <c r="A2156" s="144"/>
      <c r="B2156" s="176"/>
      <c r="C2156" s="175"/>
      <c r="D2156" s="144"/>
      <c r="E2156" s="144"/>
      <c r="F2156" s="144"/>
      <c r="G2156" s="175"/>
      <c r="H2156" s="144"/>
      <c r="I2156" s="144"/>
      <c r="J2156" s="144"/>
      <c r="K2156" s="175"/>
      <c r="L2156" s="168"/>
    </row>
    <row r="2157" spans="1:12" s="178" customFormat="1" ht="15" customHeight="1">
      <c r="A2157" s="144"/>
      <c r="B2157" s="176"/>
      <c r="C2157" s="175"/>
      <c r="D2157" s="144"/>
      <c r="E2157" s="144"/>
      <c r="F2157" s="144"/>
      <c r="G2157" s="175"/>
      <c r="H2157" s="144"/>
      <c r="I2157" s="144"/>
      <c r="J2157" s="144"/>
      <c r="K2157" s="175"/>
      <c r="L2157" s="168"/>
    </row>
    <row r="2158" spans="1:12" ht="15" customHeight="1"/>
    <row r="2159" spans="1:12" ht="15" customHeight="1"/>
    <row r="2160" spans="1:12" s="178" customFormat="1" ht="15" customHeight="1">
      <c r="A2160" s="144"/>
      <c r="B2160" s="176"/>
      <c r="C2160" s="175"/>
      <c r="D2160" s="144"/>
      <c r="E2160" s="144"/>
      <c r="F2160" s="144"/>
      <c r="G2160" s="175"/>
      <c r="H2160" s="144"/>
      <c r="I2160" s="144"/>
      <c r="J2160" s="144"/>
      <c r="K2160" s="175"/>
      <c r="L2160" s="168"/>
    </row>
    <row r="2161" spans="1:12" ht="15" customHeight="1"/>
    <row r="2162" spans="1:12" ht="15" customHeight="1"/>
    <row r="2163" spans="1:12" ht="15" customHeight="1"/>
    <row r="2164" spans="1:12" s="178" customFormat="1" ht="15" customHeight="1">
      <c r="A2164" s="144"/>
      <c r="B2164" s="176"/>
      <c r="C2164" s="175"/>
      <c r="D2164" s="144"/>
      <c r="E2164" s="144"/>
      <c r="F2164" s="144"/>
      <c r="G2164" s="175"/>
      <c r="H2164" s="144"/>
      <c r="I2164" s="144"/>
      <c r="J2164" s="144"/>
      <c r="K2164" s="175"/>
      <c r="L2164" s="168"/>
    </row>
    <row r="2165" spans="1:12" ht="15" customHeight="1"/>
    <row r="2166" spans="1:12" ht="15" customHeight="1"/>
    <row r="2167" spans="1:12" ht="15" customHeight="1"/>
    <row r="2168" spans="1:12" ht="15" customHeight="1"/>
    <row r="2169" spans="1:12" ht="15" customHeight="1"/>
    <row r="2170" spans="1:12" s="178" customFormat="1" ht="15" customHeight="1">
      <c r="A2170" s="144"/>
      <c r="B2170" s="176"/>
      <c r="C2170" s="175"/>
      <c r="D2170" s="144"/>
      <c r="E2170" s="144"/>
      <c r="F2170" s="144"/>
      <c r="G2170" s="175"/>
      <c r="H2170" s="144"/>
      <c r="I2170" s="144"/>
      <c r="J2170" s="144"/>
      <c r="K2170" s="175"/>
      <c r="L2170" s="168"/>
    </row>
    <row r="2171" spans="1:12" s="178" customFormat="1" ht="15" customHeight="1">
      <c r="A2171" s="144"/>
      <c r="B2171" s="176"/>
      <c r="C2171" s="175"/>
      <c r="D2171" s="144"/>
      <c r="E2171" s="144"/>
      <c r="F2171" s="144"/>
      <c r="G2171" s="175"/>
      <c r="H2171" s="144"/>
      <c r="I2171" s="144"/>
      <c r="J2171" s="144"/>
      <c r="K2171" s="175"/>
      <c r="L2171" s="168"/>
    </row>
    <row r="2172" spans="1:12" ht="15" customHeight="1"/>
    <row r="2173" spans="1:12" ht="15" customHeight="1"/>
    <row r="2174" spans="1:12" ht="15" customHeight="1"/>
    <row r="2175" spans="1:12" ht="15" customHeight="1"/>
    <row r="2176" spans="1:12" ht="15" customHeight="1"/>
    <row r="2177" spans="1:12" ht="15" customHeight="1"/>
    <row r="2178" spans="1:12" ht="15" customHeight="1"/>
    <row r="2179" spans="1:12" ht="15" customHeight="1"/>
    <row r="2180" spans="1:12" ht="15" customHeight="1"/>
    <row r="2181" spans="1:12" ht="15" customHeight="1"/>
    <row r="2182" spans="1:12" ht="15" customHeight="1"/>
    <row r="2183" spans="1:12" ht="15" customHeight="1"/>
    <row r="2184" spans="1:12" ht="15" customHeight="1"/>
    <row r="2185" spans="1:12" ht="15" customHeight="1"/>
    <row r="2186" spans="1:12" ht="15" customHeight="1"/>
    <row r="2187" spans="1:12" ht="15" customHeight="1"/>
    <row r="2188" spans="1:12" s="178" customFormat="1" ht="15" customHeight="1">
      <c r="A2188" s="144"/>
      <c r="B2188" s="176"/>
      <c r="C2188" s="175"/>
      <c r="D2188" s="144"/>
      <c r="E2188" s="144"/>
      <c r="F2188" s="144"/>
      <c r="G2188" s="175"/>
      <c r="H2188" s="144"/>
      <c r="I2188" s="144"/>
      <c r="J2188" s="144"/>
      <c r="K2188" s="175"/>
      <c r="L2188" s="168"/>
    </row>
    <row r="2189" spans="1:12" s="178" customFormat="1" ht="15" customHeight="1">
      <c r="A2189" s="144"/>
      <c r="B2189" s="176"/>
      <c r="C2189" s="175"/>
      <c r="D2189" s="144"/>
      <c r="E2189" s="144"/>
      <c r="F2189" s="144"/>
      <c r="G2189" s="175"/>
      <c r="H2189" s="144"/>
      <c r="I2189" s="144"/>
      <c r="J2189" s="144"/>
      <c r="K2189" s="175"/>
      <c r="L2189" s="168"/>
    </row>
    <row r="2190" spans="1:12" s="178" customFormat="1" ht="15" customHeight="1">
      <c r="A2190" s="144"/>
      <c r="B2190" s="176"/>
      <c r="C2190" s="175"/>
      <c r="D2190" s="144"/>
      <c r="E2190" s="144"/>
      <c r="F2190" s="144"/>
      <c r="G2190" s="175"/>
      <c r="H2190" s="144"/>
      <c r="I2190" s="144"/>
      <c r="J2190" s="144"/>
      <c r="K2190" s="175"/>
      <c r="L2190" s="168"/>
    </row>
    <row r="2191" spans="1:12" s="178" customFormat="1" ht="15" customHeight="1">
      <c r="A2191" s="144"/>
      <c r="B2191" s="176"/>
      <c r="C2191" s="175"/>
      <c r="D2191" s="144"/>
      <c r="E2191" s="144"/>
      <c r="F2191" s="144"/>
      <c r="G2191" s="175"/>
      <c r="H2191" s="144"/>
      <c r="I2191" s="144"/>
      <c r="J2191" s="144"/>
      <c r="K2191" s="175"/>
      <c r="L2191" s="168"/>
    </row>
    <row r="2192" spans="1:12" s="178" customFormat="1" ht="15" customHeight="1">
      <c r="A2192" s="144"/>
      <c r="B2192" s="176"/>
      <c r="C2192" s="175"/>
      <c r="D2192" s="144"/>
      <c r="E2192" s="144"/>
      <c r="F2192" s="144"/>
      <c r="G2192" s="175"/>
      <c r="H2192" s="144"/>
      <c r="I2192" s="144"/>
      <c r="J2192" s="144"/>
      <c r="K2192" s="175"/>
      <c r="L2192" s="168"/>
    </row>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spans="1:12" ht="15" customHeight="1"/>
    <row r="2290" spans="1:12" ht="15" customHeight="1"/>
    <row r="2291" spans="1:12" ht="15" customHeight="1"/>
    <row r="2292" spans="1:12" ht="15" customHeight="1"/>
    <row r="2293" spans="1:12" ht="15" customHeight="1"/>
    <row r="2294" spans="1:12" ht="15" customHeight="1"/>
    <row r="2295" spans="1:12" ht="15" customHeight="1"/>
    <row r="2296" spans="1:12" s="179" customFormat="1" ht="15" customHeight="1">
      <c r="A2296" s="144"/>
      <c r="B2296" s="176"/>
      <c r="C2296" s="175"/>
      <c r="D2296" s="144"/>
      <c r="E2296" s="144"/>
      <c r="F2296" s="144"/>
      <c r="G2296" s="175"/>
      <c r="H2296" s="144"/>
      <c r="I2296" s="144"/>
      <c r="J2296" s="144"/>
      <c r="K2296" s="175"/>
      <c r="L2296" s="168"/>
    </row>
    <row r="2297" spans="1:12" s="179" customFormat="1" ht="15" customHeight="1">
      <c r="A2297" s="144"/>
      <c r="B2297" s="176"/>
      <c r="C2297" s="175"/>
      <c r="D2297" s="144"/>
      <c r="E2297" s="144"/>
      <c r="F2297" s="144"/>
      <c r="G2297" s="175"/>
      <c r="H2297" s="144"/>
      <c r="I2297" s="144"/>
      <c r="J2297" s="144"/>
      <c r="K2297" s="175"/>
      <c r="L2297" s="168"/>
    </row>
    <row r="2298" spans="1:12" s="179" customFormat="1" ht="15" customHeight="1">
      <c r="A2298" s="144"/>
      <c r="B2298" s="176"/>
      <c r="C2298" s="175"/>
      <c r="D2298" s="144"/>
      <c r="E2298" s="144"/>
      <c r="F2298" s="144"/>
      <c r="G2298" s="175"/>
      <c r="H2298" s="144"/>
      <c r="I2298" s="144"/>
      <c r="J2298" s="144"/>
      <c r="K2298" s="175"/>
      <c r="L2298" s="168"/>
    </row>
    <row r="2299" spans="1:12" s="179" customFormat="1" ht="15" customHeight="1">
      <c r="A2299" s="144"/>
      <c r="B2299" s="176"/>
      <c r="C2299" s="175"/>
      <c r="D2299" s="144"/>
      <c r="E2299" s="144"/>
      <c r="F2299" s="144"/>
      <c r="G2299" s="175"/>
      <c r="H2299" s="144"/>
      <c r="I2299" s="144"/>
      <c r="J2299" s="144"/>
      <c r="K2299" s="175"/>
      <c r="L2299" s="168"/>
    </row>
    <row r="2300" spans="1:12" s="179" customFormat="1" ht="15" customHeight="1">
      <c r="A2300" s="144"/>
      <c r="B2300" s="176"/>
      <c r="C2300" s="175"/>
      <c r="D2300" s="144"/>
      <c r="E2300" s="144"/>
      <c r="F2300" s="144"/>
      <c r="G2300" s="175"/>
      <c r="H2300" s="144"/>
      <c r="I2300" s="144"/>
      <c r="J2300" s="144"/>
      <c r="K2300" s="175"/>
      <c r="L2300" s="168"/>
    </row>
    <row r="2301" spans="1:12" s="179" customFormat="1" ht="15" customHeight="1">
      <c r="A2301" s="144"/>
      <c r="B2301" s="176"/>
      <c r="C2301" s="175"/>
      <c r="D2301" s="144"/>
      <c r="E2301" s="144"/>
      <c r="F2301" s="144"/>
      <c r="G2301" s="175"/>
      <c r="H2301" s="144"/>
      <c r="I2301" s="144"/>
      <c r="J2301" s="144"/>
      <c r="K2301" s="175"/>
      <c r="L2301" s="168"/>
    </row>
    <row r="2302" spans="1:12" s="179" customFormat="1" ht="15" customHeight="1">
      <c r="A2302" s="144"/>
      <c r="B2302" s="176"/>
      <c r="C2302" s="175"/>
      <c r="D2302" s="144"/>
      <c r="E2302" s="144"/>
      <c r="F2302" s="144"/>
      <c r="G2302" s="175"/>
      <c r="H2302" s="144"/>
      <c r="I2302" s="144"/>
      <c r="J2302" s="144"/>
      <c r="K2302" s="175"/>
      <c r="L2302" s="168"/>
    </row>
    <row r="2303" spans="1:12" s="179" customFormat="1" ht="15" customHeight="1">
      <c r="A2303" s="144"/>
      <c r="B2303" s="176"/>
      <c r="C2303" s="175"/>
      <c r="D2303" s="144"/>
      <c r="E2303" s="144"/>
      <c r="F2303" s="144"/>
      <c r="G2303" s="175"/>
      <c r="H2303" s="144"/>
      <c r="I2303" s="144"/>
      <c r="J2303" s="144"/>
      <c r="K2303" s="175"/>
      <c r="L2303" s="168"/>
    </row>
    <row r="2304" spans="1:12" s="179" customFormat="1" ht="15" customHeight="1">
      <c r="A2304" s="144"/>
      <c r="B2304" s="176"/>
      <c r="C2304" s="175"/>
      <c r="D2304" s="144"/>
      <c r="E2304" s="144"/>
      <c r="F2304" s="144"/>
      <c r="G2304" s="175"/>
      <c r="H2304" s="144"/>
      <c r="I2304" s="144"/>
      <c r="J2304" s="144"/>
      <c r="K2304" s="175"/>
      <c r="L2304" s="168"/>
    </row>
    <row r="2305" spans="1:12" s="179" customFormat="1" ht="15" customHeight="1">
      <c r="A2305" s="144"/>
      <c r="B2305" s="176"/>
      <c r="C2305" s="175"/>
      <c r="D2305" s="144"/>
      <c r="E2305" s="144"/>
      <c r="F2305" s="144"/>
      <c r="G2305" s="175"/>
      <c r="H2305" s="144"/>
      <c r="I2305" s="144"/>
      <c r="J2305" s="144"/>
      <c r="K2305" s="175"/>
      <c r="L2305" s="168"/>
    </row>
    <row r="2306" spans="1:12" s="179" customFormat="1" ht="15" customHeight="1">
      <c r="A2306" s="144"/>
      <c r="B2306" s="176"/>
      <c r="C2306" s="175"/>
      <c r="D2306" s="144"/>
      <c r="E2306" s="144"/>
      <c r="F2306" s="144"/>
      <c r="G2306" s="175"/>
      <c r="H2306" s="144"/>
      <c r="I2306" s="144"/>
      <c r="J2306" s="144"/>
      <c r="K2306" s="175"/>
      <c r="L2306" s="168"/>
    </row>
    <row r="2307" spans="1:12" s="179" customFormat="1" ht="15" customHeight="1">
      <c r="A2307" s="144"/>
      <c r="B2307" s="176"/>
      <c r="C2307" s="175"/>
      <c r="D2307" s="144"/>
      <c r="E2307" s="144"/>
      <c r="F2307" s="144"/>
      <c r="G2307" s="175"/>
      <c r="H2307" s="144"/>
      <c r="I2307" s="144"/>
      <c r="J2307" s="144"/>
      <c r="K2307" s="175"/>
      <c r="L2307" s="168"/>
    </row>
    <row r="2308" spans="1:12" s="179" customFormat="1" ht="15" customHeight="1">
      <c r="A2308" s="144"/>
      <c r="B2308" s="176"/>
      <c r="C2308" s="175"/>
      <c r="D2308" s="144"/>
      <c r="E2308" s="144"/>
      <c r="F2308" s="144"/>
      <c r="G2308" s="175"/>
      <c r="H2308" s="144"/>
      <c r="I2308" s="144"/>
      <c r="J2308" s="144"/>
      <c r="K2308" s="175"/>
      <c r="L2308" s="168"/>
    </row>
    <row r="2309" spans="1:12" s="181" customFormat="1" ht="15" customHeight="1">
      <c r="A2309" s="144"/>
      <c r="B2309" s="176"/>
      <c r="C2309" s="175"/>
      <c r="D2309" s="144"/>
      <c r="E2309" s="144"/>
      <c r="F2309" s="144"/>
      <c r="G2309" s="175"/>
      <c r="H2309" s="144"/>
      <c r="I2309" s="144"/>
      <c r="J2309" s="144"/>
      <c r="K2309" s="175"/>
      <c r="L2309" s="168"/>
    </row>
    <row r="2310" spans="1:12" s="181" customFormat="1" ht="15" customHeight="1">
      <c r="A2310" s="144"/>
      <c r="B2310" s="176"/>
      <c r="C2310" s="175"/>
      <c r="D2310" s="144"/>
      <c r="E2310" s="144"/>
      <c r="F2310" s="144"/>
      <c r="G2310" s="175"/>
      <c r="H2310" s="144"/>
      <c r="I2310" s="144"/>
      <c r="J2310" s="144"/>
      <c r="K2310" s="175"/>
      <c r="L2310" s="168"/>
    </row>
    <row r="2311" spans="1:12" s="181" customFormat="1" ht="15" customHeight="1">
      <c r="A2311" s="144"/>
      <c r="B2311" s="176"/>
      <c r="C2311" s="175"/>
      <c r="D2311" s="144"/>
      <c r="E2311" s="144"/>
      <c r="F2311" s="144"/>
      <c r="G2311" s="175"/>
      <c r="H2311" s="144"/>
      <c r="I2311" s="144"/>
      <c r="J2311" s="144"/>
      <c r="K2311" s="175"/>
      <c r="L2311" s="168"/>
    </row>
    <row r="2312" spans="1:12" s="181" customFormat="1" ht="15" customHeight="1">
      <c r="A2312" s="144"/>
      <c r="B2312" s="176"/>
      <c r="C2312" s="175"/>
      <c r="D2312" s="144"/>
      <c r="E2312" s="144"/>
      <c r="F2312" s="144"/>
      <c r="G2312" s="175"/>
      <c r="H2312" s="144"/>
      <c r="I2312" s="144"/>
      <c r="J2312" s="144"/>
      <c r="K2312" s="175"/>
      <c r="L2312" s="168"/>
    </row>
    <row r="2313" spans="1:12" s="179" customFormat="1" ht="15" customHeight="1">
      <c r="A2313" s="144"/>
      <c r="B2313" s="176"/>
      <c r="C2313" s="175"/>
      <c r="D2313" s="144"/>
      <c r="E2313" s="144"/>
      <c r="F2313" s="144"/>
      <c r="G2313" s="175"/>
      <c r="H2313" s="144"/>
      <c r="I2313" s="144"/>
      <c r="J2313" s="144"/>
      <c r="K2313" s="175"/>
      <c r="L2313" s="168"/>
    </row>
    <row r="2314" spans="1:12" s="179" customFormat="1" ht="15" customHeight="1">
      <c r="A2314" s="144"/>
      <c r="B2314" s="176"/>
      <c r="C2314" s="175"/>
      <c r="D2314" s="144"/>
      <c r="E2314" s="144"/>
      <c r="F2314" s="144"/>
      <c r="G2314" s="175"/>
      <c r="H2314" s="144"/>
      <c r="I2314" s="144"/>
      <c r="J2314" s="144"/>
      <c r="K2314" s="175"/>
      <c r="L2314" s="168"/>
    </row>
    <row r="2315" spans="1:12" s="181" customFormat="1" ht="15" customHeight="1">
      <c r="A2315" s="144"/>
      <c r="B2315" s="176"/>
      <c r="C2315" s="175"/>
      <c r="D2315" s="144"/>
      <c r="E2315" s="144"/>
      <c r="F2315" s="144"/>
      <c r="G2315" s="175"/>
      <c r="H2315" s="144"/>
      <c r="I2315" s="144"/>
      <c r="J2315" s="144"/>
      <c r="K2315" s="175"/>
      <c r="L2315" s="168"/>
    </row>
    <row r="2316" spans="1:12" s="179" customFormat="1" ht="15" customHeight="1">
      <c r="A2316" s="144"/>
      <c r="B2316" s="176"/>
      <c r="C2316" s="175"/>
      <c r="D2316" s="144"/>
      <c r="E2316" s="144"/>
      <c r="F2316" s="144"/>
      <c r="G2316" s="175"/>
      <c r="H2316" s="144"/>
      <c r="I2316" s="144"/>
      <c r="J2316" s="144"/>
      <c r="K2316" s="175"/>
      <c r="L2316" s="168"/>
    </row>
    <row r="2317" spans="1:12" s="181" customFormat="1" ht="15" customHeight="1">
      <c r="A2317" s="144"/>
      <c r="B2317" s="176"/>
      <c r="C2317" s="175"/>
      <c r="D2317" s="144"/>
      <c r="E2317" s="144"/>
      <c r="F2317" s="144"/>
      <c r="G2317" s="175"/>
      <c r="H2317" s="144"/>
      <c r="I2317" s="144"/>
      <c r="J2317" s="144"/>
      <c r="K2317" s="175"/>
      <c r="L2317" s="168"/>
    </row>
    <row r="2318" spans="1:12" s="179" customFormat="1" ht="15" customHeight="1">
      <c r="A2318" s="144"/>
      <c r="B2318" s="176"/>
      <c r="C2318" s="175"/>
      <c r="D2318" s="144"/>
      <c r="E2318" s="144"/>
      <c r="F2318" s="144"/>
      <c r="G2318" s="175"/>
      <c r="H2318" s="144"/>
      <c r="I2318" s="144"/>
      <c r="J2318" s="144"/>
      <c r="K2318" s="175"/>
      <c r="L2318" s="168"/>
    </row>
    <row r="2319" spans="1:12" s="182" customFormat="1" ht="15" customHeight="1">
      <c r="A2319" s="144"/>
      <c r="B2319" s="176"/>
      <c r="C2319" s="175"/>
      <c r="D2319" s="144"/>
      <c r="E2319" s="144"/>
      <c r="F2319" s="144"/>
      <c r="G2319" s="175"/>
      <c r="H2319" s="144"/>
      <c r="I2319" s="144"/>
      <c r="J2319" s="144"/>
      <c r="K2319" s="175"/>
      <c r="L2319" s="168"/>
    </row>
    <row r="2320" spans="1:12" s="179" customFormat="1" ht="15" customHeight="1">
      <c r="A2320" s="144"/>
      <c r="B2320" s="176"/>
      <c r="C2320" s="175"/>
      <c r="D2320" s="144"/>
      <c r="E2320" s="144"/>
      <c r="F2320" s="144"/>
      <c r="G2320" s="175"/>
      <c r="H2320" s="144"/>
      <c r="I2320" s="144"/>
      <c r="J2320" s="144"/>
      <c r="K2320" s="175"/>
      <c r="L2320" s="168"/>
    </row>
    <row r="2321" spans="1:12" s="179" customFormat="1" ht="15" customHeight="1">
      <c r="A2321" s="144"/>
      <c r="B2321" s="176"/>
      <c r="C2321" s="175"/>
      <c r="D2321" s="144"/>
      <c r="E2321" s="144"/>
      <c r="F2321" s="144"/>
      <c r="G2321" s="175"/>
      <c r="H2321" s="144"/>
      <c r="I2321" s="144"/>
      <c r="J2321" s="144"/>
      <c r="K2321" s="175"/>
      <c r="L2321" s="168"/>
    </row>
    <row r="2322" spans="1:12" s="179" customFormat="1" ht="15" customHeight="1">
      <c r="A2322" s="144"/>
      <c r="B2322" s="176"/>
      <c r="C2322" s="175"/>
      <c r="D2322" s="144"/>
      <c r="E2322" s="144"/>
      <c r="F2322" s="144"/>
      <c r="G2322" s="175"/>
      <c r="H2322" s="144"/>
      <c r="I2322" s="144"/>
      <c r="J2322" s="144"/>
      <c r="K2322" s="175"/>
      <c r="L2322" s="168"/>
    </row>
    <row r="2323" spans="1:12" s="179" customFormat="1" ht="15" customHeight="1">
      <c r="A2323" s="144"/>
      <c r="B2323" s="176"/>
      <c r="C2323" s="175"/>
      <c r="D2323" s="144"/>
      <c r="E2323" s="144"/>
      <c r="F2323" s="144"/>
      <c r="G2323" s="175"/>
      <c r="H2323" s="144"/>
      <c r="I2323" s="144"/>
      <c r="J2323" s="144"/>
      <c r="K2323" s="175"/>
      <c r="L2323" s="168"/>
    </row>
    <row r="2324" spans="1:12" s="179" customFormat="1" ht="15" customHeight="1">
      <c r="A2324" s="144"/>
      <c r="B2324" s="176"/>
      <c r="C2324" s="175"/>
      <c r="D2324" s="144"/>
      <c r="E2324" s="144"/>
      <c r="F2324" s="144"/>
      <c r="G2324" s="175"/>
      <c r="H2324" s="144"/>
      <c r="I2324" s="144"/>
      <c r="J2324" s="144"/>
      <c r="K2324" s="175"/>
      <c r="L2324" s="168"/>
    </row>
    <row r="2325" spans="1:12" s="179" customFormat="1" ht="15" customHeight="1">
      <c r="A2325" s="144"/>
      <c r="B2325" s="176"/>
      <c r="C2325" s="175"/>
      <c r="D2325" s="144"/>
      <c r="E2325" s="144"/>
      <c r="F2325" s="144"/>
      <c r="G2325" s="175"/>
      <c r="H2325" s="144"/>
      <c r="I2325" s="144"/>
      <c r="J2325" s="144"/>
      <c r="K2325" s="175"/>
      <c r="L2325" s="168"/>
    </row>
    <row r="2326" spans="1:12" s="179" customFormat="1" ht="15" customHeight="1">
      <c r="A2326" s="144"/>
      <c r="B2326" s="176"/>
      <c r="C2326" s="175"/>
      <c r="D2326" s="144"/>
      <c r="E2326" s="144"/>
      <c r="F2326" s="144"/>
      <c r="G2326" s="175"/>
      <c r="H2326" s="144"/>
      <c r="I2326" s="144"/>
      <c r="J2326" s="144"/>
      <c r="K2326" s="175"/>
      <c r="L2326" s="168"/>
    </row>
    <row r="2327" spans="1:12" s="179" customFormat="1" ht="15" customHeight="1">
      <c r="A2327" s="144"/>
      <c r="B2327" s="176"/>
      <c r="C2327" s="175"/>
      <c r="D2327" s="144"/>
      <c r="E2327" s="144"/>
      <c r="F2327" s="144"/>
      <c r="G2327" s="175"/>
      <c r="H2327" s="144"/>
      <c r="I2327" s="144"/>
      <c r="J2327" s="144"/>
      <c r="K2327" s="175"/>
      <c r="L2327" s="168"/>
    </row>
    <row r="2328" spans="1:12" s="179" customFormat="1" ht="15" customHeight="1">
      <c r="A2328" s="144"/>
      <c r="B2328" s="176"/>
      <c r="C2328" s="175"/>
      <c r="D2328" s="144"/>
      <c r="E2328" s="144"/>
      <c r="F2328" s="144"/>
      <c r="G2328" s="175"/>
      <c r="H2328" s="144"/>
      <c r="I2328" s="144"/>
      <c r="J2328" s="144"/>
      <c r="K2328" s="175"/>
      <c r="L2328" s="168"/>
    </row>
    <row r="2329" spans="1:12" s="179" customFormat="1" ht="15" customHeight="1">
      <c r="A2329" s="144"/>
      <c r="B2329" s="176"/>
      <c r="C2329" s="175"/>
      <c r="D2329" s="144"/>
      <c r="E2329" s="144"/>
      <c r="F2329" s="144"/>
      <c r="G2329" s="175"/>
      <c r="H2329" s="144"/>
      <c r="I2329" s="144"/>
      <c r="J2329" s="144"/>
      <c r="K2329" s="175"/>
      <c r="L2329" s="168"/>
    </row>
    <row r="2330" spans="1:12" s="179" customFormat="1" ht="15" customHeight="1">
      <c r="A2330" s="144"/>
      <c r="B2330" s="176"/>
      <c r="C2330" s="175"/>
      <c r="D2330" s="144"/>
      <c r="E2330" s="144"/>
      <c r="F2330" s="144"/>
      <c r="G2330" s="175"/>
      <c r="H2330" s="144"/>
      <c r="I2330" s="144"/>
      <c r="J2330" s="144"/>
      <c r="K2330" s="175"/>
      <c r="L2330" s="168"/>
    </row>
    <row r="2331" spans="1:12" s="179" customFormat="1" ht="15" customHeight="1">
      <c r="A2331" s="144"/>
      <c r="B2331" s="176"/>
      <c r="C2331" s="175"/>
      <c r="D2331" s="144"/>
      <c r="E2331" s="144"/>
      <c r="F2331" s="144"/>
      <c r="G2331" s="175"/>
      <c r="H2331" s="144"/>
      <c r="I2331" s="144"/>
      <c r="J2331" s="144"/>
      <c r="K2331" s="175"/>
      <c r="L2331" s="168"/>
    </row>
    <row r="2332" spans="1:12" s="179" customFormat="1" ht="15" customHeight="1">
      <c r="A2332" s="144"/>
      <c r="B2332" s="176"/>
      <c r="C2332" s="175"/>
      <c r="D2332" s="144"/>
      <c r="E2332" s="144"/>
      <c r="F2332" s="144"/>
      <c r="G2332" s="175"/>
      <c r="H2332" s="144"/>
      <c r="I2332" s="144"/>
      <c r="J2332" s="144"/>
      <c r="K2332" s="175"/>
      <c r="L2332" s="168"/>
    </row>
    <row r="2333" spans="1:12" s="179" customFormat="1" ht="15" customHeight="1">
      <c r="A2333" s="144"/>
      <c r="B2333" s="176"/>
      <c r="C2333" s="175"/>
      <c r="D2333" s="144"/>
      <c r="E2333" s="144"/>
      <c r="F2333" s="144"/>
      <c r="G2333" s="175"/>
      <c r="H2333" s="144"/>
      <c r="I2333" s="144"/>
      <c r="J2333" s="144"/>
      <c r="K2333" s="175"/>
      <c r="L2333" s="168"/>
    </row>
    <row r="2334" spans="1:12" s="179" customFormat="1" ht="15" customHeight="1">
      <c r="A2334" s="144"/>
      <c r="B2334" s="176"/>
      <c r="C2334" s="175"/>
      <c r="D2334" s="144"/>
      <c r="E2334" s="144"/>
      <c r="F2334" s="144"/>
      <c r="G2334" s="175"/>
      <c r="H2334" s="144"/>
      <c r="I2334" s="144"/>
      <c r="J2334" s="144"/>
      <c r="K2334" s="175"/>
      <c r="L2334" s="168"/>
    </row>
    <row r="2335" spans="1:12" s="179" customFormat="1" ht="15" customHeight="1">
      <c r="A2335" s="144"/>
      <c r="B2335" s="176"/>
      <c r="C2335" s="175"/>
      <c r="D2335" s="144"/>
      <c r="E2335" s="144"/>
      <c r="F2335" s="144"/>
      <c r="G2335" s="175"/>
      <c r="H2335" s="144"/>
      <c r="I2335" s="144"/>
      <c r="J2335" s="144"/>
      <c r="K2335" s="175"/>
      <c r="L2335" s="168"/>
    </row>
    <row r="2336" spans="1:12" s="179" customFormat="1" ht="15" customHeight="1">
      <c r="A2336" s="144"/>
      <c r="B2336" s="176"/>
      <c r="C2336" s="175"/>
      <c r="D2336" s="144"/>
      <c r="E2336" s="144"/>
      <c r="F2336" s="144"/>
      <c r="G2336" s="175"/>
      <c r="H2336" s="144"/>
      <c r="I2336" s="144"/>
      <c r="J2336" s="144"/>
      <c r="K2336" s="175"/>
      <c r="L2336" s="168"/>
    </row>
    <row r="2337" spans="1:12" s="181" customFormat="1" ht="15" customHeight="1">
      <c r="A2337" s="144"/>
      <c r="B2337" s="176"/>
      <c r="C2337" s="175"/>
      <c r="D2337" s="144"/>
      <c r="E2337" s="144"/>
      <c r="F2337" s="144"/>
      <c r="G2337" s="175"/>
      <c r="H2337" s="144"/>
      <c r="I2337" s="144"/>
      <c r="J2337" s="144"/>
      <c r="K2337" s="175"/>
      <c r="L2337" s="168"/>
    </row>
    <row r="2338" spans="1:12" s="181" customFormat="1" ht="15" customHeight="1">
      <c r="A2338" s="144"/>
      <c r="B2338" s="176"/>
      <c r="C2338" s="175"/>
      <c r="D2338" s="144"/>
      <c r="E2338" s="144"/>
      <c r="F2338" s="144"/>
      <c r="G2338" s="175"/>
      <c r="H2338" s="144"/>
      <c r="I2338" s="144"/>
      <c r="J2338" s="144"/>
      <c r="K2338" s="175"/>
      <c r="L2338" s="168"/>
    </row>
    <row r="2339" spans="1:12" s="181" customFormat="1" ht="15" customHeight="1">
      <c r="A2339" s="144"/>
      <c r="B2339" s="176"/>
      <c r="C2339" s="175"/>
      <c r="D2339" s="144"/>
      <c r="E2339" s="144"/>
      <c r="F2339" s="144"/>
      <c r="G2339" s="175"/>
      <c r="H2339" s="144"/>
      <c r="I2339" s="144"/>
      <c r="J2339" s="144"/>
      <c r="K2339" s="175"/>
      <c r="L2339" s="168"/>
    </row>
    <row r="2340" spans="1:12" s="179" customFormat="1" ht="15" customHeight="1">
      <c r="A2340" s="144"/>
      <c r="B2340" s="176"/>
      <c r="C2340" s="175"/>
      <c r="D2340" s="144"/>
      <c r="E2340" s="144"/>
      <c r="F2340" s="144"/>
      <c r="G2340" s="175"/>
      <c r="H2340" s="144"/>
      <c r="I2340" s="144"/>
      <c r="J2340" s="144"/>
      <c r="K2340" s="175"/>
      <c r="L2340" s="168"/>
    </row>
    <row r="2341" spans="1:12" s="179" customFormat="1" ht="15" customHeight="1">
      <c r="A2341" s="144"/>
      <c r="B2341" s="176"/>
      <c r="C2341" s="175"/>
      <c r="D2341" s="144"/>
      <c r="E2341" s="144"/>
      <c r="F2341" s="144"/>
      <c r="G2341" s="175"/>
      <c r="H2341" s="144"/>
      <c r="I2341" s="144"/>
      <c r="J2341" s="144"/>
      <c r="K2341" s="175"/>
      <c r="L2341" s="168"/>
    </row>
    <row r="2342" spans="1:12" s="181" customFormat="1" ht="15" customHeight="1">
      <c r="A2342" s="144"/>
      <c r="B2342" s="176"/>
      <c r="C2342" s="175"/>
      <c r="D2342" s="144"/>
      <c r="E2342" s="144"/>
      <c r="F2342" s="144"/>
      <c r="G2342" s="175"/>
      <c r="H2342" s="144"/>
      <c r="I2342" s="144"/>
      <c r="J2342" s="144"/>
      <c r="K2342" s="175"/>
      <c r="L2342" s="168"/>
    </row>
    <row r="2343" spans="1:12" s="179" customFormat="1" ht="15" customHeight="1">
      <c r="A2343" s="144"/>
      <c r="B2343" s="176"/>
      <c r="C2343" s="175"/>
      <c r="D2343" s="144"/>
      <c r="E2343" s="144"/>
      <c r="F2343" s="144"/>
      <c r="G2343" s="175"/>
      <c r="H2343" s="144"/>
      <c r="I2343" s="144"/>
      <c r="J2343" s="144"/>
      <c r="K2343" s="175"/>
      <c r="L2343" s="168"/>
    </row>
    <row r="2344" spans="1:12" s="181" customFormat="1" ht="15" customHeight="1">
      <c r="A2344" s="144"/>
      <c r="B2344" s="176"/>
      <c r="C2344" s="175"/>
      <c r="D2344" s="144"/>
      <c r="E2344" s="144"/>
      <c r="F2344" s="144"/>
      <c r="G2344" s="175"/>
      <c r="H2344" s="144"/>
      <c r="I2344" s="144"/>
      <c r="J2344" s="144"/>
      <c r="K2344" s="175"/>
      <c r="L2344" s="168"/>
    </row>
    <row r="2345" spans="1:12" s="179" customFormat="1" ht="15" customHeight="1">
      <c r="A2345" s="144"/>
      <c r="B2345" s="176"/>
      <c r="C2345" s="175"/>
      <c r="D2345" s="144"/>
      <c r="E2345" s="144"/>
      <c r="F2345" s="144"/>
      <c r="G2345" s="175"/>
      <c r="H2345" s="144"/>
      <c r="I2345" s="144"/>
      <c r="J2345" s="144"/>
      <c r="K2345" s="175"/>
      <c r="L2345" s="168"/>
    </row>
    <row r="2346" spans="1:12" ht="15" customHeight="1"/>
    <row r="2347" spans="1:12" ht="15" customHeight="1"/>
    <row r="2348" spans="1:12" ht="15" customHeight="1"/>
    <row r="2349" spans="1:12" ht="15" customHeight="1"/>
    <row r="2350" spans="1:12" ht="15" customHeight="1"/>
    <row r="2351" spans="1:12" ht="15" customHeight="1"/>
    <row r="2352" spans="1:12" ht="15" customHeight="1"/>
    <row r="2353" spans="1:12" ht="15" customHeight="1"/>
    <row r="2354" spans="1:12" ht="15" customHeight="1"/>
    <row r="2355" spans="1:12" ht="15" customHeight="1"/>
    <row r="2356" spans="1:12" ht="15" customHeight="1"/>
    <row r="2357" spans="1:12" ht="15" customHeight="1"/>
    <row r="2358" spans="1:12" ht="15" customHeight="1"/>
    <row r="2359" spans="1:12" ht="15" customHeight="1"/>
    <row r="2360" spans="1:12" ht="15" customHeight="1"/>
    <row r="2361" spans="1:12" ht="15" customHeight="1"/>
    <row r="2362" spans="1:12" ht="15" customHeight="1"/>
    <row r="2363" spans="1:12" ht="15" customHeight="1"/>
    <row r="2364" spans="1:12" ht="15" customHeight="1"/>
    <row r="2365" spans="1:12" ht="15" customHeight="1"/>
    <row r="2366" spans="1:12" ht="15" customHeight="1"/>
    <row r="2367" spans="1:12" s="178" customFormat="1" ht="15" customHeight="1">
      <c r="A2367" s="144"/>
      <c r="B2367" s="176"/>
      <c r="C2367" s="175"/>
      <c r="D2367" s="144"/>
      <c r="E2367" s="144"/>
      <c r="F2367" s="144"/>
      <c r="G2367" s="175"/>
      <c r="H2367" s="144"/>
      <c r="I2367" s="144"/>
      <c r="J2367" s="144"/>
      <c r="K2367" s="175"/>
      <c r="L2367" s="168"/>
    </row>
    <row r="2368" spans="1:12" s="178" customFormat="1" ht="15" customHeight="1">
      <c r="A2368" s="144"/>
      <c r="B2368" s="176"/>
      <c r="C2368" s="175"/>
      <c r="D2368" s="144"/>
      <c r="E2368" s="144"/>
      <c r="F2368" s="144"/>
      <c r="G2368" s="175"/>
      <c r="H2368" s="144"/>
      <c r="I2368" s="144"/>
      <c r="J2368" s="144"/>
      <c r="K2368" s="175"/>
      <c r="L2368" s="168"/>
    </row>
    <row r="2369" spans="1:12" s="178" customFormat="1" ht="15" customHeight="1">
      <c r="A2369" s="144"/>
      <c r="B2369" s="176"/>
      <c r="C2369" s="175"/>
      <c r="D2369" s="144"/>
      <c r="E2369" s="144"/>
      <c r="F2369" s="144"/>
      <c r="G2369" s="175"/>
      <c r="H2369" s="144"/>
      <c r="I2369" s="144"/>
      <c r="J2369" s="144"/>
      <c r="K2369" s="175"/>
      <c r="L2369" s="168"/>
    </row>
    <row r="2370" spans="1:12" s="178" customFormat="1" ht="15" customHeight="1">
      <c r="A2370" s="144"/>
      <c r="B2370" s="176"/>
      <c r="C2370" s="175"/>
      <c r="D2370" s="144"/>
      <c r="E2370" s="144"/>
      <c r="F2370" s="144"/>
      <c r="G2370" s="175"/>
      <c r="H2370" s="144"/>
      <c r="I2370" s="144"/>
      <c r="J2370" s="144"/>
      <c r="K2370" s="175"/>
      <c r="L2370" s="168"/>
    </row>
    <row r="2371" spans="1:12" ht="15" customHeight="1"/>
    <row r="2372" spans="1:12" s="178" customFormat="1" ht="15" customHeight="1">
      <c r="A2372" s="144"/>
      <c r="B2372" s="176"/>
      <c r="C2372" s="175"/>
      <c r="D2372" s="144"/>
      <c r="E2372" s="144"/>
      <c r="F2372" s="144"/>
      <c r="G2372" s="175"/>
      <c r="H2372" s="144"/>
      <c r="I2372" s="144"/>
      <c r="J2372" s="144"/>
      <c r="K2372" s="175"/>
      <c r="L2372" s="168"/>
    </row>
    <row r="2373" spans="1:12" s="178" customFormat="1" ht="15" customHeight="1">
      <c r="A2373" s="144"/>
      <c r="B2373" s="176"/>
      <c r="C2373" s="175"/>
      <c r="D2373" s="144"/>
      <c r="E2373" s="144"/>
      <c r="F2373" s="144"/>
      <c r="G2373" s="175"/>
      <c r="H2373" s="144"/>
      <c r="I2373" s="144"/>
      <c r="J2373" s="144"/>
      <c r="K2373" s="175"/>
      <c r="L2373" s="168"/>
    </row>
    <row r="2374" spans="1:12" s="178" customFormat="1" ht="15" customHeight="1">
      <c r="A2374" s="144"/>
      <c r="B2374" s="176"/>
      <c r="C2374" s="175"/>
      <c r="D2374" s="144"/>
      <c r="E2374" s="144"/>
      <c r="F2374" s="144"/>
      <c r="G2374" s="175"/>
      <c r="H2374" s="144"/>
      <c r="I2374" s="144"/>
      <c r="J2374" s="144"/>
      <c r="K2374" s="175"/>
      <c r="L2374" s="168"/>
    </row>
    <row r="2375" spans="1:12" s="178" customFormat="1" ht="15" customHeight="1">
      <c r="A2375" s="144"/>
      <c r="B2375" s="176"/>
      <c r="C2375" s="175"/>
      <c r="D2375" s="144"/>
      <c r="E2375" s="144"/>
      <c r="F2375" s="144"/>
      <c r="G2375" s="175"/>
      <c r="H2375" s="144"/>
      <c r="I2375" s="144"/>
      <c r="J2375" s="144"/>
      <c r="K2375" s="175"/>
      <c r="L2375" s="168"/>
    </row>
    <row r="2376" spans="1:12" ht="15" customHeight="1"/>
    <row r="2377" spans="1:12" s="178" customFormat="1" ht="15" customHeight="1">
      <c r="A2377" s="144"/>
      <c r="B2377" s="176"/>
      <c r="C2377" s="175"/>
      <c r="D2377" s="144"/>
      <c r="E2377" s="144"/>
      <c r="F2377" s="144"/>
      <c r="G2377" s="175"/>
      <c r="H2377" s="144"/>
      <c r="I2377" s="144"/>
      <c r="J2377" s="144"/>
      <c r="K2377" s="175"/>
      <c r="L2377" s="168"/>
    </row>
    <row r="2378" spans="1:12" s="178" customFormat="1" ht="15" customHeight="1">
      <c r="A2378" s="144"/>
      <c r="B2378" s="176"/>
      <c r="C2378" s="175"/>
      <c r="D2378" s="144"/>
      <c r="E2378" s="144"/>
      <c r="F2378" s="144"/>
      <c r="G2378" s="175"/>
      <c r="H2378" s="144"/>
      <c r="I2378" s="144"/>
      <c r="J2378" s="144"/>
      <c r="K2378" s="175"/>
      <c r="L2378" s="168"/>
    </row>
    <row r="2379" spans="1:12" s="178" customFormat="1" ht="15" customHeight="1">
      <c r="A2379" s="144"/>
      <c r="B2379" s="176"/>
      <c r="C2379" s="175"/>
      <c r="D2379" s="144"/>
      <c r="E2379" s="144"/>
      <c r="F2379" s="144"/>
      <c r="G2379" s="175"/>
      <c r="H2379" s="144"/>
      <c r="I2379" s="144"/>
      <c r="J2379" s="144"/>
      <c r="K2379" s="175"/>
      <c r="L2379" s="168"/>
    </row>
    <row r="2380" spans="1:12" s="178" customFormat="1" ht="15" customHeight="1">
      <c r="A2380" s="144"/>
      <c r="B2380" s="176"/>
      <c r="C2380" s="175"/>
      <c r="D2380" s="144"/>
      <c r="E2380" s="144"/>
      <c r="F2380" s="144"/>
      <c r="G2380" s="175"/>
      <c r="H2380" s="144"/>
      <c r="I2380" s="144"/>
      <c r="J2380" s="144"/>
      <c r="K2380" s="175"/>
      <c r="L2380" s="168"/>
    </row>
    <row r="2381" spans="1:12" s="178" customFormat="1" ht="15" customHeight="1">
      <c r="A2381" s="144"/>
      <c r="B2381" s="176"/>
      <c r="C2381" s="175"/>
      <c r="D2381" s="144"/>
      <c r="E2381" s="144"/>
      <c r="F2381" s="144"/>
      <c r="G2381" s="175"/>
      <c r="H2381" s="144"/>
      <c r="I2381" s="144"/>
      <c r="J2381" s="144"/>
      <c r="K2381" s="175"/>
      <c r="L2381" s="168"/>
    </row>
    <row r="2382" spans="1:12" s="178" customFormat="1" ht="15" customHeight="1">
      <c r="A2382" s="144"/>
      <c r="B2382" s="176"/>
      <c r="C2382" s="175"/>
      <c r="D2382" s="144"/>
      <c r="E2382" s="144"/>
      <c r="F2382" s="144"/>
      <c r="G2382" s="175"/>
      <c r="H2382" s="144"/>
      <c r="I2382" s="144"/>
      <c r="J2382" s="144"/>
      <c r="K2382" s="175"/>
      <c r="L2382" s="168"/>
    </row>
    <row r="2383" spans="1:12" s="178" customFormat="1" ht="15" customHeight="1">
      <c r="A2383" s="144"/>
      <c r="B2383" s="176"/>
      <c r="C2383" s="175"/>
      <c r="D2383" s="144"/>
      <c r="E2383" s="144"/>
      <c r="F2383" s="144"/>
      <c r="G2383" s="175"/>
      <c r="H2383" s="144"/>
      <c r="I2383" s="144"/>
      <c r="J2383" s="144"/>
      <c r="K2383" s="175"/>
      <c r="L2383" s="168"/>
    </row>
    <row r="2384" spans="1:12" s="178" customFormat="1" ht="15" customHeight="1">
      <c r="A2384" s="144"/>
      <c r="B2384" s="176"/>
      <c r="C2384" s="175"/>
      <c r="D2384" s="144"/>
      <c r="E2384" s="144"/>
      <c r="F2384" s="144"/>
      <c r="G2384" s="175"/>
      <c r="H2384" s="144"/>
      <c r="I2384" s="144"/>
      <c r="J2384" s="144"/>
      <c r="K2384" s="175"/>
      <c r="L2384" s="168"/>
    </row>
    <row r="2385" spans="1:12" s="178" customFormat="1" ht="15" customHeight="1">
      <c r="A2385" s="144"/>
      <c r="B2385" s="176"/>
      <c r="C2385" s="175"/>
      <c r="D2385" s="144"/>
      <c r="E2385" s="144"/>
      <c r="F2385" s="144"/>
      <c r="G2385" s="175"/>
      <c r="H2385" s="144"/>
      <c r="I2385" s="144"/>
      <c r="J2385" s="144"/>
      <c r="K2385" s="175"/>
      <c r="L2385" s="168"/>
    </row>
    <row r="2386" spans="1:12" s="178" customFormat="1" ht="15" customHeight="1">
      <c r="A2386" s="144"/>
      <c r="B2386" s="176"/>
      <c r="C2386" s="175"/>
      <c r="D2386" s="144"/>
      <c r="E2386" s="144"/>
      <c r="F2386" s="144"/>
      <c r="G2386" s="175"/>
      <c r="H2386" s="144"/>
      <c r="I2386" s="144"/>
      <c r="J2386" s="144"/>
      <c r="K2386" s="175"/>
      <c r="L2386" s="168"/>
    </row>
    <row r="2387" spans="1:12" s="178" customFormat="1" ht="15" customHeight="1">
      <c r="A2387" s="144"/>
      <c r="B2387" s="176"/>
      <c r="C2387" s="175"/>
      <c r="D2387" s="144"/>
      <c r="E2387" s="144"/>
      <c r="F2387" s="144"/>
      <c r="G2387" s="175"/>
      <c r="H2387" s="144"/>
      <c r="I2387" s="144"/>
      <c r="J2387" s="144"/>
      <c r="K2387" s="175"/>
      <c r="L2387" s="168"/>
    </row>
    <row r="2388" spans="1:12" s="178" customFormat="1" ht="15" customHeight="1">
      <c r="A2388" s="144"/>
      <c r="B2388" s="176"/>
      <c r="C2388" s="175"/>
      <c r="D2388" s="144"/>
      <c r="E2388" s="144"/>
      <c r="F2388" s="144"/>
      <c r="G2388" s="175"/>
      <c r="H2388" s="144"/>
      <c r="I2388" s="144"/>
      <c r="J2388" s="144"/>
      <c r="K2388" s="175"/>
      <c r="L2388" s="168"/>
    </row>
    <row r="2389" spans="1:12" s="178" customFormat="1" ht="15" customHeight="1">
      <c r="A2389" s="144"/>
      <c r="B2389" s="176"/>
      <c r="C2389" s="175"/>
      <c r="D2389" s="144"/>
      <c r="E2389" s="144"/>
      <c r="F2389" s="144"/>
      <c r="G2389" s="175"/>
      <c r="H2389" s="144"/>
      <c r="I2389" s="144"/>
      <c r="J2389" s="144"/>
      <c r="K2389" s="175"/>
      <c r="L2389" s="168"/>
    </row>
    <row r="2390" spans="1:12" s="178" customFormat="1" ht="15" customHeight="1">
      <c r="A2390" s="144"/>
      <c r="B2390" s="176"/>
      <c r="C2390" s="175"/>
      <c r="D2390" s="144"/>
      <c r="E2390" s="144"/>
      <c r="F2390" s="144"/>
      <c r="G2390" s="175"/>
      <c r="H2390" s="144"/>
      <c r="I2390" s="144"/>
      <c r="J2390" s="144"/>
      <c r="K2390" s="175"/>
      <c r="L2390" s="168"/>
    </row>
    <row r="2391" spans="1:12" ht="15" customHeight="1"/>
    <row r="2392" spans="1:12" ht="15" customHeight="1"/>
    <row r="2393" spans="1:12" ht="15" customHeight="1"/>
    <row r="2394" spans="1:12" ht="15" customHeight="1"/>
    <row r="2395" spans="1:12" ht="15" customHeight="1"/>
    <row r="2396" spans="1:12" ht="15" customHeight="1"/>
    <row r="2397" spans="1:12" ht="15" customHeight="1"/>
    <row r="2398" spans="1:12" ht="15" customHeight="1"/>
    <row r="2399" spans="1:12" ht="15" customHeight="1"/>
    <row r="2400" spans="1:12" ht="15" customHeight="1"/>
    <row r="2401" spans="1:12" ht="15" customHeight="1"/>
    <row r="2402" spans="1:12" ht="15" customHeight="1"/>
    <row r="2403" spans="1:12" ht="15" customHeight="1"/>
    <row r="2404" spans="1:12" ht="15" customHeight="1"/>
    <row r="2405" spans="1:12" ht="15" customHeight="1"/>
    <row r="2406" spans="1:12" s="178" customFormat="1" ht="15" customHeight="1">
      <c r="A2406" s="144"/>
      <c r="B2406" s="176"/>
      <c r="C2406" s="175"/>
      <c r="D2406" s="144"/>
      <c r="E2406" s="144"/>
      <c r="F2406" s="144"/>
      <c r="G2406" s="175"/>
      <c r="H2406" s="144"/>
      <c r="I2406" s="144"/>
      <c r="J2406" s="144"/>
      <c r="K2406" s="175"/>
      <c r="L2406" s="168"/>
    </row>
    <row r="2407" spans="1:12" s="178" customFormat="1" ht="15" customHeight="1">
      <c r="A2407" s="144"/>
      <c r="B2407" s="176"/>
      <c r="C2407" s="175"/>
      <c r="D2407" s="144"/>
      <c r="E2407" s="144"/>
      <c r="F2407" s="144"/>
      <c r="G2407" s="175"/>
      <c r="H2407" s="144"/>
      <c r="I2407" s="144"/>
      <c r="J2407" s="144"/>
      <c r="K2407" s="175"/>
      <c r="L2407" s="168"/>
    </row>
    <row r="2408" spans="1:12" s="178" customFormat="1" ht="15" customHeight="1">
      <c r="A2408" s="144"/>
      <c r="B2408" s="176"/>
      <c r="C2408" s="175"/>
      <c r="D2408" s="144"/>
      <c r="E2408" s="144"/>
      <c r="F2408" s="144"/>
      <c r="G2408" s="175"/>
      <c r="H2408" s="144"/>
      <c r="I2408" s="144"/>
      <c r="J2408" s="144"/>
      <c r="K2408" s="175"/>
      <c r="L2408" s="168"/>
    </row>
    <row r="2409" spans="1:12" s="178" customFormat="1" ht="15" customHeight="1">
      <c r="A2409" s="144"/>
      <c r="B2409" s="176"/>
      <c r="C2409" s="175"/>
      <c r="D2409" s="144"/>
      <c r="E2409" s="144"/>
      <c r="F2409" s="144"/>
      <c r="G2409" s="175"/>
      <c r="H2409" s="144"/>
      <c r="I2409" s="144"/>
      <c r="J2409" s="144"/>
      <c r="K2409" s="175"/>
      <c r="L2409" s="168"/>
    </row>
    <row r="2410" spans="1:12" s="178" customFormat="1" ht="15" customHeight="1">
      <c r="A2410" s="144"/>
      <c r="B2410" s="176"/>
      <c r="C2410" s="175"/>
      <c r="D2410" s="144"/>
      <c r="E2410" s="144"/>
      <c r="F2410" s="144"/>
      <c r="G2410" s="175"/>
      <c r="H2410" s="144"/>
      <c r="I2410" s="144"/>
      <c r="J2410" s="144"/>
      <c r="K2410" s="175"/>
      <c r="L2410" s="168"/>
    </row>
    <row r="2411" spans="1:12" s="178" customFormat="1" ht="15" customHeight="1">
      <c r="A2411" s="144"/>
      <c r="B2411" s="176"/>
      <c r="C2411" s="175"/>
      <c r="D2411" s="144"/>
      <c r="E2411" s="144"/>
      <c r="F2411" s="144"/>
      <c r="G2411" s="175"/>
      <c r="H2411" s="144"/>
      <c r="I2411" s="144"/>
      <c r="J2411" s="144"/>
      <c r="K2411" s="175"/>
      <c r="L2411" s="168"/>
    </row>
    <row r="2412" spans="1:12" s="178" customFormat="1" ht="15" customHeight="1">
      <c r="A2412" s="144"/>
      <c r="B2412" s="176"/>
      <c r="C2412" s="175"/>
      <c r="D2412" s="144"/>
      <c r="E2412" s="144"/>
      <c r="F2412" s="144"/>
      <c r="G2412" s="175"/>
      <c r="H2412" s="144"/>
      <c r="I2412" s="144"/>
      <c r="J2412" s="144"/>
      <c r="K2412" s="175"/>
      <c r="L2412" s="168"/>
    </row>
    <row r="2413" spans="1:12" s="178" customFormat="1" ht="15" customHeight="1">
      <c r="A2413" s="144"/>
      <c r="B2413" s="176"/>
      <c r="C2413" s="175"/>
      <c r="D2413" s="144"/>
      <c r="E2413" s="144"/>
      <c r="F2413" s="144"/>
      <c r="G2413" s="175"/>
      <c r="H2413" s="144"/>
      <c r="I2413" s="144"/>
      <c r="J2413" s="144"/>
      <c r="K2413" s="175"/>
      <c r="L2413" s="168"/>
    </row>
    <row r="2414" spans="1:12" s="178" customFormat="1" ht="15" customHeight="1">
      <c r="A2414" s="144"/>
      <c r="B2414" s="176"/>
      <c r="C2414" s="175"/>
      <c r="D2414" s="144"/>
      <c r="E2414" s="144"/>
      <c r="F2414" s="144"/>
      <c r="G2414" s="175"/>
      <c r="H2414" s="144"/>
      <c r="I2414" s="144"/>
      <c r="J2414" s="144"/>
      <c r="K2414" s="175"/>
      <c r="L2414" s="168"/>
    </row>
    <row r="2415" spans="1:12" ht="15" customHeight="1"/>
    <row r="2416" spans="1:12"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spans="1:12" ht="15" customHeight="1"/>
    <row r="2482" spans="1:12" ht="15" customHeight="1"/>
    <row r="2483" spans="1:12" ht="15" customHeight="1"/>
    <row r="2484" spans="1:12" ht="15" customHeight="1"/>
    <row r="2485" spans="1:12" ht="15" customHeight="1"/>
    <row r="2486" spans="1:12" ht="15" customHeight="1"/>
    <row r="2487" spans="1:12" ht="15" customHeight="1"/>
    <row r="2488" spans="1:12" ht="15" customHeight="1"/>
    <row r="2489" spans="1:12" ht="15" customHeight="1"/>
    <row r="2490" spans="1:12" ht="15" customHeight="1"/>
    <row r="2491" spans="1:12" ht="15" customHeight="1"/>
    <row r="2492" spans="1:12" ht="15" customHeight="1"/>
    <row r="2493" spans="1:12" s="178" customFormat="1" ht="15" customHeight="1">
      <c r="A2493" s="144"/>
      <c r="B2493" s="176"/>
      <c r="C2493" s="175"/>
      <c r="D2493" s="144"/>
      <c r="E2493" s="144"/>
      <c r="F2493" s="144"/>
      <c r="G2493" s="175"/>
      <c r="H2493" s="144"/>
      <c r="I2493" s="144"/>
      <c r="J2493" s="144"/>
      <c r="K2493" s="175"/>
      <c r="L2493" s="168"/>
    </row>
    <row r="2494" spans="1:12" s="178" customFormat="1" ht="15" customHeight="1">
      <c r="A2494" s="144"/>
      <c r="B2494" s="176"/>
      <c r="C2494" s="175"/>
      <c r="D2494" s="144"/>
      <c r="E2494" s="144"/>
      <c r="F2494" s="144"/>
      <c r="G2494" s="175"/>
      <c r="H2494" s="144"/>
      <c r="I2494" s="144"/>
      <c r="J2494" s="144"/>
      <c r="K2494" s="175"/>
      <c r="L2494" s="168"/>
    </row>
    <row r="2495" spans="1:12" s="178" customFormat="1" ht="15" customHeight="1">
      <c r="A2495" s="144"/>
      <c r="B2495" s="176"/>
      <c r="C2495" s="175"/>
      <c r="D2495" s="144"/>
      <c r="E2495" s="144"/>
      <c r="F2495" s="144"/>
      <c r="G2495" s="175"/>
      <c r="H2495" s="144"/>
      <c r="I2495" s="144"/>
      <c r="J2495" s="144"/>
      <c r="K2495" s="175"/>
      <c r="L2495" s="168"/>
    </row>
    <row r="2496" spans="1:12" s="178" customFormat="1" ht="15" customHeight="1">
      <c r="A2496" s="144"/>
      <c r="B2496" s="176"/>
      <c r="C2496" s="175"/>
      <c r="D2496" s="144"/>
      <c r="E2496" s="144"/>
      <c r="F2496" s="144"/>
      <c r="G2496" s="175"/>
      <c r="H2496" s="144"/>
      <c r="I2496" s="144"/>
      <c r="J2496" s="144"/>
      <c r="K2496" s="175"/>
      <c r="L2496" s="168"/>
    </row>
    <row r="2497" spans="1:12" ht="15" customHeight="1"/>
    <row r="2498" spans="1:12" s="178" customFormat="1" ht="15" customHeight="1">
      <c r="A2498" s="144"/>
      <c r="B2498" s="176"/>
      <c r="C2498" s="175"/>
      <c r="D2498" s="144"/>
      <c r="E2498" s="144"/>
      <c r="F2498" s="144"/>
      <c r="G2498" s="175"/>
      <c r="H2498" s="144"/>
      <c r="I2498" s="144"/>
      <c r="J2498" s="144"/>
      <c r="K2498" s="175"/>
      <c r="L2498" s="168"/>
    </row>
    <row r="2499" spans="1:12" s="178" customFormat="1" ht="15" customHeight="1">
      <c r="A2499" s="144"/>
      <c r="B2499" s="176"/>
      <c r="C2499" s="175"/>
      <c r="D2499" s="144"/>
      <c r="E2499" s="144"/>
      <c r="F2499" s="144"/>
      <c r="G2499" s="175"/>
      <c r="H2499" s="144"/>
      <c r="I2499" s="144"/>
      <c r="J2499" s="144"/>
      <c r="K2499" s="175"/>
      <c r="L2499" s="168"/>
    </row>
    <row r="2500" spans="1:12" s="178" customFormat="1" ht="15" customHeight="1">
      <c r="A2500" s="144"/>
      <c r="B2500" s="176"/>
      <c r="C2500" s="175"/>
      <c r="D2500" s="144"/>
      <c r="E2500" s="144"/>
      <c r="F2500" s="144"/>
      <c r="G2500" s="175"/>
      <c r="H2500" s="144"/>
      <c r="I2500" s="144"/>
      <c r="J2500" s="144"/>
      <c r="K2500" s="175"/>
      <c r="L2500" s="168"/>
    </row>
    <row r="2501" spans="1:12" s="178" customFormat="1" ht="15" customHeight="1">
      <c r="A2501" s="144"/>
      <c r="B2501" s="176"/>
      <c r="C2501" s="175"/>
      <c r="D2501" s="144"/>
      <c r="E2501" s="144"/>
      <c r="F2501" s="144"/>
      <c r="G2501" s="175"/>
      <c r="H2501" s="144"/>
      <c r="I2501" s="144"/>
      <c r="J2501" s="144"/>
      <c r="K2501" s="175"/>
      <c r="L2501" s="168"/>
    </row>
    <row r="2502" spans="1:12" ht="15" customHeight="1"/>
    <row r="2503" spans="1:12" s="178" customFormat="1" ht="15" customHeight="1">
      <c r="A2503" s="144"/>
      <c r="B2503" s="176"/>
      <c r="C2503" s="175"/>
      <c r="D2503" s="144"/>
      <c r="E2503" s="144"/>
      <c r="F2503" s="144"/>
      <c r="G2503" s="175"/>
      <c r="H2503" s="144"/>
      <c r="I2503" s="144"/>
      <c r="J2503" s="144"/>
      <c r="K2503" s="175"/>
      <c r="L2503" s="168"/>
    </row>
    <row r="2504" spans="1:12" s="178" customFormat="1" ht="15" customHeight="1">
      <c r="A2504" s="144"/>
      <c r="B2504" s="176"/>
      <c r="C2504" s="175"/>
      <c r="D2504" s="144"/>
      <c r="E2504" s="144"/>
      <c r="F2504" s="144"/>
      <c r="G2504" s="175"/>
      <c r="H2504" s="144"/>
      <c r="I2504" s="144"/>
      <c r="J2504" s="144"/>
      <c r="K2504" s="175"/>
      <c r="L2504" s="168"/>
    </row>
    <row r="2505" spans="1:12" s="178" customFormat="1" ht="15" customHeight="1">
      <c r="A2505" s="144"/>
      <c r="B2505" s="176"/>
      <c r="C2505" s="175"/>
      <c r="D2505" s="144"/>
      <c r="E2505" s="144"/>
      <c r="F2505" s="144"/>
      <c r="G2505" s="175"/>
      <c r="H2505" s="144"/>
      <c r="I2505" s="144"/>
      <c r="J2505" s="144"/>
      <c r="K2505" s="175"/>
      <c r="L2505" s="168"/>
    </row>
    <row r="2506" spans="1:12" s="178" customFormat="1" ht="15" customHeight="1">
      <c r="A2506" s="144"/>
      <c r="B2506" s="176"/>
      <c r="C2506" s="175"/>
      <c r="D2506" s="144"/>
      <c r="E2506" s="144"/>
      <c r="F2506" s="144"/>
      <c r="G2506" s="175"/>
      <c r="H2506" s="144"/>
      <c r="I2506" s="144"/>
      <c r="J2506" s="144"/>
      <c r="K2506" s="175"/>
      <c r="L2506" s="168"/>
    </row>
    <row r="2507" spans="1:12" s="178" customFormat="1" ht="15" customHeight="1">
      <c r="A2507" s="144"/>
      <c r="B2507" s="176"/>
      <c r="C2507" s="175"/>
      <c r="D2507" s="144"/>
      <c r="E2507" s="144"/>
      <c r="F2507" s="144"/>
      <c r="G2507" s="175"/>
      <c r="H2507" s="144"/>
      <c r="I2507" s="144"/>
      <c r="J2507" s="144"/>
      <c r="K2507" s="175"/>
      <c r="L2507" s="168"/>
    </row>
    <row r="2508" spans="1:12" s="178" customFormat="1" ht="15" customHeight="1">
      <c r="A2508" s="144"/>
      <c r="B2508" s="176"/>
      <c r="C2508" s="175"/>
      <c r="D2508" s="144"/>
      <c r="E2508" s="144"/>
      <c r="F2508" s="144"/>
      <c r="G2508" s="175"/>
      <c r="H2508" s="144"/>
      <c r="I2508" s="144"/>
      <c r="J2508" s="144"/>
      <c r="K2508" s="175"/>
      <c r="L2508" s="168"/>
    </row>
    <row r="2509" spans="1:12" s="178" customFormat="1" ht="15" customHeight="1">
      <c r="A2509" s="144"/>
      <c r="B2509" s="176"/>
      <c r="C2509" s="175"/>
      <c r="D2509" s="144"/>
      <c r="E2509" s="144"/>
      <c r="F2509" s="144"/>
      <c r="G2509" s="175"/>
      <c r="H2509" s="144"/>
      <c r="I2509" s="144"/>
      <c r="J2509" s="144"/>
      <c r="K2509" s="175"/>
      <c r="L2509" s="168"/>
    </row>
    <row r="2510" spans="1:12" s="178" customFormat="1" ht="15" customHeight="1">
      <c r="A2510" s="144"/>
      <c r="B2510" s="176"/>
      <c r="C2510" s="175"/>
      <c r="D2510" s="144"/>
      <c r="E2510" s="144"/>
      <c r="F2510" s="144"/>
      <c r="G2510" s="175"/>
      <c r="H2510" s="144"/>
      <c r="I2510" s="144"/>
      <c r="J2510" s="144"/>
      <c r="K2510" s="175"/>
      <c r="L2510" s="168"/>
    </row>
    <row r="2511" spans="1:12" s="178" customFormat="1" ht="15" customHeight="1">
      <c r="A2511" s="144"/>
      <c r="B2511" s="176"/>
      <c r="C2511" s="175"/>
      <c r="D2511" s="144"/>
      <c r="E2511" s="144"/>
      <c r="F2511" s="144"/>
      <c r="G2511" s="175"/>
      <c r="H2511" s="144"/>
      <c r="I2511" s="144"/>
      <c r="J2511" s="144"/>
      <c r="K2511" s="175"/>
      <c r="L2511" s="168"/>
    </row>
    <row r="2512" spans="1:12" s="178" customFormat="1" ht="15" customHeight="1">
      <c r="A2512" s="144"/>
      <c r="B2512" s="176"/>
      <c r="C2512" s="175"/>
      <c r="D2512" s="144"/>
      <c r="E2512" s="144"/>
      <c r="F2512" s="144"/>
      <c r="G2512" s="175"/>
      <c r="H2512" s="144"/>
      <c r="I2512" s="144"/>
      <c r="J2512" s="144"/>
      <c r="K2512" s="175"/>
      <c r="L2512" s="168"/>
    </row>
    <row r="2513" spans="1:12" s="178" customFormat="1" ht="15" customHeight="1">
      <c r="A2513" s="144"/>
      <c r="B2513" s="176"/>
      <c r="C2513" s="175"/>
      <c r="D2513" s="144"/>
      <c r="E2513" s="144"/>
      <c r="F2513" s="144"/>
      <c r="G2513" s="175"/>
      <c r="H2513" s="144"/>
      <c r="I2513" s="144"/>
      <c r="J2513" s="144"/>
      <c r="K2513" s="175"/>
      <c r="L2513" s="168"/>
    </row>
    <row r="2514" spans="1:12" s="178" customFormat="1" ht="15" customHeight="1">
      <c r="A2514" s="144"/>
      <c r="B2514" s="176"/>
      <c r="C2514" s="175"/>
      <c r="D2514" s="144"/>
      <c r="E2514" s="144"/>
      <c r="F2514" s="144"/>
      <c r="G2514" s="175"/>
      <c r="H2514" s="144"/>
      <c r="I2514" s="144"/>
      <c r="J2514" s="144"/>
      <c r="K2514" s="175"/>
      <c r="L2514" s="168"/>
    </row>
    <row r="2515" spans="1:12" s="178" customFormat="1" ht="15" customHeight="1">
      <c r="A2515" s="144"/>
      <c r="B2515" s="176"/>
      <c r="C2515" s="175"/>
      <c r="D2515" s="144"/>
      <c r="E2515" s="144"/>
      <c r="F2515" s="144"/>
      <c r="G2515" s="175"/>
      <c r="H2515" s="144"/>
      <c r="I2515" s="144"/>
      <c r="J2515" s="144"/>
      <c r="K2515" s="175"/>
      <c r="L2515" s="168"/>
    </row>
    <row r="2516" spans="1:12" s="178" customFormat="1" ht="15" customHeight="1">
      <c r="A2516" s="144"/>
      <c r="B2516" s="176"/>
      <c r="C2516" s="175"/>
      <c r="D2516" s="144"/>
      <c r="E2516" s="144"/>
      <c r="F2516" s="144"/>
      <c r="G2516" s="175"/>
      <c r="H2516" s="144"/>
      <c r="I2516" s="144"/>
      <c r="J2516" s="144"/>
      <c r="K2516" s="175"/>
      <c r="L2516" s="168"/>
    </row>
    <row r="2517" spans="1:12" ht="15" customHeight="1"/>
    <row r="2518" spans="1:12" ht="15" customHeight="1"/>
    <row r="2519" spans="1:12" ht="15" customHeight="1"/>
    <row r="2520" spans="1:12" ht="15" customHeight="1"/>
    <row r="2521" spans="1:12" ht="15" customHeight="1"/>
    <row r="2522" spans="1:12" ht="15" customHeight="1"/>
    <row r="2523" spans="1:12" ht="15" customHeight="1"/>
    <row r="2524" spans="1:12" ht="15" customHeight="1"/>
    <row r="2525" spans="1:12" ht="15" customHeight="1"/>
    <row r="2526" spans="1:12" ht="15" customHeight="1"/>
    <row r="2527" spans="1:12" ht="15" customHeight="1"/>
    <row r="2528" spans="1:12" ht="15" customHeight="1"/>
    <row r="2529" spans="1:12" ht="15" customHeight="1"/>
    <row r="2530" spans="1:12" ht="15" customHeight="1"/>
    <row r="2531" spans="1:12" s="178" customFormat="1" ht="15" customHeight="1">
      <c r="A2531" s="144"/>
      <c r="B2531" s="176"/>
      <c r="C2531" s="175"/>
      <c r="D2531" s="144"/>
      <c r="E2531" s="144"/>
      <c r="F2531" s="144"/>
      <c r="G2531" s="175"/>
      <c r="H2531" s="144"/>
      <c r="I2531" s="144"/>
      <c r="J2531" s="144"/>
      <c r="K2531" s="175"/>
      <c r="L2531" s="168"/>
    </row>
    <row r="2532" spans="1:12" s="178" customFormat="1" ht="15" customHeight="1">
      <c r="A2532" s="144"/>
      <c r="B2532" s="176"/>
      <c r="C2532" s="175"/>
      <c r="D2532" s="144"/>
      <c r="E2532" s="144"/>
      <c r="F2532" s="144"/>
      <c r="G2532" s="175"/>
      <c r="H2532" s="144"/>
      <c r="I2532" s="144"/>
      <c r="J2532" s="144"/>
      <c r="K2532" s="175"/>
      <c r="L2532" s="168"/>
    </row>
    <row r="2533" spans="1:12" s="178" customFormat="1" ht="15" customHeight="1">
      <c r="A2533" s="144"/>
      <c r="B2533" s="176"/>
      <c r="C2533" s="175"/>
      <c r="D2533" s="144"/>
      <c r="E2533" s="144"/>
      <c r="F2533" s="144"/>
      <c r="G2533" s="175"/>
      <c r="H2533" s="144"/>
      <c r="I2533" s="144"/>
      <c r="J2533" s="144"/>
      <c r="K2533" s="175"/>
      <c r="L2533" s="168"/>
    </row>
    <row r="2534" spans="1:12" s="178" customFormat="1" ht="15" customHeight="1">
      <c r="A2534" s="144"/>
      <c r="B2534" s="176"/>
      <c r="C2534" s="175"/>
      <c r="D2534" s="144"/>
      <c r="E2534" s="144"/>
      <c r="F2534" s="144"/>
      <c r="G2534" s="175"/>
      <c r="H2534" s="144"/>
      <c r="I2534" s="144"/>
      <c r="J2534" s="144"/>
      <c r="K2534" s="175"/>
      <c r="L2534" s="168"/>
    </row>
    <row r="2535" spans="1:12" s="178" customFormat="1" ht="15" customHeight="1">
      <c r="A2535" s="144"/>
      <c r="B2535" s="176"/>
      <c r="C2535" s="175"/>
      <c r="D2535" s="144"/>
      <c r="E2535" s="144"/>
      <c r="F2535" s="144"/>
      <c r="G2535" s="175"/>
      <c r="H2535" s="144"/>
      <c r="I2535" s="144"/>
      <c r="J2535" s="144"/>
      <c r="K2535" s="175"/>
      <c r="L2535" s="168"/>
    </row>
    <row r="2536" spans="1:12" s="178" customFormat="1" ht="15" customHeight="1">
      <c r="A2536" s="144"/>
      <c r="B2536" s="176"/>
      <c r="C2536" s="175"/>
      <c r="D2536" s="144"/>
      <c r="E2536" s="144"/>
      <c r="F2536" s="144"/>
      <c r="G2536" s="175"/>
      <c r="H2536" s="144"/>
      <c r="I2536" s="144"/>
      <c r="J2536" s="144"/>
      <c r="K2536" s="175"/>
      <c r="L2536" s="168"/>
    </row>
    <row r="2537" spans="1:12" s="178" customFormat="1" ht="15" customHeight="1">
      <c r="A2537" s="144"/>
      <c r="B2537" s="176"/>
      <c r="C2537" s="175"/>
      <c r="D2537" s="144"/>
      <c r="E2537" s="144"/>
      <c r="F2537" s="144"/>
      <c r="G2537" s="175"/>
      <c r="H2537" s="144"/>
      <c r="I2537" s="144"/>
      <c r="J2537" s="144"/>
      <c r="K2537" s="175"/>
      <c r="L2537" s="168"/>
    </row>
    <row r="2538" spans="1:12" s="178" customFormat="1" ht="15" customHeight="1">
      <c r="A2538" s="144"/>
      <c r="B2538" s="176"/>
      <c r="C2538" s="175"/>
      <c r="D2538" s="144"/>
      <c r="E2538" s="144"/>
      <c r="F2538" s="144"/>
      <c r="G2538" s="175"/>
      <c r="H2538" s="144"/>
      <c r="I2538" s="144"/>
      <c r="J2538" s="144"/>
      <c r="K2538" s="175"/>
      <c r="L2538" s="168"/>
    </row>
    <row r="2539" spans="1:12" s="178" customFormat="1" ht="15" customHeight="1">
      <c r="A2539" s="144"/>
      <c r="B2539" s="176"/>
      <c r="C2539" s="175"/>
      <c r="D2539" s="144"/>
      <c r="E2539" s="144"/>
      <c r="F2539" s="144"/>
      <c r="G2539" s="175"/>
      <c r="H2539" s="144"/>
      <c r="I2539" s="144"/>
      <c r="J2539" s="144"/>
      <c r="K2539" s="175"/>
      <c r="L2539" s="168"/>
    </row>
    <row r="2540" spans="1:12" ht="15" customHeight="1"/>
    <row r="2541" spans="1:12" ht="15" customHeight="1"/>
    <row r="2542" spans="1:12" ht="15" customHeight="1"/>
    <row r="2543" spans="1:12" ht="15" customHeight="1"/>
    <row r="2544" spans="1:12"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spans="1:12" ht="15" customHeight="1"/>
    <row r="2610" spans="1:12" ht="15" customHeight="1"/>
    <row r="2611" spans="1:12" ht="15" customHeight="1"/>
    <row r="2612" spans="1:12" ht="15" customHeight="1"/>
    <row r="2613" spans="1:12" ht="15" customHeight="1"/>
    <row r="2614" spans="1:12" ht="15" customHeight="1"/>
    <row r="2615" spans="1:12" s="178" customFormat="1" ht="15" customHeight="1">
      <c r="A2615" s="144"/>
      <c r="B2615" s="176"/>
      <c r="C2615" s="175"/>
      <c r="D2615" s="144"/>
      <c r="E2615" s="144"/>
      <c r="F2615" s="144"/>
      <c r="G2615" s="175"/>
      <c r="H2615" s="144"/>
      <c r="I2615" s="144"/>
      <c r="J2615" s="144"/>
      <c r="K2615" s="175"/>
      <c r="L2615" s="168"/>
    </row>
    <row r="2616" spans="1:12" s="178" customFormat="1" ht="15" customHeight="1">
      <c r="A2616" s="144"/>
      <c r="B2616" s="176"/>
      <c r="C2616" s="175"/>
      <c r="D2616" s="144"/>
      <c r="E2616" s="144"/>
      <c r="F2616" s="144"/>
      <c r="G2616" s="175"/>
      <c r="H2616" s="144"/>
      <c r="I2616" s="144"/>
      <c r="J2616" s="144"/>
      <c r="K2616" s="175"/>
      <c r="L2616" s="168"/>
    </row>
    <row r="2617" spans="1:12" s="178" customFormat="1" ht="15" customHeight="1">
      <c r="A2617" s="144"/>
      <c r="B2617" s="176"/>
      <c r="C2617" s="175"/>
      <c r="D2617" s="144"/>
      <c r="E2617" s="144"/>
      <c r="F2617" s="144"/>
      <c r="G2617" s="175"/>
      <c r="H2617" s="144"/>
      <c r="I2617" s="144"/>
      <c r="J2617" s="144"/>
      <c r="K2617" s="175"/>
      <c r="L2617" s="168"/>
    </row>
    <row r="2618" spans="1:12" s="178" customFormat="1" ht="15" customHeight="1">
      <c r="A2618" s="144"/>
      <c r="B2618" s="176"/>
      <c r="C2618" s="175"/>
      <c r="D2618" s="144"/>
      <c r="E2618" s="144"/>
      <c r="F2618" s="144"/>
      <c r="G2618" s="175"/>
      <c r="H2618" s="144"/>
      <c r="I2618" s="144"/>
      <c r="J2618" s="144"/>
      <c r="K2618" s="175"/>
      <c r="L2618" s="168"/>
    </row>
    <row r="2619" spans="1:12" ht="15" customHeight="1"/>
    <row r="2620" spans="1:12" s="178" customFormat="1" ht="15" customHeight="1">
      <c r="A2620" s="144"/>
      <c r="B2620" s="176"/>
      <c r="C2620" s="175"/>
      <c r="D2620" s="144"/>
      <c r="E2620" s="144"/>
      <c r="F2620" s="144"/>
      <c r="G2620" s="175"/>
      <c r="H2620" s="144"/>
      <c r="I2620" s="144"/>
      <c r="J2620" s="144"/>
      <c r="K2620" s="175"/>
      <c r="L2620" s="168"/>
    </row>
    <row r="2621" spans="1:12" s="178" customFormat="1" ht="15" customHeight="1">
      <c r="A2621" s="144"/>
      <c r="B2621" s="176"/>
      <c r="C2621" s="175"/>
      <c r="D2621" s="144"/>
      <c r="E2621" s="144"/>
      <c r="F2621" s="144"/>
      <c r="G2621" s="175"/>
      <c r="H2621" s="144"/>
      <c r="I2621" s="144"/>
      <c r="J2621" s="144"/>
      <c r="K2621" s="175"/>
      <c r="L2621" s="168"/>
    </row>
    <row r="2622" spans="1:12" s="178" customFormat="1" ht="15" customHeight="1">
      <c r="A2622" s="144"/>
      <c r="B2622" s="176"/>
      <c r="C2622" s="175"/>
      <c r="D2622" s="144"/>
      <c r="E2622" s="144"/>
      <c r="F2622" s="144"/>
      <c r="G2622" s="175"/>
      <c r="H2622" s="144"/>
      <c r="I2622" s="144"/>
      <c r="J2622" s="144"/>
      <c r="K2622" s="175"/>
      <c r="L2622" s="168"/>
    </row>
    <row r="2623" spans="1:12" s="178" customFormat="1" ht="15" customHeight="1">
      <c r="A2623" s="144"/>
      <c r="B2623" s="176"/>
      <c r="C2623" s="175"/>
      <c r="D2623" s="144"/>
      <c r="E2623" s="144"/>
      <c r="F2623" s="144"/>
      <c r="G2623" s="175"/>
      <c r="H2623" s="144"/>
      <c r="I2623" s="144"/>
      <c r="J2623" s="144"/>
      <c r="K2623" s="175"/>
      <c r="L2623" s="168"/>
    </row>
    <row r="2624" spans="1:12" s="178" customFormat="1" ht="15" customHeight="1">
      <c r="A2624" s="144"/>
      <c r="B2624" s="176"/>
      <c r="C2624" s="175"/>
      <c r="D2624" s="144"/>
      <c r="E2624" s="144"/>
      <c r="F2624" s="144"/>
      <c r="G2624" s="175"/>
      <c r="H2624" s="144"/>
      <c r="I2624" s="144"/>
      <c r="J2624" s="144"/>
      <c r="K2624" s="175"/>
      <c r="L2624" s="168"/>
    </row>
    <row r="2625" spans="1:12" s="178" customFormat="1" ht="15" customHeight="1">
      <c r="A2625" s="144"/>
      <c r="B2625" s="176"/>
      <c r="C2625" s="175"/>
      <c r="D2625" s="144"/>
      <c r="E2625" s="144"/>
      <c r="F2625" s="144"/>
      <c r="G2625" s="175"/>
      <c r="H2625" s="144"/>
      <c r="I2625" s="144"/>
      <c r="J2625" s="144"/>
      <c r="K2625" s="175"/>
      <c r="L2625" s="168"/>
    </row>
    <row r="2626" spans="1:12" s="178" customFormat="1" ht="15" customHeight="1">
      <c r="A2626" s="144"/>
      <c r="B2626" s="176"/>
      <c r="C2626" s="175"/>
      <c r="D2626" s="144"/>
      <c r="E2626" s="144"/>
      <c r="F2626" s="144"/>
      <c r="G2626" s="175"/>
      <c r="H2626" s="144"/>
      <c r="I2626" s="144"/>
      <c r="J2626" s="144"/>
      <c r="K2626" s="175"/>
      <c r="L2626" s="168"/>
    </row>
    <row r="2627" spans="1:12" s="178" customFormat="1" ht="15" customHeight="1">
      <c r="A2627" s="144"/>
      <c r="B2627" s="176"/>
      <c r="C2627" s="175"/>
      <c r="D2627" s="144"/>
      <c r="E2627" s="144"/>
      <c r="F2627" s="144"/>
      <c r="G2627" s="175"/>
      <c r="H2627" s="144"/>
      <c r="I2627" s="144"/>
      <c r="J2627" s="144"/>
      <c r="K2627" s="175"/>
      <c r="L2627" s="168"/>
    </row>
    <row r="2628" spans="1:12" s="178" customFormat="1" ht="15" customHeight="1">
      <c r="A2628" s="144"/>
      <c r="B2628" s="176"/>
      <c r="C2628" s="175"/>
      <c r="D2628" s="144"/>
      <c r="E2628" s="144"/>
      <c r="F2628" s="144"/>
      <c r="G2628" s="175"/>
      <c r="H2628" s="144"/>
      <c r="I2628" s="144"/>
      <c r="J2628" s="144"/>
      <c r="K2628" s="175"/>
      <c r="L2628" s="168"/>
    </row>
    <row r="2629" spans="1:12" s="178" customFormat="1" ht="15" customHeight="1">
      <c r="A2629" s="144"/>
      <c r="B2629" s="176"/>
      <c r="C2629" s="175"/>
      <c r="D2629" s="144"/>
      <c r="E2629" s="144"/>
      <c r="F2629" s="144"/>
      <c r="G2629" s="175"/>
      <c r="H2629" s="144"/>
      <c r="I2629" s="144"/>
      <c r="J2629" s="144"/>
      <c r="K2629" s="175"/>
      <c r="L2629" s="168"/>
    </row>
    <row r="2630" spans="1:12" s="178" customFormat="1" ht="15" customHeight="1">
      <c r="A2630" s="144"/>
      <c r="B2630" s="176"/>
      <c r="C2630" s="175"/>
      <c r="D2630" s="144"/>
      <c r="E2630" s="144"/>
      <c r="F2630" s="144"/>
      <c r="G2630" s="175"/>
      <c r="H2630" s="144"/>
      <c r="I2630" s="144"/>
      <c r="J2630" s="144"/>
      <c r="K2630" s="175"/>
      <c r="L2630" s="168"/>
    </row>
    <row r="2631" spans="1:12" s="178" customFormat="1" ht="15" customHeight="1">
      <c r="A2631" s="144"/>
      <c r="B2631" s="176"/>
      <c r="C2631" s="175"/>
      <c r="D2631" s="144"/>
      <c r="E2631" s="144"/>
      <c r="F2631" s="144"/>
      <c r="G2631" s="175"/>
      <c r="H2631" s="144"/>
      <c r="I2631" s="144"/>
      <c r="J2631" s="144"/>
      <c r="K2631" s="175"/>
      <c r="L2631" s="168"/>
    </row>
    <row r="2632" spans="1:12" s="178" customFormat="1" ht="15" customHeight="1">
      <c r="A2632" s="144"/>
      <c r="B2632" s="176"/>
      <c r="C2632" s="175"/>
      <c r="D2632" s="144"/>
      <c r="E2632" s="144"/>
      <c r="F2632" s="144"/>
      <c r="G2632" s="175"/>
      <c r="H2632" s="144"/>
      <c r="I2632" s="144"/>
      <c r="J2632" s="144"/>
      <c r="K2632" s="175"/>
      <c r="L2632" s="168"/>
    </row>
    <row r="2633" spans="1:12" s="178" customFormat="1" ht="15" customHeight="1">
      <c r="A2633" s="144"/>
      <c r="B2633" s="176"/>
      <c r="C2633" s="175"/>
      <c r="D2633" s="144"/>
      <c r="E2633" s="144"/>
      <c r="F2633" s="144"/>
      <c r="G2633" s="175"/>
      <c r="H2633" s="144"/>
      <c r="I2633" s="144"/>
      <c r="J2633" s="144"/>
      <c r="K2633" s="175"/>
      <c r="L2633" s="168"/>
    </row>
    <row r="2634" spans="1:12" ht="15" customHeight="1"/>
    <row r="2635" spans="1:12" ht="15" customHeight="1"/>
    <row r="2636" spans="1:12" ht="15" customHeight="1"/>
    <row r="2637" spans="1:12" ht="15" customHeight="1"/>
    <row r="2638" spans="1:12" ht="15" customHeight="1"/>
    <row r="2639" spans="1:12" ht="15" customHeight="1"/>
    <row r="2640" spans="1:12" ht="15" customHeight="1"/>
    <row r="2641" spans="1:12" ht="15" customHeight="1"/>
    <row r="2642" spans="1:12" ht="15" customHeight="1"/>
    <row r="2643" spans="1:12" ht="15" customHeight="1"/>
    <row r="2644" spans="1:12" ht="15" customHeight="1"/>
    <row r="2645" spans="1:12" ht="15" customHeight="1"/>
    <row r="2646" spans="1:12" ht="15" customHeight="1"/>
    <row r="2647" spans="1:12" ht="15" customHeight="1"/>
    <row r="2648" spans="1:12" ht="15" customHeight="1"/>
    <row r="2649" spans="1:12" ht="15" customHeight="1"/>
    <row r="2650" spans="1:12" ht="15" customHeight="1"/>
    <row r="2651" spans="1:12" s="178" customFormat="1" ht="15" customHeight="1">
      <c r="A2651" s="144"/>
      <c r="B2651" s="176"/>
      <c r="C2651" s="175"/>
      <c r="D2651" s="144"/>
      <c r="E2651" s="144"/>
      <c r="F2651" s="144"/>
      <c r="G2651" s="175"/>
      <c r="H2651" s="144"/>
      <c r="I2651" s="144"/>
      <c r="J2651" s="144"/>
      <c r="K2651" s="175"/>
      <c r="L2651" s="168"/>
    </row>
    <row r="2652" spans="1:12" s="178" customFormat="1" ht="15" customHeight="1">
      <c r="A2652" s="144"/>
      <c r="B2652" s="176"/>
      <c r="C2652" s="175"/>
      <c r="D2652" s="144"/>
      <c r="E2652" s="144"/>
      <c r="F2652" s="144"/>
      <c r="G2652" s="175"/>
      <c r="H2652" s="144"/>
      <c r="I2652" s="144"/>
      <c r="J2652" s="144"/>
      <c r="K2652" s="175"/>
      <c r="L2652" s="168"/>
    </row>
    <row r="2653" spans="1:12" s="178" customFormat="1" ht="15" customHeight="1">
      <c r="A2653" s="144"/>
      <c r="B2653" s="176"/>
      <c r="C2653" s="175"/>
      <c r="D2653" s="144"/>
      <c r="E2653" s="144"/>
      <c r="F2653" s="144"/>
      <c r="G2653" s="175"/>
      <c r="H2653" s="144"/>
      <c r="I2653" s="144"/>
      <c r="J2653" s="144"/>
      <c r="K2653" s="175"/>
      <c r="L2653" s="168"/>
    </row>
    <row r="2654" spans="1:12" s="178" customFormat="1" ht="15" customHeight="1">
      <c r="A2654" s="144"/>
      <c r="B2654" s="176"/>
      <c r="C2654" s="175"/>
      <c r="D2654" s="144"/>
      <c r="E2654" s="144"/>
      <c r="F2654" s="144"/>
      <c r="G2654" s="175"/>
      <c r="H2654" s="144"/>
      <c r="I2654" s="144"/>
      <c r="J2654" s="144"/>
      <c r="K2654" s="175"/>
      <c r="L2654" s="168"/>
    </row>
    <row r="2655" spans="1:12" s="178" customFormat="1" ht="15" customHeight="1">
      <c r="A2655" s="144"/>
      <c r="B2655" s="176"/>
      <c r="C2655" s="175"/>
      <c r="D2655" s="144"/>
      <c r="E2655" s="144"/>
      <c r="F2655" s="144"/>
      <c r="G2655" s="175"/>
      <c r="H2655" s="144"/>
      <c r="I2655" s="144"/>
      <c r="J2655" s="144"/>
      <c r="K2655" s="175"/>
      <c r="L2655" s="168"/>
    </row>
    <row r="2656" spans="1:12" s="178" customFormat="1" ht="15" customHeight="1">
      <c r="A2656" s="144"/>
      <c r="B2656" s="176"/>
      <c r="C2656" s="175"/>
      <c r="D2656" s="144"/>
      <c r="E2656" s="144"/>
      <c r="F2656" s="144"/>
      <c r="G2656" s="175"/>
      <c r="H2656" s="144"/>
      <c r="I2656" s="144"/>
      <c r="J2656" s="144"/>
      <c r="K2656" s="175"/>
      <c r="L2656" s="168"/>
    </row>
    <row r="2657" spans="1:12" s="178" customFormat="1" ht="15" customHeight="1">
      <c r="A2657" s="144"/>
      <c r="B2657" s="176"/>
      <c r="C2657" s="175"/>
      <c r="D2657" s="144"/>
      <c r="E2657" s="144"/>
      <c r="F2657" s="144"/>
      <c r="G2657" s="175"/>
      <c r="H2657" s="144"/>
      <c r="I2657" s="144"/>
      <c r="J2657" s="144"/>
      <c r="K2657" s="175"/>
      <c r="L2657" s="168"/>
    </row>
    <row r="2658" spans="1:12" s="178" customFormat="1" ht="15" customHeight="1">
      <c r="A2658" s="144"/>
      <c r="B2658" s="176"/>
      <c r="C2658" s="175"/>
      <c r="D2658" s="144"/>
      <c r="E2658" s="144"/>
      <c r="F2658" s="144"/>
      <c r="G2658" s="175"/>
      <c r="H2658" s="144"/>
      <c r="I2658" s="144"/>
      <c r="J2658" s="144"/>
      <c r="K2658" s="175"/>
      <c r="L2658" s="168"/>
    </row>
    <row r="2659" spans="1:12" s="178" customFormat="1" ht="15" customHeight="1">
      <c r="A2659" s="144"/>
      <c r="B2659" s="176"/>
      <c r="C2659" s="175"/>
      <c r="D2659" s="144"/>
      <c r="E2659" s="144"/>
      <c r="F2659" s="144"/>
      <c r="G2659" s="175"/>
      <c r="H2659" s="144"/>
      <c r="I2659" s="144"/>
      <c r="J2659" s="144"/>
      <c r="K2659" s="175"/>
      <c r="L2659" s="168"/>
    </row>
    <row r="2660" spans="1:12" ht="15" customHeight="1"/>
    <row r="2661" spans="1:12" ht="15" customHeight="1"/>
    <row r="2662" spans="1:12" ht="15" customHeight="1"/>
    <row r="2663" spans="1:12" ht="15" customHeight="1"/>
    <row r="2664" spans="1:12" ht="15" customHeight="1"/>
    <row r="2665" spans="1:12" ht="15" customHeight="1"/>
    <row r="2666" spans="1:12" ht="15" customHeight="1"/>
    <row r="2667" spans="1:12" ht="15" customHeight="1"/>
    <row r="2668" spans="1:12" ht="15" customHeight="1"/>
    <row r="2669" spans="1:12" ht="15" customHeight="1"/>
    <row r="2670" spans="1:12" ht="15" customHeight="1"/>
    <row r="2671" spans="1:12" ht="15" customHeight="1"/>
    <row r="2672" spans="1:1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spans="1:12" ht="15" customHeight="1"/>
    <row r="2722" spans="1:12" ht="15" customHeight="1"/>
    <row r="2723" spans="1:12" ht="15" customHeight="1"/>
    <row r="2724" spans="1:12" ht="15" customHeight="1"/>
    <row r="2725" spans="1:12" ht="15" customHeight="1"/>
    <row r="2726" spans="1:12" ht="15" customHeight="1"/>
    <row r="2727" spans="1:12" ht="15" customHeight="1"/>
    <row r="2728" spans="1:12" ht="15" customHeight="1"/>
    <row r="2729" spans="1:12" ht="15" customHeight="1"/>
    <row r="2730" spans="1:12" ht="15" customHeight="1"/>
    <row r="2731" spans="1:12" ht="15" customHeight="1"/>
    <row r="2732" spans="1:12" ht="15" customHeight="1"/>
    <row r="2733" spans="1:12" s="178" customFormat="1" ht="15" customHeight="1">
      <c r="A2733" s="144"/>
      <c r="B2733" s="176"/>
      <c r="C2733" s="175"/>
      <c r="D2733" s="144"/>
      <c r="E2733" s="144"/>
      <c r="F2733" s="144"/>
      <c r="G2733" s="175"/>
      <c r="H2733" s="144"/>
      <c r="I2733" s="144"/>
      <c r="J2733" s="144"/>
      <c r="K2733" s="175"/>
      <c r="L2733" s="168"/>
    </row>
    <row r="2734" spans="1:12" s="178" customFormat="1" ht="15" customHeight="1">
      <c r="A2734" s="144"/>
      <c r="B2734" s="176"/>
      <c r="C2734" s="175"/>
      <c r="D2734" s="144"/>
      <c r="E2734" s="144"/>
      <c r="F2734" s="144"/>
      <c r="G2734" s="175"/>
      <c r="H2734" s="144"/>
      <c r="I2734" s="144"/>
      <c r="J2734" s="144"/>
      <c r="K2734" s="175"/>
      <c r="L2734" s="168"/>
    </row>
    <row r="2735" spans="1:12" s="178" customFormat="1" ht="15" customHeight="1">
      <c r="A2735" s="144"/>
      <c r="B2735" s="176"/>
      <c r="C2735" s="175"/>
      <c r="D2735" s="144"/>
      <c r="E2735" s="144"/>
      <c r="F2735" s="144"/>
      <c r="G2735" s="175"/>
      <c r="H2735" s="144"/>
      <c r="I2735" s="144"/>
      <c r="J2735" s="144"/>
      <c r="K2735" s="175"/>
      <c r="L2735" s="168"/>
    </row>
    <row r="2736" spans="1:12" s="178" customFormat="1" ht="15" customHeight="1">
      <c r="A2736" s="144"/>
      <c r="B2736" s="176"/>
      <c r="C2736" s="175"/>
      <c r="D2736" s="144"/>
      <c r="E2736" s="144"/>
      <c r="F2736" s="144"/>
      <c r="G2736" s="175"/>
      <c r="H2736" s="144"/>
      <c r="I2736" s="144"/>
      <c r="J2736" s="144"/>
      <c r="K2736" s="175"/>
      <c r="L2736" s="168"/>
    </row>
    <row r="2737" spans="1:12" ht="15" customHeight="1"/>
    <row r="2738" spans="1:12" s="178" customFormat="1" ht="15" customHeight="1">
      <c r="A2738" s="144"/>
      <c r="B2738" s="176"/>
      <c r="C2738" s="175"/>
      <c r="D2738" s="144"/>
      <c r="E2738" s="144"/>
      <c r="F2738" s="144"/>
      <c r="G2738" s="175"/>
      <c r="H2738" s="144"/>
      <c r="I2738" s="144"/>
      <c r="J2738" s="144"/>
      <c r="K2738" s="175"/>
      <c r="L2738" s="168"/>
    </row>
    <row r="2739" spans="1:12" s="178" customFormat="1" ht="15" customHeight="1">
      <c r="A2739" s="144"/>
      <c r="B2739" s="176"/>
      <c r="C2739" s="175"/>
      <c r="D2739" s="144"/>
      <c r="E2739" s="144"/>
      <c r="F2739" s="144"/>
      <c r="G2739" s="175"/>
      <c r="H2739" s="144"/>
      <c r="I2739" s="144"/>
      <c r="J2739" s="144"/>
      <c r="K2739" s="175"/>
      <c r="L2739" s="168"/>
    </row>
    <row r="2740" spans="1:12" s="178" customFormat="1" ht="15" customHeight="1">
      <c r="A2740" s="144"/>
      <c r="B2740" s="176"/>
      <c r="C2740" s="175"/>
      <c r="D2740" s="144"/>
      <c r="E2740" s="144"/>
      <c r="F2740" s="144"/>
      <c r="G2740" s="175"/>
      <c r="H2740" s="144"/>
      <c r="I2740" s="144"/>
      <c r="J2740" s="144"/>
      <c r="K2740" s="175"/>
      <c r="L2740" s="168"/>
    </row>
    <row r="2741" spans="1:12" s="178" customFormat="1" ht="15" customHeight="1">
      <c r="A2741" s="144"/>
      <c r="B2741" s="176"/>
      <c r="C2741" s="175"/>
      <c r="D2741" s="144"/>
      <c r="E2741" s="144"/>
      <c r="F2741" s="144"/>
      <c r="G2741" s="175"/>
      <c r="H2741" s="144"/>
      <c r="I2741" s="144"/>
      <c r="J2741" s="144"/>
      <c r="K2741" s="175"/>
      <c r="L2741" s="168"/>
    </row>
    <row r="2742" spans="1:12" s="178" customFormat="1" ht="15" customHeight="1">
      <c r="A2742" s="144"/>
      <c r="B2742" s="176"/>
      <c r="C2742" s="175"/>
      <c r="D2742" s="144"/>
      <c r="E2742" s="144"/>
      <c r="F2742" s="144"/>
      <c r="G2742" s="175"/>
      <c r="H2742" s="144"/>
      <c r="I2742" s="144"/>
      <c r="J2742" s="144"/>
      <c r="K2742" s="175"/>
      <c r="L2742" s="168"/>
    </row>
    <row r="2743" spans="1:12" s="178" customFormat="1" ht="15" customHeight="1">
      <c r="A2743" s="144"/>
      <c r="B2743" s="176"/>
      <c r="C2743" s="175"/>
      <c r="D2743" s="144"/>
      <c r="E2743" s="144"/>
      <c r="F2743" s="144"/>
      <c r="G2743" s="175"/>
      <c r="H2743" s="144"/>
      <c r="I2743" s="144"/>
      <c r="J2743" s="144"/>
      <c r="K2743" s="175"/>
      <c r="L2743" s="168"/>
    </row>
    <row r="2744" spans="1:12" s="178" customFormat="1" ht="15" customHeight="1">
      <c r="A2744" s="144"/>
      <c r="B2744" s="176"/>
      <c r="C2744" s="175"/>
      <c r="D2744" s="144"/>
      <c r="E2744" s="144"/>
      <c r="F2744" s="144"/>
      <c r="G2744" s="175"/>
      <c r="H2744" s="144"/>
      <c r="I2744" s="144"/>
      <c r="J2744" s="144"/>
      <c r="K2744" s="175"/>
      <c r="L2744" s="168"/>
    </row>
    <row r="2745" spans="1:12" s="178" customFormat="1" ht="15" customHeight="1">
      <c r="A2745" s="144"/>
      <c r="B2745" s="176"/>
      <c r="C2745" s="175"/>
      <c r="D2745" s="144"/>
      <c r="E2745" s="144"/>
      <c r="F2745" s="144"/>
      <c r="G2745" s="175"/>
      <c r="H2745" s="144"/>
      <c r="I2745" s="144"/>
      <c r="J2745" s="144"/>
      <c r="K2745" s="175"/>
      <c r="L2745" s="168"/>
    </row>
    <row r="2746" spans="1:12" s="178" customFormat="1" ht="15" customHeight="1">
      <c r="A2746" s="144"/>
      <c r="B2746" s="176"/>
      <c r="C2746" s="175"/>
      <c r="D2746" s="144"/>
      <c r="E2746" s="144"/>
      <c r="F2746" s="144"/>
      <c r="G2746" s="175"/>
      <c r="H2746" s="144"/>
      <c r="I2746" s="144"/>
      <c r="J2746" s="144"/>
      <c r="K2746" s="175"/>
      <c r="L2746" s="168"/>
    </row>
    <row r="2747" spans="1:12" s="178" customFormat="1" ht="15" customHeight="1">
      <c r="A2747" s="144"/>
      <c r="B2747" s="176"/>
      <c r="C2747" s="175"/>
      <c r="D2747" s="144"/>
      <c r="E2747" s="144"/>
      <c r="F2747" s="144"/>
      <c r="G2747" s="175"/>
      <c r="H2747" s="144"/>
      <c r="I2747" s="144"/>
      <c r="J2747" s="144"/>
      <c r="K2747" s="175"/>
      <c r="L2747" s="168"/>
    </row>
    <row r="2748" spans="1:12" s="178" customFormat="1" ht="15" customHeight="1">
      <c r="A2748" s="144"/>
      <c r="B2748" s="176"/>
      <c r="C2748" s="175"/>
      <c r="D2748" s="144"/>
      <c r="E2748" s="144"/>
      <c r="F2748" s="144"/>
      <c r="G2748" s="175"/>
      <c r="H2748" s="144"/>
      <c r="I2748" s="144"/>
      <c r="J2748" s="144"/>
      <c r="K2748" s="175"/>
      <c r="L2748" s="168"/>
    </row>
    <row r="2749" spans="1:12" s="178" customFormat="1" ht="15" customHeight="1">
      <c r="A2749" s="144"/>
      <c r="B2749" s="176"/>
      <c r="C2749" s="175"/>
      <c r="D2749" s="144"/>
      <c r="E2749" s="144"/>
      <c r="F2749" s="144"/>
      <c r="G2749" s="175"/>
      <c r="H2749" s="144"/>
      <c r="I2749" s="144"/>
      <c r="J2749" s="144"/>
      <c r="K2749" s="175"/>
      <c r="L2749" s="168"/>
    </row>
    <row r="2750" spans="1:12" s="178" customFormat="1" ht="15" customHeight="1">
      <c r="A2750" s="144"/>
      <c r="B2750" s="176"/>
      <c r="C2750" s="175"/>
      <c r="D2750" s="144"/>
      <c r="E2750" s="144"/>
      <c r="F2750" s="144"/>
      <c r="G2750" s="175"/>
      <c r="H2750" s="144"/>
      <c r="I2750" s="144"/>
      <c r="J2750" s="144"/>
      <c r="K2750" s="175"/>
      <c r="L2750" s="168"/>
    </row>
    <row r="2751" spans="1:12" s="178" customFormat="1" ht="15" customHeight="1">
      <c r="A2751" s="144"/>
      <c r="B2751" s="176"/>
      <c r="C2751" s="175"/>
      <c r="D2751" s="144"/>
      <c r="E2751" s="144"/>
      <c r="F2751" s="144"/>
      <c r="G2751" s="175"/>
      <c r="H2751" s="144"/>
      <c r="I2751" s="144"/>
      <c r="J2751" s="144"/>
      <c r="K2751" s="175"/>
      <c r="L2751" s="168"/>
    </row>
    <row r="2752" spans="1:1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spans="1:12" ht="15" customHeight="1"/>
    <row r="2770" spans="1:12" ht="15" customHeight="1"/>
    <row r="2771" spans="1:12" s="178" customFormat="1" ht="15" customHeight="1">
      <c r="A2771" s="144"/>
      <c r="B2771" s="176"/>
      <c r="C2771" s="175"/>
      <c r="D2771" s="144"/>
      <c r="E2771" s="144"/>
      <c r="F2771" s="144"/>
      <c r="G2771" s="175"/>
      <c r="H2771" s="144"/>
      <c r="I2771" s="144"/>
      <c r="J2771" s="144"/>
      <c r="K2771" s="175"/>
      <c r="L2771" s="168"/>
    </row>
    <row r="2772" spans="1:12" s="178" customFormat="1" ht="15" customHeight="1">
      <c r="A2772" s="144"/>
      <c r="B2772" s="176"/>
      <c r="C2772" s="175"/>
      <c r="D2772" s="144"/>
      <c r="E2772" s="144"/>
      <c r="F2772" s="144"/>
      <c r="G2772" s="175"/>
      <c r="H2772" s="144"/>
      <c r="I2772" s="144"/>
      <c r="J2772" s="144"/>
      <c r="K2772" s="175"/>
      <c r="L2772" s="168"/>
    </row>
    <row r="2773" spans="1:12" s="178" customFormat="1" ht="15" customHeight="1">
      <c r="A2773" s="144"/>
      <c r="B2773" s="176"/>
      <c r="C2773" s="175"/>
      <c r="D2773" s="144"/>
      <c r="E2773" s="144"/>
      <c r="F2773" s="144"/>
      <c r="G2773" s="175"/>
      <c r="H2773" s="144"/>
      <c r="I2773" s="144"/>
      <c r="J2773" s="144"/>
      <c r="K2773" s="175"/>
      <c r="L2773" s="168"/>
    </row>
    <row r="2774" spans="1:12" s="178" customFormat="1" ht="15" customHeight="1">
      <c r="A2774" s="144"/>
      <c r="B2774" s="176"/>
      <c r="C2774" s="175"/>
      <c r="D2774" s="144"/>
      <c r="E2774" s="144"/>
      <c r="F2774" s="144"/>
      <c r="G2774" s="175"/>
      <c r="H2774" s="144"/>
      <c r="I2774" s="144"/>
      <c r="J2774" s="144"/>
      <c r="K2774" s="175"/>
      <c r="L2774" s="168"/>
    </row>
    <row r="2775" spans="1:12" s="178" customFormat="1" ht="15" customHeight="1">
      <c r="A2775" s="144"/>
      <c r="B2775" s="176"/>
      <c r="C2775" s="175"/>
      <c r="D2775" s="144"/>
      <c r="E2775" s="144"/>
      <c r="F2775" s="144"/>
      <c r="G2775" s="175"/>
      <c r="H2775" s="144"/>
      <c r="I2775" s="144"/>
      <c r="J2775" s="144"/>
      <c r="K2775" s="175"/>
      <c r="L2775" s="168"/>
    </row>
    <row r="2776" spans="1:12" s="178" customFormat="1" ht="15" customHeight="1">
      <c r="A2776" s="144"/>
      <c r="B2776" s="176"/>
      <c r="C2776" s="175"/>
      <c r="D2776" s="144"/>
      <c r="E2776" s="144"/>
      <c r="F2776" s="144"/>
      <c r="G2776" s="175"/>
      <c r="H2776" s="144"/>
      <c r="I2776" s="144"/>
      <c r="J2776" s="144"/>
      <c r="K2776" s="175"/>
      <c r="L2776" s="168"/>
    </row>
    <row r="2777" spans="1:12" s="178" customFormat="1" ht="15" customHeight="1">
      <c r="A2777" s="144"/>
      <c r="B2777" s="176"/>
      <c r="C2777" s="175"/>
      <c r="D2777" s="144"/>
      <c r="E2777" s="144"/>
      <c r="F2777" s="144"/>
      <c r="G2777" s="175"/>
      <c r="H2777" s="144"/>
      <c r="I2777" s="144"/>
      <c r="J2777" s="144"/>
      <c r="K2777" s="175"/>
      <c r="L2777" s="168"/>
    </row>
    <row r="2778" spans="1:12" s="178" customFormat="1" ht="15" customHeight="1">
      <c r="A2778" s="144"/>
      <c r="B2778" s="176"/>
      <c r="C2778" s="175"/>
      <c r="D2778" s="144"/>
      <c r="E2778" s="144"/>
      <c r="F2778" s="144"/>
      <c r="G2778" s="175"/>
      <c r="H2778" s="144"/>
      <c r="I2778" s="144"/>
      <c r="J2778" s="144"/>
      <c r="K2778" s="175"/>
      <c r="L2778" s="168"/>
    </row>
    <row r="2779" spans="1:12" s="178" customFormat="1" ht="15" customHeight="1">
      <c r="A2779" s="144"/>
      <c r="B2779" s="176"/>
      <c r="C2779" s="175"/>
      <c r="D2779" s="144"/>
      <c r="E2779" s="144"/>
      <c r="F2779" s="144"/>
      <c r="G2779" s="175"/>
      <c r="H2779" s="144"/>
      <c r="I2779" s="144"/>
      <c r="J2779" s="144"/>
      <c r="K2779" s="175"/>
      <c r="L2779" s="168"/>
    </row>
    <row r="2780" spans="1:12" ht="15" customHeight="1"/>
    <row r="2781" spans="1:12" ht="15" customHeight="1"/>
    <row r="2782" spans="1:12" ht="15" customHeight="1"/>
    <row r="2783" spans="1:12" ht="15" customHeight="1"/>
    <row r="2784" spans="1:12"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spans="1:12" ht="15" customHeight="1"/>
    <row r="2850" spans="1:12" ht="15" customHeight="1"/>
    <row r="2851" spans="1:12" ht="15" customHeight="1"/>
    <row r="2852" spans="1:12" ht="15" customHeight="1"/>
    <row r="2853" spans="1:12" ht="15" customHeight="1"/>
    <row r="2854" spans="1:12" ht="15" customHeight="1"/>
    <row r="2855" spans="1:12" s="178" customFormat="1" ht="15" customHeight="1">
      <c r="A2855" s="144"/>
      <c r="B2855" s="176"/>
      <c r="C2855" s="175"/>
      <c r="D2855" s="144"/>
      <c r="E2855" s="144"/>
      <c r="F2855" s="144"/>
      <c r="G2855" s="175"/>
      <c r="H2855" s="144"/>
      <c r="I2855" s="144"/>
      <c r="J2855" s="144"/>
      <c r="K2855" s="175"/>
      <c r="L2855" s="168"/>
    </row>
    <row r="2856" spans="1:12" s="178" customFormat="1" ht="15" customHeight="1">
      <c r="A2856" s="144"/>
      <c r="B2856" s="176"/>
      <c r="C2856" s="175"/>
      <c r="D2856" s="144"/>
      <c r="E2856" s="144"/>
      <c r="F2856" s="144"/>
      <c r="G2856" s="175"/>
      <c r="H2856" s="144"/>
      <c r="I2856" s="144"/>
      <c r="J2856" s="144"/>
      <c r="K2856" s="175"/>
      <c r="L2856" s="168"/>
    </row>
    <row r="2857" spans="1:12" s="178" customFormat="1" ht="15" customHeight="1">
      <c r="A2857" s="144"/>
      <c r="B2857" s="176"/>
      <c r="C2857" s="175"/>
      <c r="D2857" s="144"/>
      <c r="E2857" s="144"/>
      <c r="F2857" s="144"/>
      <c r="G2857" s="175"/>
      <c r="H2857" s="144"/>
      <c r="I2857" s="144"/>
      <c r="J2857" s="144"/>
      <c r="K2857" s="175"/>
      <c r="L2857" s="168"/>
    </row>
    <row r="2858" spans="1:12" s="178" customFormat="1" ht="15" customHeight="1">
      <c r="A2858" s="144"/>
      <c r="B2858" s="176"/>
      <c r="C2858" s="175"/>
      <c r="D2858" s="144"/>
      <c r="E2858" s="144"/>
      <c r="F2858" s="144"/>
      <c r="G2858" s="175"/>
      <c r="H2858" s="144"/>
      <c r="I2858" s="144"/>
      <c r="J2858" s="144"/>
      <c r="K2858" s="175"/>
      <c r="L2858" s="168"/>
    </row>
    <row r="2859" spans="1:12" ht="15" customHeight="1"/>
    <row r="2860" spans="1:12" s="178" customFormat="1" ht="15" customHeight="1">
      <c r="A2860" s="144"/>
      <c r="B2860" s="176"/>
      <c r="C2860" s="175"/>
      <c r="D2860" s="144"/>
      <c r="E2860" s="144"/>
      <c r="F2860" s="144"/>
      <c r="G2860" s="175"/>
      <c r="H2860" s="144"/>
      <c r="I2860" s="144"/>
      <c r="J2860" s="144"/>
      <c r="K2860" s="175"/>
      <c r="L2860" s="168"/>
    </row>
    <row r="2861" spans="1:12" s="178" customFormat="1" ht="15" customHeight="1">
      <c r="A2861" s="144"/>
      <c r="B2861" s="176"/>
      <c r="C2861" s="175"/>
      <c r="D2861" s="144"/>
      <c r="E2861" s="144"/>
      <c r="F2861" s="144"/>
      <c r="G2861" s="175"/>
      <c r="H2861" s="144"/>
      <c r="I2861" s="144"/>
      <c r="J2861" s="144"/>
      <c r="K2861" s="175"/>
      <c r="L2861" s="168"/>
    </row>
    <row r="2862" spans="1:12" s="178" customFormat="1" ht="15" customHeight="1">
      <c r="A2862" s="144"/>
      <c r="B2862" s="176"/>
      <c r="C2862" s="175"/>
      <c r="D2862" s="144"/>
      <c r="E2862" s="144"/>
      <c r="F2862" s="144"/>
      <c r="G2862" s="175"/>
      <c r="H2862" s="144"/>
      <c r="I2862" s="144"/>
      <c r="J2862" s="144"/>
      <c r="K2862" s="175"/>
      <c r="L2862" s="168"/>
    </row>
    <row r="2863" spans="1:12" s="178" customFormat="1" ht="15" customHeight="1">
      <c r="A2863" s="144"/>
      <c r="B2863" s="176"/>
      <c r="C2863" s="175"/>
      <c r="D2863" s="144"/>
      <c r="E2863" s="144"/>
      <c r="F2863" s="144"/>
      <c r="G2863" s="175"/>
      <c r="H2863" s="144"/>
      <c r="I2863" s="144"/>
      <c r="J2863" s="144"/>
      <c r="K2863" s="175"/>
      <c r="L2863" s="168"/>
    </row>
    <row r="2864" spans="1:12" s="178" customFormat="1" ht="15" customHeight="1">
      <c r="A2864" s="144"/>
      <c r="B2864" s="176"/>
      <c r="C2864" s="175"/>
      <c r="D2864" s="144"/>
      <c r="E2864" s="144"/>
      <c r="F2864" s="144"/>
      <c r="G2864" s="175"/>
      <c r="H2864" s="144"/>
      <c r="I2864" s="144"/>
      <c r="J2864" s="144"/>
      <c r="K2864" s="175"/>
      <c r="L2864" s="168"/>
    </row>
    <row r="2865" spans="1:12" s="178" customFormat="1" ht="15" customHeight="1">
      <c r="A2865" s="144"/>
      <c r="B2865" s="176"/>
      <c r="C2865" s="175"/>
      <c r="D2865" s="144"/>
      <c r="E2865" s="144"/>
      <c r="F2865" s="144"/>
      <c r="G2865" s="175"/>
      <c r="H2865" s="144"/>
      <c r="I2865" s="144"/>
      <c r="J2865" s="144"/>
      <c r="K2865" s="175"/>
      <c r="L2865" s="168"/>
    </row>
    <row r="2866" spans="1:12" s="178" customFormat="1" ht="15" customHeight="1">
      <c r="A2866" s="144"/>
      <c r="B2866" s="176"/>
      <c r="C2866" s="175"/>
      <c r="D2866" s="144"/>
      <c r="E2866" s="144"/>
      <c r="F2866" s="144"/>
      <c r="G2866" s="175"/>
      <c r="H2866" s="144"/>
      <c r="I2866" s="144"/>
      <c r="J2866" s="144"/>
      <c r="K2866" s="175"/>
      <c r="L2866" s="168"/>
    </row>
    <row r="2867" spans="1:12" s="178" customFormat="1" ht="15" customHeight="1">
      <c r="A2867" s="144"/>
      <c r="B2867" s="176"/>
      <c r="C2867" s="175"/>
      <c r="D2867" s="144"/>
      <c r="E2867" s="144"/>
      <c r="F2867" s="144"/>
      <c r="G2867" s="175"/>
      <c r="H2867" s="144"/>
      <c r="I2867" s="144"/>
      <c r="J2867" s="144"/>
      <c r="K2867" s="175"/>
      <c r="L2867" s="168"/>
    </row>
    <row r="2868" spans="1:12" s="178" customFormat="1" ht="15" customHeight="1">
      <c r="A2868" s="144"/>
      <c r="B2868" s="176"/>
      <c r="C2868" s="175"/>
      <c r="D2868" s="144"/>
      <c r="E2868" s="144"/>
      <c r="F2868" s="144"/>
      <c r="G2868" s="175"/>
      <c r="H2868" s="144"/>
      <c r="I2868" s="144"/>
      <c r="J2868" s="144"/>
      <c r="K2868" s="175"/>
      <c r="L2868" s="168"/>
    </row>
    <row r="2869" spans="1:12" s="178" customFormat="1" ht="15" customHeight="1">
      <c r="A2869" s="144"/>
      <c r="B2869" s="176"/>
      <c r="C2869" s="175"/>
      <c r="D2869" s="144"/>
      <c r="E2869" s="144"/>
      <c r="F2869" s="144"/>
      <c r="G2869" s="175"/>
      <c r="H2869" s="144"/>
      <c r="I2869" s="144"/>
      <c r="J2869" s="144"/>
      <c r="K2869" s="175"/>
      <c r="L2869" s="168"/>
    </row>
    <row r="2870" spans="1:12" s="178" customFormat="1" ht="15" customHeight="1">
      <c r="A2870" s="144"/>
      <c r="B2870" s="176"/>
      <c r="C2870" s="175"/>
      <c r="D2870" s="144"/>
      <c r="E2870" s="144"/>
      <c r="F2870" s="144"/>
      <c r="G2870" s="175"/>
      <c r="H2870" s="144"/>
      <c r="I2870" s="144"/>
      <c r="J2870" s="144"/>
      <c r="K2870" s="175"/>
      <c r="L2870" s="168"/>
    </row>
    <row r="2871" spans="1:12" s="178" customFormat="1" ht="15" customHeight="1">
      <c r="A2871" s="144"/>
      <c r="B2871" s="176"/>
      <c r="C2871" s="175"/>
      <c r="D2871" s="144"/>
      <c r="E2871" s="144"/>
      <c r="F2871" s="144"/>
      <c r="G2871" s="175"/>
      <c r="H2871" s="144"/>
      <c r="I2871" s="144"/>
      <c r="J2871" s="144"/>
      <c r="K2871" s="175"/>
      <c r="L2871" s="168"/>
    </row>
    <row r="2872" spans="1:12" ht="15" customHeight="1"/>
    <row r="2873" spans="1:12" ht="15" customHeight="1"/>
    <row r="2874" spans="1:12" ht="15" customHeight="1"/>
    <row r="2875" spans="1:12" ht="15" customHeight="1"/>
    <row r="2876" spans="1:12" ht="15" customHeight="1"/>
    <row r="2877" spans="1:12" ht="15" customHeight="1"/>
    <row r="2878" spans="1:12" ht="15" customHeight="1"/>
    <row r="2879" spans="1:12" ht="15" customHeight="1"/>
    <row r="2880" spans="1:12" ht="15" customHeight="1"/>
    <row r="2881" spans="1:12" ht="15" customHeight="1"/>
    <row r="2882" spans="1:12" ht="15" customHeight="1"/>
    <row r="2883" spans="1:12" ht="15" customHeight="1"/>
    <row r="2884" spans="1:12" ht="15" customHeight="1"/>
    <row r="2885" spans="1:12" ht="15" customHeight="1"/>
    <row r="2886" spans="1:12" ht="15" customHeight="1"/>
    <row r="2887" spans="1:12" ht="15" customHeight="1"/>
    <row r="2888" spans="1:12" ht="15" customHeight="1"/>
    <row r="2889" spans="1:12" ht="15" customHeight="1"/>
    <row r="2890" spans="1:12" ht="15" customHeight="1"/>
    <row r="2891" spans="1:12" s="178" customFormat="1" ht="15" customHeight="1">
      <c r="A2891" s="144"/>
      <c r="B2891" s="176"/>
      <c r="C2891" s="175"/>
      <c r="D2891" s="144"/>
      <c r="E2891" s="144"/>
      <c r="F2891" s="144"/>
      <c r="G2891" s="175"/>
      <c r="H2891" s="144"/>
      <c r="I2891" s="144"/>
      <c r="J2891" s="144"/>
      <c r="K2891" s="175"/>
      <c r="L2891" s="168"/>
    </row>
    <row r="2892" spans="1:12" s="178" customFormat="1" ht="15" customHeight="1">
      <c r="A2892" s="144"/>
      <c r="B2892" s="176"/>
      <c r="C2892" s="175"/>
      <c r="D2892" s="144"/>
      <c r="E2892" s="144"/>
      <c r="F2892" s="144"/>
      <c r="G2892" s="175"/>
      <c r="H2892" s="144"/>
      <c r="I2892" s="144"/>
      <c r="J2892" s="144"/>
      <c r="K2892" s="175"/>
      <c r="L2892" s="168"/>
    </row>
    <row r="2893" spans="1:12" ht="15" customHeight="1"/>
    <row r="2894" spans="1:12" s="178" customFormat="1" ht="15" customHeight="1">
      <c r="A2894" s="144"/>
      <c r="B2894" s="176"/>
      <c r="C2894" s="175"/>
      <c r="D2894" s="144"/>
      <c r="E2894" s="144"/>
      <c r="F2894" s="144"/>
      <c r="G2894" s="175"/>
      <c r="H2894" s="144"/>
      <c r="I2894" s="144"/>
      <c r="J2894" s="144"/>
      <c r="K2894" s="175"/>
      <c r="L2894" s="168"/>
    </row>
    <row r="2895" spans="1:12" s="178" customFormat="1" ht="15" customHeight="1">
      <c r="A2895" s="144"/>
      <c r="B2895" s="176"/>
      <c r="C2895" s="175"/>
      <c r="D2895" s="144"/>
      <c r="E2895" s="144"/>
      <c r="F2895" s="144"/>
      <c r="G2895" s="175"/>
      <c r="H2895" s="144"/>
      <c r="I2895" s="144"/>
      <c r="J2895" s="144"/>
      <c r="K2895" s="175"/>
      <c r="L2895" s="168"/>
    </row>
    <row r="2896" spans="1:12" s="178" customFormat="1" ht="15" customHeight="1">
      <c r="A2896" s="144"/>
      <c r="B2896" s="176"/>
      <c r="C2896" s="175"/>
      <c r="D2896" s="144"/>
      <c r="E2896" s="144"/>
      <c r="F2896" s="144"/>
      <c r="G2896" s="175"/>
      <c r="H2896" s="144"/>
      <c r="I2896" s="144"/>
      <c r="J2896" s="144"/>
      <c r="K2896" s="175"/>
      <c r="L2896" s="168"/>
    </row>
    <row r="2897" spans="1:12" s="178" customFormat="1" ht="15" customHeight="1">
      <c r="A2897" s="144"/>
      <c r="B2897" s="176"/>
      <c r="C2897" s="175"/>
      <c r="D2897" s="144"/>
      <c r="E2897" s="144"/>
      <c r="F2897" s="144"/>
      <c r="G2897" s="175"/>
      <c r="H2897" s="144"/>
      <c r="I2897" s="144"/>
      <c r="J2897" s="144"/>
      <c r="K2897" s="175"/>
      <c r="L2897" s="168"/>
    </row>
    <row r="2898" spans="1:12" s="178" customFormat="1" ht="15" customHeight="1">
      <c r="A2898" s="144"/>
      <c r="B2898" s="176"/>
      <c r="C2898" s="175"/>
      <c r="D2898" s="144"/>
      <c r="E2898" s="144"/>
      <c r="F2898" s="144"/>
      <c r="G2898" s="175"/>
      <c r="H2898" s="144"/>
      <c r="I2898" s="144"/>
      <c r="J2898" s="144"/>
      <c r="K2898" s="175"/>
      <c r="L2898" s="168"/>
    </row>
    <row r="2899" spans="1:12" s="178" customFormat="1" ht="15" customHeight="1">
      <c r="A2899" s="144"/>
      <c r="B2899" s="176"/>
      <c r="C2899" s="175"/>
      <c r="D2899" s="144"/>
      <c r="E2899" s="144"/>
      <c r="F2899" s="144"/>
      <c r="G2899" s="175"/>
      <c r="H2899" s="144"/>
      <c r="I2899" s="144"/>
      <c r="J2899" s="144"/>
      <c r="K2899" s="175"/>
      <c r="L2899" s="168"/>
    </row>
    <row r="2900" spans="1:12" s="178" customFormat="1" ht="15" customHeight="1">
      <c r="A2900" s="144"/>
      <c r="B2900" s="176"/>
      <c r="C2900" s="175"/>
      <c r="D2900" s="144"/>
      <c r="E2900" s="144"/>
      <c r="F2900" s="144"/>
      <c r="G2900" s="175"/>
      <c r="H2900" s="144"/>
      <c r="I2900" s="144"/>
      <c r="J2900" s="144"/>
      <c r="K2900" s="175"/>
      <c r="L2900" s="168"/>
    </row>
    <row r="2901" spans="1:12" ht="15" customHeight="1"/>
    <row r="2902" spans="1:12" ht="15" customHeight="1"/>
    <row r="2903" spans="1:12" ht="15" customHeight="1"/>
    <row r="2904" spans="1:12" ht="15" customHeight="1"/>
    <row r="2905" spans="1:12" ht="15" customHeight="1"/>
    <row r="2906" spans="1:12" ht="15" customHeight="1"/>
    <row r="2907" spans="1:12" ht="15" customHeight="1"/>
    <row r="2908" spans="1:12" ht="15" customHeight="1"/>
    <row r="2909" spans="1:12" ht="15" customHeight="1"/>
    <row r="2910" spans="1:12" ht="15" customHeight="1"/>
    <row r="2911" spans="1:12" ht="15" customHeight="1"/>
    <row r="2912" spans="1: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spans="1:12" ht="15" customHeight="1"/>
    <row r="2946" spans="1:12" ht="15" customHeight="1"/>
    <row r="2947" spans="1:12" ht="15" customHeight="1"/>
    <row r="2948" spans="1:12" ht="15" customHeight="1"/>
    <row r="2949" spans="1:12" ht="15" customHeight="1"/>
    <row r="2950" spans="1:12" ht="15" customHeight="1"/>
    <row r="2951" spans="1:12" ht="15" customHeight="1"/>
    <row r="2952" spans="1:12" ht="15" customHeight="1"/>
    <row r="2953" spans="1:12" ht="15" customHeight="1"/>
    <row r="2954" spans="1:12" ht="15" customHeight="1"/>
    <row r="2955" spans="1:12" ht="15" customHeight="1"/>
    <row r="2956" spans="1:12" ht="15" customHeight="1"/>
    <row r="2957" spans="1:12" ht="15" customHeight="1"/>
    <row r="2958" spans="1:12" s="178" customFormat="1" ht="15" customHeight="1">
      <c r="A2958" s="144"/>
      <c r="B2958" s="176"/>
      <c r="C2958" s="175"/>
      <c r="D2958" s="144"/>
      <c r="E2958" s="144"/>
      <c r="F2958" s="144"/>
      <c r="G2958" s="175"/>
      <c r="H2958" s="144"/>
      <c r="I2958" s="144"/>
      <c r="J2958" s="144"/>
      <c r="K2958" s="175"/>
      <c r="L2958" s="168"/>
    </row>
    <row r="2959" spans="1:12" s="178" customFormat="1" ht="15" customHeight="1">
      <c r="A2959" s="144"/>
      <c r="B2959" s="176"/>
      <c r="C2959" s="175"/>
      <c r="D2959" s="144"/>
      <c r="E2959" s="144"/>
      <c r="F2959" s="144"/>
      <c r="G2959" s="175"/>
      <c r="H2959" s="144"/>
      <c r="I2959" s="144"/>
      <c r="J2959" s="144"/>
      <c r="K2959" s="175"/>
      <c r="L2959" s="168"/>
    </row>
    <row r="2960" spans="1:12" s="178" customFormat="1" ht="15" customHeight="1">
      <c r="A2960" s="144"/>
      <c r="B2960" s="176"/>
      <c r="C2960" s="175"/>
      <c r="D2960" s="144"/>
      <c r="E2960" s="144"/>
      <c r="F2960" s="144"/>
      <c r="G2960" s="175"/>
      <c r="H2960" s="144"/>
      <c r="I2960" s="144"/>
      <c r="J2960" s="144"/>
      <c r="K2960" s="175"/>
      <c r="L2960" s="168"/>
    </row>
    <row r="2961" spans="1:12" s="178" customFormat="1" ht="15" customHeight="1">
      <c r="A2961" s="144"/>
      <c r="B2961" s="176"/>
      <c r="C2961" s="175"/>
      <c r="D2961" s="144"/>
      <c r="E2961" s="144"/>
      <c r="F2961" s="144"/>
      <c r="G2961" s="175"/>
      <c r="H2961" s="144"/>
      <c r="I2961" s="144"/>
      <c r="J2961" s="144"/>
      <c r="K2961" s="175"/>
      <c r="L2961" s="168"/>
    </row>
    <row r="2962" spans="1:12" ht="15" customHeight="1"/>
    <row r="2963" spans="1:12" s="178" customFormat="1" ht="15" customHeight="1">
      <c r="A2963" s="144"/>
      <c r="B2963" s="176"/>
      <c r="C2963" s="175"/>
      <c r="D2963" s="144"/>
      <c r="E2963" s="144"/>
      <c r="F2963" s="144"/>
      <c r="G2963" s="175"/>
      <c r="H2963" s="144"/>
      <c r="I2963" s="144"/>
      <c r="J2963" s="144"/>
      <c r="K2963" s="175"/>
      <c r="L2963" s="168"/>
    </row>
    <row r="2964" spans="1:12" s="178" customFormat="1" ht="15" customHeight="1">
      <c r="A2964" s="144"/>
      <c r="B2964" s="176"/>
      <c r="C2964" s="175"/>
      <c r="D2964" s="144"/>
      <c r="E2964" s="144"/>
      <c r="F2964" s="144"/>
      <c r="G2964" s="175"/>
      <c r="H2964" s="144"/>
      <c r="I2964" s="144"/>
      <c r="J2964" s="144"/>
      <c r="K2964" s="175"/>
      <c r="L2964" s="168"/>
    </row>
    <row r="2965" spans="1:12" s="178" customFormat="1" ht="15" customHeight="1">
      <c r="A2965" s="144"/>
      <c r="B2965" s="176"/>
      <c r="C2965" s="175"/>
      <c r="D2965" s="144"/>
      <c r="E2965" s="144"/>
      <c r="F2965" s="144"/>
      <c r="G2965" s="175"/>
      <c r="H2965" s="144"/>
      <c r="I2965" s="144"/>
      <c r="J2965" s="144"/>
      <c r="K2965" s="175"/>
      <c r="L2965" s="168"/>
    </row>
    <row r="2966" spans="1:12" s="178" customFormat="1" ht="15" customHeight="1">
      <c r="A2966" s="144"/>
      <c r="B2966" s="176"/>
      <c r="C2966" s="175"/>
      <c r="D2966" s="144"/>
      <c r="E2966" s="144"/>
      <c r="F2966" s="144"/>
      <c r="G2966" s="175"/>
      <c r="H2966" s="144"/>
      <c r="I2966" s="144"/>
      <c r="J2966" s="144"/>
      <c r="K2966" s="175"/>
      <c r="L2966" s="168"/>
    </row>
    <row r="2967" spans="1:12" s="178" customFormat="1" ht="15" customHeight="1">
      <c r="A2967" s="144"/>
      <c r="B2967" s="176"/>
      <c r="C2967" s="175"/>
      <c r="D2967" s="144"/>
      <c r="E2967" s="144"/>
      <c r="F2967" s="144"/>
      <c r="G2967" s="175"/>
      <c r="H2967" s="144"/>
      <c r="I2967" s="144"/>
      <c r="J2967" s="144"/>
      <c r="K2967" s="175"/>
      <c r="L2967" s="168"/>
    </row>
    <row r="2968" spans="1:12" s="178" customFormat="1" ht="15" customHeight="1">
      <c r="A2968" s="144"/>
      <c r="B2968" s="176"/>
      <c r="C2968" s="175"/>
      <c r="D2968" s="144"/>
      <c r="E2968" s="144"/>
      <c r="F2968" s="144"/>
      <c r="G2968" s="175"/>
      <c r="H2968" s="144"/>
      <c r="I2968" s="144"/>
      <c r="J2968" s="144"/>
      <c r="K2968" s="175"/>
      <c r="L2968" s="168"/>
    </row>
    <row r="2969" spans="1:12" s="178" customFormat="1" ht="15" customHeight="1">
      <c r="A2969" s="144"/>
      <c r="B2969" s="176"/>
      <c r="C2969" s="175"/>
      <c r="D2969" s="144"/>
      <c r="E2969" s="144"/>
      <c r="F2969" s="144"/>
      <c r="G2969" s="175"/>
      <c r="H2969" s="144"/>
      <c r="I2969" s="144"/>
      <c r="J2969" s="144"/>
      <c r="K2969" s="175"/>
      <c r="L2969" s="168"/>
    </row>
    <row r="2970" spans="1:12" s="178" customFormat="1" ht="15" customHeight="1">
      <c r="A2970" s="144"/>
      <c r="B2970" s="176"/>
      <c r="C2970" s="175"/>
      <c r="D2970" s="144"/>
      <c r="E2970" s="144"/>
      <c r="F2970" s="144"/>
      <c r="G2970" s="175"/>
      <c r="H2970" s="144"/>
      <c r="I2970" s="144"/>
      <c r="J2970" s="144"/>
      <c r="K2970" s="175"/>
      <c r="L2970" s="168"/>
    </row>
    <row r="2971" spans="1:12" s="178" customFormat="1" ht="15" customHeight="1">
      <c r="A2971" s="144"/>
      <c r="B2971" s="176"/>
      <c r="C2971" s="175"/>
      <c r="D2971" s="144"/>
      <c r="E2971" s="144"/>
      <c r="F2971" s="144"/>
      <c r="G2971" s="175"/>
      <c r="H2971" s="144"/>
      <c r="I2971" s="144"/>
      <c r="J2971" s="144"/>
      <c r="K2971" s="175"/>
      <c r="L2971" s="168"/>
    </row>
    <row r="2972" spans="1:12" s="178" customFormat="1" ht="15" customHeight="1">
      <c r="A2972" s="144"/>
      <c r="B2972" s="176"/>
      <c r="C2972" s="175"/>
      <c r="D2972" s="144"/>
      <c r="E2972" s="144"/>
      <c r="F2972" s="144"/>
      <c r="G2972" s="175"/>
      <c r="H2972" s="144"/>
      <c r="I2972" s="144"/>
      <c r="J2972" s="144"/>
      <c r="K2972" s="175"/>
      <c r="L2972" s="168"/>
    </row>
    <row r="2973" spans="1:12" s="178" customFormat="1" ht="15" customHeight="1">
      <c r="A2973" s="144"/>
      <c r="B2973" s="176"/>
      <c r="C2973" s="175"/>
      <c r="D2973" s="144"/>
      <c r="E2973" s="144"/>
      <c r="F2973" s="144"/>
      <c r="G2973" s="175"/>
      <c r="H2973" s="144"/>
      <c r="I2973" s="144"/>
      <c r="J2973" s="144"/>
      <c r="K2973" s="175"/>
      <c r="L2973" s="168"/>
    </row>
    <row r="2974" spans="1:12" s="178" customFormat="1" ht="15" customHeight="1">
      <c r="A2974" s="144"/>
      <c r="B2974" s="176"/>
      <c r="C2974" s="175"/>
      <c r="D2974" s="144"/>
      <c r="E2974" s="144"/>
      <c r="F2974" s="144"/>
      <c r="G2974" s="175"/>
      <c r="H2974" s="144"/>
      <c r="I2974" s="144"/>
      <c r="J2974" s="144"/>
      <c r="K2974" s="175"/>
      <c r="L2974" s="168"/>
    </row>
    <row r="2975" spans="1:12" ht="15" customHeight="1"/>
    <row r="2976" spans="1:12"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spans="1:12" ht="15" customHeight="1"/>
    <row r="2994" spans="1:12" ht="15" customHeight="1"/>
    <row r="2995" spans="1:12" ht="15" customHeight="1"/>
    <row r="2996" spans="1:12" ht="15" customHeight="1"/>
    <row r="2997" spans="1:12" ht="15" customHeight="1"/>
    <row r="2998" spans="1:12" ht="15" customHeight="1"/>
    <row r="2999" spans="1:12" ht="15" customHeight="1"/>
    <row r="3000" spans="1:12" s="178" customFormat="1" ht="15" customHeight="1">
      <c r="A3000" s="144"/>
      <c r="B3000" s="176"/>
      <c r="C3000" s="175"/>
      <c r="D3000" s="144"/>
      <c r="E3000" s="144"/>
      <c r="F3000" s="144"/>
      <c r="G3000" s="175"/>
      <c r="H3000" s="144"/>
      <c r="I3000" s="144"/>
      <c r="J3000" s="144"/>
      <c r="K3000" s="175"/>
      <c r="L3000" s="168"/>
    </row>
    <row r="3001" spans="1:12" s="178" customFormat="1" ht="15" customHeight="1">
      <c r="A3001" s="144"/>
      <c r="B3001" s="176"/>
      <c r="C3001" s="175"/>
      <c r="D3001" s="144"/>
      <c r="E3001" s="144"/>
      <c r="F3001" s="144"/>
      <c r="G3001" s="175"/>
      <c r="H3001" s="144"/>
      <c r="I3001" s="144"/>
      <c r="J3001" s="144"/>
      <c r="K3001" s="175"/>
      <c r="L3001" s="168"/>
    </row>
    <row r="3002" spans="1:12" ht="15" customHeight="1"/>
    <row r="3003" spans="1:12" s="178" customFormat="1" ht="15" customHeight="1">
      <c r="A3003" s="144"/>
      <c r="B3003" s="176"/>
      <c r="C3003" s="175"/>
      <c r="D3003" s="144"/>
      <c r="E3003" s="144"/>
      <c r="F3003" s="144"/>
      <c r="G3003" s="175"/>
      <c r="H3003" s="144"/>
      <c r="I3003" s="144"/>
      <c r="J3003" s="144"/>
      <c r="K3003" s="175"/>
      <c r="L3003" s="168"/>
    </row>
    <row r="3004" spans="1:12" s="178" customFormat="1" ht="15" customHeight="1">
      <c r="A3004" s="144"/>
      <c r="B3004" s="176"/>
      <c r="C3004" s="175"/>
      <c r="D3004" s="144"/>
      <c r="E3004" s="144"/>
      <c r="F3004" s="144"/>
      <c r="G3004" s="175"/>
      <c r="H3004" s="144"/>
      <c r="I3004" s="144"/>
      <c r="J3004" s="144"/>
      <c r="K3004" s="175"/>
      <c r="L3004" s="168"/>
    </row>
    <row r="3005" spans="1:12" s="178" customFormat="1" ht="15" customHeight="1">
      <c r="A3005" s="144"/>
      <c r="B3005" s="176"/>
      <c r="C3005" s="175"/>
      <c r="D3005" s="144"/>
      <c r="E3005" s="144"/>
      <c r="F3005" s="144"/>
      <c r="G3005" s="175"/>
      <c r="H3005" s="144"/>
      <c r="I3005" s="144"/>
      <c r="J3005" s="144"/>
      <c r="K3005" s="175"/>
      <c r="L3005" s="168"/>
    </row>
    <row r="3006" spans="1:12" s="178" customFormat="1" ht="15" customHeight="1">
      <c r="A3006" s="144"/>
      <c r="B3006" s="176"/>
      <c r="C3006" s="175"/>
      <c r="D3006" s="144"/>
      <c r="E3006" s="144"/>
      <c r="F3006" s="144"/>
      <c r="G3006" s="175"/>
      <c r="H3006" s="144"/>
      <c r="I3006" s="144"/>
      <c r="J3006" s="144"/>
      <c r="K3006" s="175"/>
      <c r="L3006" s="168"/>
    </row>
    <row r="3007" spans="1:12" s="178" customFormat="1" ht="15" customHeight="1">
      <c r="A3007" s="144"/>
      <c r="B3007" s="176"/>
      <c r="C3007" s="175"/>
      <c r="D3007" s="144"/>
      <c r="E3007" s="144"/>
      <c r="F3007" s="144"/>
      <c r="G3007" s="175"/>
      <c r="H3007" s="144"/>
      <c r="I3007" s="144"/>
      <c r="J3007" s="144"/>
      <c r="K3007" s="175"/>
      <c r="L3007" s="168"/>
    </row>
    <row r="3008" spans="1:12" s="178" customFormat="1" ht="15" customHeight="1">
      <c r="A3008" s="144"/>
      <c r="B3008" s="176"/>
      <c r="C3008" s="175"/>
      <c r="D3008" s="144"/>
      <c r="E3008" s="144"/>
      <c r="F3008" s="144"/>
      <c r="G3008" s="175"/>
      <c r="H3008" s="144"/>
      <c r="I3008" s="144"/>
      <c r="J3008" s="144"/>
      <c r="K3008" s="175"/>
      <c r="L3008" s="168"/>
    </row>
    <row r="3009" spans="1:12" s="178" customFormat="1" ht="15" customHeight="1">
      <c r="A3009" s="144"/>
      <c r="B3009" s="176"/>
      <c r="C3009" s="175"/>
      <c r="D3009" s="144"/>
      <c r="E3009" s="144"/>
      <c r="F3009" s="144"/>
      <c r="G3009" s="175"/>
      <c r="H3009" s="144"/>
      <c r="I3009" s="144"/>
      <c r="J3009" s="144"/>
      <c r="K3009" s="175"/>
      <c r="L3009" s="168"/>
    </row>
    <row r="3010" spans="1:12" ht="15" customHeight="1"/>
    <row r="3011" spans="1:12" ht="15" customHeight="1"/>
    <row r="3012" spans="1:12" ht="15" customHeight="1"/>
    <row r="3013" spans="1:12" ht="15" customHeight="1"/>
    <row r="3014" spans="1:12" ht="15" customHeight="1"/>
    <row r="3015" spans="1:12" ht="15" customHeight="1"/>
    <row r="3016" spans="1:12" ht="15" customHeight="1"/>
    <row r="3017" spans="1:12" ht="15" customHeight="1"/>
    <row r="3018" spans="1:12" ht="15" customHeight="1"/>
    <row r="3019" spans="1:12" ht="15" customHeight="1"/>
    <row r="3020" spans="1:12" ht="15" customHeight="1"/>
    <row r="3021" spans="1:12" ht="15" customHeight="1"/>
    <row r="3022" spans="1:12" ht="15" customHeight="1"/>
    <row r="3023" spans="1:12" ht="15" customHeight="1"/>
    <row r="3024" spans="1:12"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spans="1:12" ht="15" customHeight="1"/>
    <row r="3730" spans="1:12" ht="15" customHeight="1"/>
    <row r="3731" spans="1:12" ht="15" customHeight="1"/>
    <row r="3732" spans="1:12" ht="15" customHeight="1"/>
    <row r="3733" spans="1:12" ht="15" customHeight="1"/>
    <row r="3734" spans="1:12" ht="15" customHeight="1"/>
    <row r="3735" spans="1:12" ht="15" customHeight="1"/>
    <row r="3736" spans="1:12" ht="15" customHeight="1"/>
    <row r="3737" spans="1:12" ht="15" customHeight="1"/>
    <row r="3738" spans="1:12" ht="15" customHeight="1"/>
    <row r="3739" spans="1:12" ht="15" customHeight="1"/>
    <row r="3740" spans="1:12" s="177" customFormat="1" ht="15" customHeight="1">
      <c r="A3740" s="144"/>
      <c r="B3740" s="176"/>
      <c r="C3740" s="175"/>
      <c r="D3740" s="144"/>
      <c r="E3740" s="144"/>
      <c r="F3740" s="144"/>
      <c r="G3740" s="175"/>
      <c r="H3740" s="144"/>
      <c r="I3740" s="144"/>
      <c r="J3740" s="144"/>
      <c r="K3740" s="175"/>
      <c r="L3740" s="168"/>
    </row>
    <row r="3741" spans="1:12" s="177" customFormat="1" ht="15" customHeight="1">
      <c r="A3741" s="144"/>
      <c r="B3741" s="176"/>
      <c r="C3741" s="175"/>
      <c r="D3741" s="144"/>
      <c r="E3741" s="144"/>
      <c r="F3741" s="144"/>
      <c r="G3741" s="175"/>
      <c r="H3741" s="144"/>
      <c r="I3741" s="144"/>
      <c r="J3741" s="144"/>
      <c r="K3741" s="175"/>
      <c r="L3741" s="168"/>
    </row>
    <row r="3742" spans="1:12" ht="15" customHeight="1"/>
    <row r="3743" spans="1:12" ht="15" customHeight="1"/>
    <row r="3744" spans="1:12"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spans="1:12" s="172" customFormat="1" ht="15" customHeight="1">
      <c r="A3761" s="144"/>
      <c r="B3761" s="176"/>
      <c r="C3761" s="175"/>
      <c r="D3761" s="144"/>
      <c r="E3761" s="144"/>
      <c r="F3761" s="144"/>
      <c r="G3761" s="175"/>
      <c r="H3761" s="144"/>
      <c r="I3761" s="144"/>
      <c r="J3761" s="144"/>
      <c r="K3761" s="175"/>
      <c r="L3761" s="168"/>
    </row>
    <row r="3762" spans="1:12" ht="15" customHeight="1"/>
    <row r="3763" spans="1:12" ht="15" customHeight="1"/>
    <row r="3764" spans="1:12" ht="15" customHeight="1"/>
    <row r="3765" spans="1:12" ht="15" customHeight="1"/>
    <row r="3766" spans="1:12" ht="15" customHeight="1"/>
    <row r="3767" spans="1:12" ht="15" customHeight="1"/>
    <row r="3768" spans="1:12" ht="15" customHeight="1"/>
    <row r="3769" spans="1:12" ht="15" customHeight="1"/>
    <row r="3770" spans="1:12" ht="15" customHeight="1"/>
    <row r="3771" spans="1:12" ht="15" customHeight="1"/>
    <row r="3772" spans="1:12" ht="15" customHeight="1"/>
    <row r="3773" spans="1:12" ht="15" customHeight="1"/>
    <row r="3774" spans="1:12" ht="15" customHeight="1"/>
    <row r="3775" spans="1:12" ht="15" customHeight="1"/>
    <row r="3776" spans="1:12" ht="15" customHeight="1"/>
    <row r="3777" spans="1:12" ht="15" customHeight="1"/>
    <row r="3778" spans="1:12" ht="15" customHeight="1"/>
    <row r="3779" spans="1:12" ht="15" customHeight="1"/>
    <row r="3780" spans="1:12" ht="15" customHeight="1"/>
    <row r="3781" spans="1:12" ht="15" customHeight="1"/>
    <row r="3782" spans="1:12" ht="15" customHeight="1"/>
    <row r="3783" spans="1:12" ht="15" customHeight="1"/>
    <row r="3784" spans="1:12" ht="15" customHeight="1"/>
    <row r="3785" spans="1:12" ht="15" customHeight="1"/>
    <row r="3786" spans="1:12" s="177" customFormat="1" ht="15" customHeight="1">
      <c r="A3786" s="144"/>
      <c r="B3786" s="176"/>
      <c r="C3786" s="175"/>
      <c r="D3786" s="144"/>
      <c r="E3786" s="144"/>
      <c r="F3786" s="144"/>
      <c r="G3786" s="175"/>
      <c r="H3786" s="144"/>
      <c r="I3786" s="144"/>
      <c r="J3786" s="144"/>
      <c r="K3786" s="175"/>
      <c r="L3786" s="168"/>
    </row>
    <row r="3787" spans="1:12" s="177" customFormat="1" ht="15" customHeight="1">
      <c r="A3787" s="144"/>
      <c r="B3787" s="176"/>
      <c r="C3787" s="175"/>
      <c r="D3787" s="144"/>
      <c r="E3787" s="144"/>
      <c r="F3787" s="144"/>
      <c r="G3787" s="175"/>
      <c r="H3787" s="144"/>
      <c r="I3787" s="144"/>
      <c r="J3787" s="144"/>
      <c r="K3787" s="175"/>
      <c r="L3787" s="168"/>
    </row>
    <row r="3788" spans="1:12" s="172" customFormat="1" ht="15" customHeight="1">
      <c r="A3788" s="144"/>
      <c r="B3788" s="176"/>
      <c r="C3788" s="175"/>
      <c r="D3788" s="144"/>
      <c r="E3788" s="144"/>
      <c r="F3788" s="144"/>
      <c r="G3788" s="175"/>
      <c r="H3788" s="144"/>
      <c r="I3788" s="144"/>
      <c r="J3788" s="144"/>
      <c r="K3788" s="175"/>
      <c r="L3788" s="168"/>
    </row>
    <row r="3789" spans="1:12" s="177" customFormat="1" ht="15" customHeight="1">
      <c r="A3789" s="144"/>
      <c r="B3789" s="176"/>
      <c r="C3789" s="175"/>
      <c r="D3789" s="144"/>
      <c r="E3789" s="144"/>
      <c r="F3789" s="144"/>
      <c r="G3789" s="175"/>
      <c r="H3789" s="144"/>
      <c r="I3789" s="144"/>
      <c r="J3789" s="144"/>
      <c r="K3789" s="175"/>
      <c r="L3789" s="168"/>
    </row>
    <row r="3790" spans="1:12" s="177" customFormat="1" ht="15" customHeight="1">
      <c r="A3790" s="144"/>
      <c r="B3790" s="176"/>
      <c r="C3790" s="175"/>
      <c r="D3790" s="144"/>
      <c r="E3790" s="144"/>
      <c r="F3790" s="144"/>
      <c r="G3790" s="175"/>
      <c r="H3790" s="144"/>
      <c r="I3790" s="144"/>
      <c r="J3790" s="144"/>
      <c r="K3790" s="175"/>
      <c r="L3790" s="168"/>
    </row>
    <row r="3791" spans="1:12" s="177" customFormat="1" ht="15" customHeight="1">
      <c r="A3791" s="144"/>
      <c r="B3791" s="176"/>
      <c r="C3791" s="175"/>
      <c r="D3791" s="144"/>
      <c r="E3791" s="144"/>
      <c r="F3791" s="144"/>
      <c r="G3791" s="175"/>
      <c r="H3791" s="144"/>
      <c r="I3791" s="144"/>
      <c r="J3791" s="144"/>
      <c r="K3791" s="175"/>
      <c r="L3791" s="168"/>
    </row>
    <row r="3792" spans="1:12" s="177" customFormat="1" ht="15" customHeight="1">
      <c r="A3792" s="144"/>
      <c r="B3792" s="176"/>
      <c r="C3792" s="175"/>
      <c r="D3792" s="144"/>
      <c r="E3792" s="144"/>
      <c r="F3792" s="144"/>
      <c r="G3792" s="175"/>
      <c r="H3792" s="144"/>
      <c r="I3792" s="144"/>
      <c r="J3792" s="144"/>
      <c r="K3792" s="175"/>
      <c r="L3792" s="168"/>
    </row>
    <row r="3793" spans="1:12" s="177" customFormat="1" ht="15" customHeight="1">
      <c r="A3793" s="144"/>
      <c r="B3793" s="176"/>
      <c r="C3793" s="175"/>
      <c r="D3793" s="144"/>
      <c r="E3793" s="144"/>
      <c r="F3793" s="144"/>
      <c r="G3793" s="175"/>
      <c r="H3793" s="144"/>
      <c r="I3793" s="144"/>
      <c r="J3793" s="144"/>
      <c r="K3793" s="175"/>
      <c r="L3793" s="168"/>
    </row>
    <row r="3794" spans="1:12" s="177" customFormat="1" ht="15" customHeight="1">
      <c r="A3794" s="144"/>
      <c r="B3794" s="176"/>
      <c r="C3794" s="175"/>
      <c r="D3794" s="144"/>
      <c r="E3794" s="144"/>
      <c r="F3794" s="144"/>
      <c r="G3794" s="175"/>
      <c r="H3794" s="144"/>
      <c r="I3794" s="144"/>
      <c r="J3794" s="144"/>
      <c r="K3794" s="175"/>
      <c r="L3794" s="168"/>
    </row>
    <row r="3795" spans="1:12" s="177" customFormat="1" ht="15" customHeight="1">
      <c r="A3795" s="144"/>
      <c r="B3795" s="176"/>
      <c r="C3795" s="175"/>
      <c r="D3795" s="144"/>
      <c r="E3795" s="144"/>
      <c r="F3795" s="144"/>
      <c r="G3795" s="175"/>
      <c r="H3795" s="144"/>
      <c r="I3795" s="144"/>
      <c r="J3795" s="144"/>
      <c r="K3795" s="175"/>
      <c r="L3795" s="168"/>
    </row>
    <row r="3796" spans="1:12" s="172" customFormat="1" ht="15" customHeight="1">
      <c r="A3796" s="144"/>
      <c r="B3796" s="176"/>
      <c r="C3796" s="175"/>
      <c r="D3796" s="144"/>
      <c r="E3796" s="144"/>
      <c r="F3796" s="144"/>
      <c r="G3796" s="175"/>
      <c r="H3796" s="144"/>
      <c r="I3796" s="144"/>
      <c r="J3796" s="144"/>
      <c r="K3796" s="175"/>
      <c r="L3796" s="168"/>
    </row>
    <row r="3797" spans="1:12" s="172" customFormat="1" ht="15" customHeight="1">
      <c r="A3797" s="144"/>
      <c r="B3797" s="176"/>
      <c r="C3797" s="175"/>
      <c r="D3797" s="144"/>
      <c r="E3797" s="144"/>
      <c r="F3797" s="144"/>
      <c r="G3797" s="175"/>
      <c r="H3797" s="144"/>
      <c r="I3797" s="144"/>
      <c r="J3797" s="144"/>
      <c r="K3797" s="175"/>
      <c r="L3797" s="168"/>
    </row>
    <row r="3798" spans="1:12" s="177" customFormat="1" ht="15" customHeight="1">
      <c r="A3798" s="144"/>
      <c r="B3798" s="176"/>
      <c r="C3798" s="175"/>
      <c r="D3798" s="144"/>
      <c r="E3798" s="144"/>
      <c r="F3798" s="144"/>
      <c r="G3798" s="175"/>
      <c r="H3798" s="144"/>
      <c r="I3798" s="144"/>
      <c r="J3798" s="144"/>
      <c r="K3798" s="175"/>
      <c r="L3798" s="168"/>
    </row>
    <row r="3799" spans="1:12" s="177" customFormat="1" ht="15" customHeight="1">
      <c r="A3799" s="144"/>
      <c r="B3799" s="176"/>
      <c r="C3799" s="175"/>
      <c r="D3799" s="144"/>
      <c r="E3799" s="144"/>
      <c r="F3799" s="144"/>
      <c r="G3799" s="175"/>
      <c r="H3799" s="144"/>
      <c r="I3799" s="144"/>
      <c r="J3799" s="144"/>
      <c r="K3799" s="175"/>
      <c r="L3799" s="168"/>
    </row>
    <row r="3800" spans="1:12" s="177" customFormat="1" ht="15" customHeight="1">
      <c r="A3800" s="144"/>
      <c r="B3800" s="176"/>
      <c r="C3800" s="175"/>
      <c r="D3800" s="144"/>
      <c r="E3800" s="144"/>
      <c r="F3800" s="144"/>
      <c r="G3800" s="175"/>
      <c r="H3800" s="144"/>
      <c r="I3800" s="144"/>
      <c r="J3800" s="144"/>
      <c r="K3800" s="175"/>
      <c r="L3800" s="168"/>
    </row>
    <row r="3801" spans="1:12" ht="15" customHeight="1"/>
    <row r="3802" spans="1:12" s="177" customFormat="1" ht="15" customHeight="1">
      <c r="A3802" s="144"/>
      <c r="B3802" s="176"/>
      <c r="C3802" s="175"/>
      <c r="D3802" s="144"/>
      <c r="E3802" s="144"/>
      <c r="F3802" s="144"/>
      <c r="G3802" s="175"/>
      <c r="H3802" s="144"/>
      <c r="I3802" s="144"/>
      <c r="J3802" s="144"/>
      <c r="K3802" s="175"/>
      <c r="L3802" s="168"/>
    </row>
    <row r="3803" spans="1:12" s="172" customFormat="1" ht="15" customHeight="1">
      <c r="A3803" s="144"/>
      <c r="B3803" s="176"/>
      <c r="C3803" s="175"/>
      <c r="D3803" s="144"/>
      <c r="E3803" s="144"/>
      <c r="F3803" s="144"/>
      <c r="G3803" s="175"/>
      <c r="H3803" s="144"/>
      <c r="I3803" s="144"/>
      <c r="J3803" s="144"/>
      <c r="K3803" s="175"/>
      <c r="L3803" s="168"/>
    </row>
    <row r="3804" spans="1:12" ht="15" customHeight="1"/>
    <row r="3805" spans="1:12" s="177" customFormat="1" ht="15" customHeight="1">
      <c r="A3805" s="144"/>
      <c r="B3805" s="176"/>
      <c r="C3805" s="175"/>
      <c r="D3805" s="144"/>
      <c r="E3805" s="144"/>
      <c r="F3805" s="144"/>
      <c r="G3805" s="175"/>
      <c r="H3805" s="144"/>
      <c r="I3805" s="144"/>
      <c r="J3805" s="144"/>
      <c r="K3805" s="175"/>
      <c r="L3805" s="168"/>
    </row>
    <row r="3806" spans="1:12" s="177" customFormat="1" ht="15" customHeight="1">
      <c r="A3806" s="144"/>
      <c r="B3806" s="176"/>
      <c r="C3806" s="175"/>
      <c r="D3806" s="144"/>
      <c r="E3806" s="144"/>
      <c r="F3806" s="144"/>
      <c r="G3806" s="175"/>
      <c r="H3806" s="144"/>
      <c r="I3806" s="144"/>
      <c r="J3806" s="144"/>
      <c r="K3806" s="175"/>
      <c r="L3806" s="168"/>
    </row>
    <row r="3807" spans="1:12" ht="15" customHeight="1"/>
    <row r="3808" spans="1:12" s="177" customFormat="1" ht="15" customHeight="1">
      <c r="A3808" s="144"/>
      <c r="B3808" s="176"/>
      <c r="C3808" s="175"/>
      <c r="D3808" s="144"/>
      <c r="E3808" s="144"/>
      <c r="F3808" s="144"/>
      <c r="G3808" s="175"/>
      <c r="H3808" s="144"/>
      <c r="I3808" s="144"/>
      <c r="J3808" s="144"/>
      <c r="K3808" s="175"/>
      <c r="L3808" s="168"/>
    </row>
    <row r="3809" spans="1:12" s="177" customFormat="1" ht="15" customHeight="1">
      <c r="A3809" s="144"/>
      <c r="B3809" s="176"/>
      <c r="C3809" s="175"/>
      <c r="D3809" s="144"/>
      <c r="E3809" s="144"/>
      <c r="F3809" s="144"/>
      <c r="G3809" s="175"/>
      <c r="H3809" s="144"/>
      <c r="I3809" s="144"/>
      <c r="J3809" s="144"/>
      <c r="K3809" s="175"/>
      <c r="L3809" s="168"/>
    </row>
    <row r="3810" spans="1:12" ht="15" customHeight="1"/>
    <row r="3811" spans="1:12" s="177" customFormat="1" ht="15" customHeight="1">
      <c r="A3811" s="144"/>
      <c r="B3811" s="176"/>
      <c r="C3811" s="175"/>
      <c r="D3811" s="144"/>
      <c r="E3811" s="144"/>
      <c r="F3811" s="144"/>
      <c r="G3811" s="175"/>
      <c r="H3811" s="144"/>
      <c r="I3811" s="144"/>
      <c r="J3811" s="144"/>
      <c r="K3811" s="175"/>
      <c r="L3811" s="168"/>
    </row>
    <row r="3812" spans="1:12" s="177" customFormat="1" ht="15" customHeight="1">
      <c r="A3812" s="144"/>
      <c r="B3812" s="176"/>
      <c r="C3812" s="175"/>
      <c r="D3812" s="144"/>
      <c r="E3812" s="144"/>
      <c r="F3812" s="144"/>
      <c r="G3812" s="175"/>
      <c r="H3812" s="144"/>
      <c r="I3812" s="144"/>
      <c r="J3812" s="144"/>
      <c r="K3812" s="175"/>
      <c r="L3812" s="168"/>
    </row>
    <row r="3813" spans="1:12" ht="15" customHeight="1"/>
    <row r="3814" spans="1:12" s="177" customFormat="1" ht="15" customHeight="1">
      <c r="A3814" s="144"/>
      <c r="B3814" s="176"/>
      <c r="C3814" s="175"/>
      <c r="D3814" s="144"/>
      <c r="E3814" s="144"/>
      <c r="F3814" s="144"/>
      <c r="G3814" s="175"/>
      <c r="H3814" s="144"/>
      <c r="I3814" s="144"/>
      <c r="J3814" s="144"/>
      <c r="K3814" s="175"/>
      <c r="L3814" s="168"/>
    </row>
    <row r="3815" spans="1:12" s="177" customFormat="1" ht="15" customHeight="1">
      <c r="A3815" s="144"/>
      <c r="B3815" s="176"/>
      <c r="C3815" s="175"/>
      <c r="D3815" s="144"/>
      <c r="E3815" s="144"/>
      <c r="F3815" s="144"/>
      <c r="G3815" s="175"/>
      <c r="H3815" s="144"/>
      <c r="I3815" s="144"/>
      <c r="J3815" s="144"/>
      <c r="K3815" s="175"/>
      <c r="L3815" s="168"/>
    </row>
    <row r="3816" spans="1:12" s="177" customFormat="1" ht="15" customHeight="1">
      <c r="A3816" s="144"/>
      <c r="B3816" s="176"/>
      <c r="C3816" s="175"/>
      <c r="D3816" s="144"/>
      <c r="E3816" s="144"/>
      <c r="F3816" s="144"/>
      <c r="G3816" s="175"/>
      <c r="H3816" s="144"/>
      <c r="I3816" s="144"/>
      <c r="J3816" s="144"/>
      <c r="K3816" s="175"/>
      <c r="L3816" s="168"/>
    </row>
    <row r="3817" spans="1:12" ht="15" customHeight="1"/>
    <row r="3818" spans="1:12" ht="15" customHeight="1"/>
    <row r="3819" spans="1:12" ht="15" customHeight="1"/>
    <row r="3820" spans="1:12" ht="15" customHeight="1"/>
    <row r="3821" spans="1:12" ht="15" customHeight="1"/>
    <row r="3822" spans="1:12" ht="15" customHeight="1"/>
    <row r="3823" spans="1:12" ht="15" customHeight="1"/>
    <row r="3824" spans="1:12" s="177" customFormat="1" ht="15" customHeight="1">
      <c r="A3824" s="144"/>
      <c r="B3824" s="176"/>
      <c r="C3824" s="175"/>
      <c r="D3824" s="144"/>
      <c r="E3824" s="144"/>
      <c r="F3824" s="144"/>
      <c r="G3824" s="175"/>
      <c r="H3824" s="144"/>
      <c r="I3824" s="144"/>
      <c r="J3824" s="144"/>
      <c r="K3824" s="175"/>
      <c r="L3824" s="168"/>
    </row>
    <row r="3825" spans="1:12" ht="15" customHeight="1"/>
    <row r="3826" spans="1:12" ht="15" customHeight="1"/>
    <row r="3827" spans="1:12" ht="15" customHeight="1"/>
    <row r="3828" spans="1:12" ht="15" customHeight="1"/>
    <row r="3829" spans="1:12" ht="15" customHeight="1"/>
    <row r="3830" spans="1:12" ht="15" customHeight="1"/>
    <row r="3831" spans="1:12" ht="15" customHeight="1"/>
    <row r="3832" spans="1:12" s="172" customFormat="1" ht="15" customHeight="1">
      <c r="A3832" s="144"/>
      <c r="B3832" s="176"/>
      <c r="C3832" s="175"/>
      <c r="D3832" s="144"/>
      <c r="E3832" s="144"/>
      <c r="F3832" s="144"/>
      <c r="G3832" s="175"/>
      <c r="H3832" s="144"/>
      <c r="I3832" s="144"/>
      <c r="J3832" s="144"/>
      <c r="K3832" s="175"/>
      <c r="L3832" s="168"/>
    </row>
    <row r="3833" spans="1:12" s="172" customFormat="1" ht="15" customHeight="1">
      <c r="A3833" s="144"/>
      <c r="B3833" s="176"/>
      <c r="C3833" s="175"/>
      <c r="D3833" s="144"/>
      <c r="E3833" s="144"/>
      <c r="F3833" s="144"/>
      <c r="G3833" s="175"/>
      <c r="H3833" s="144"/>
      <c r="I3833" s="144"/>
      <c r="J3833" s="144"/>
      <c r="K3833" s="175"/>
      <c r="L3833" s="168"/>
    </row>
    <row r="3834" spans="1:12" s="172" customFormat="1" ht="15" customHeight="1">
      <c r="A3834" s="144"/>
      <c r="B3834" s="176"/>
      <c r="C3834" s="175"/>
      <c r="D3834" s="144"/>
      <c r="E3834" s="144"/>
      <c r="F3834" s="144"/>
      <c r="G3834" s="175"/>
      <c r="H3834" s="144"/>
      <c r="I3834" s="144"/>
      <c r="J3834" s="144"/>
      <c r="K3834" s="175"/>
      <c r="L3834" s="168"/>
    </row>
    <row r="3835" spans="1:12" s="177" customFormat="1" ht="15" customHeight="1">
      <c r="A3835" s="144"/>
      <c r="B3835" s="176"/>
      <c r="C3835" s="175"/>
      <c r="D3835" s="144"/>
      <c r="E3835" s="144"/>
      <c r="F3835" s="144"/>
      <c r="G3835" s="175"/>
      <c r="H3835" s="144"/>
      <c r="I3835" s="144"/>
      <c r="J3835" s="144"/>
      <c r="K3835" s="175"/>
      <c r="L3835" s="168"/>
    </row>
    <row r="3836" spans="1:12" s="177" customFormat="1" ht="15" customHeight="1">
      <c r="A3836" s="144"/>
      <c r="B3836" s="176"/>
      <c r="C3836" s="175"/>
      <c r="D3836" s="144"/>
      <c r="E3836" s="144"/>
      <c r="F3836" s="144"/>
      <c r="G3836" s="175"/>
      <c r="H3836" s="144"/>
      <c r="I3836" s="144"/>
      <c r="J3836" s="144"/>
      <c r="K3836" s="175"/>
      <c r="L3836" s="168"/>
    </row>
    <row r="3837" spans="1:12" s="177" customFormat="1" ht="15" customHeight="1">
      <c r="A3837" s="144"/>
      <c r="B3837" s="176"/>
      <c r="C3837" s="175"/>
      <c r="D3837" s="144"/>
      <c r="E3837" s="144"/>
      <c r="F3837" s="144"/>
      <c r="G3837" s="175"/>
      <c r="H3837" s="144"/>
      <c r="I3837" s="144"/>
      <c r="J3837" s="144"/>
      <c r="K3837" s="175"/>
      <c r="L3837" s="168"/>
    </row>
    <row r="3838" spans="1:12" s="177" customFormat="1" ht="15" customHeight="1">
      <c r="A3838" s="144"/>
      <c r="B3838" s="176"/>
      <c r="C3838" s="175"/>
      <c r="D3838" s="144"/>
      <c r="E3838" s="144"/>
      <c r="F3838" s="144"/>
      <c r="G3838" s="175"/>
      <c r="H3838" s="144"/>
      <c r="I3838" s="144"/>
      <c r="J3838" s="144"/>
      <c r="K3838" s="175"/>
      <c r="L3838" s="168"/>
    </row>
    <row r="3839" spans="1:12" s="178" customFormat="1" ht="15" customHeight="1">
      <c r="A3839" s="144"/>
      <c r="B3839" s="176"/>
      <c r="C3839" s="175"/>
      <c r="D3839" s="144"/>
      <c r="E3839" s="144"/>
      <c r="F3839" s="144"/>
      <c r="G3839" s="175"/>
      <c r="H3839" s="144"/>
      <c r="I3839" s="144"/>
      <c r="J3839" s="144"/>
      <c r="K3839" s="175"/>
      <c r="L3839" s="168"/>
    </row>
    <row r="3840" spans="1:12" s="178" customFormat="1" ht="15" customHeight="1">
      <c r="A3840" s="144"/>
      <c r="B3840" s="176"/>
      <c r="C3840" s="175"/>
      <c r="D3840" s="144"/>
      <c r="E3840" s="144"/>
      <c r="F3840" s="144"/>
      <c r="G3840" s="175"/>
      <c r="H3840" s="144"/>
      <c r="I3840" s="144"/>
      <c r="J3840" s="144"/>
      <c r="K3840" s="175"/>
      <c r="L3840" s="168"/>
    </row>
    <row r="3841" spans="1:12" ht="15" customHeight="1"/>
    <row r="3842" spans="1:12" ht="15" customHeight="1"/>
    <row r="3843" spans="1:12" s="178" customFormat="1" ht="15" customHeight="1">
      <c r="A3843" s="144"/>
      <c r="B3843" s="176"/>
      <c r="C3843" s="175"/>
      <c r="D3843" s="144"/>
      <c r="E3843" s="144"/>
      <c r="F3843" s="144"/>
      <c r="G3843" s="175"/>
      <c r="H3843" s="144"/>
      <c r="I3843" s="144"/>
      <c r="J3843" s="144"/>
      <c r="K3843" s="175"/>
      <c r="L3843" s="168"/>
    </row>
    <row r="3844" spans="1:12" s="178" customFormat="1" ht="15" customHeight="1">
      <c r="A3844" s="144"/>
      <c r="B3844" s="176"/>
      <c r="C3844" s="175"/>
      <c r="D3844" s="144"/>
      <c r="E3844" s="144"/>
      <c r="F3844" s="144"/>
      <c r="G3844" s="175"/>
      <c r="H3844" s="144"/>
      <c r="I3844" s="144"/>
      <c r="J3844" s="144"/>
      <c r="K3844" s="175"/>
      <c r="L3844" s="168"/>
    </row>
    <row r="3845" spans="1:12" ht="15" customHeight="1"/>
    <row r="3846" spans="1:12" ht="15" customHeight="1"/>
    <row r="3847" spans="1:12" ht="15" customHeight="1"/>
    <row r="3848" spans="1:12" ht="15" customHeight="1"/>
    <row r="3849" spans="1:12" ht="15" customHeight="1"/>
    <row r="3850" spans="1:12" ht="15" customHeight="1"/>
    <row r="3851" spans="1:12" ht="15" customHeight="1"/>
    <row r="3852" spans="1:12" ht="15" customHeight="1"/>
    <row r="3853" spans="1:12" ht="15" customHeight="1"/>
    <row r="3854" spans="1:12" ht="15" customHeight="1"/>
    <row r="3855" spans="1:12" ht="15" customHeight="1"/>
    <row r="3856" spans="1:12"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spans="1:12" ht="15" customHeight="1"/>
    <row r="4018" spans="1:12" ht="15" customHeight="1"/>
    <row r="4019" spans="1:12" ht="15" customHeight="1"/>
    <row r="4020" spans="1:12" s="178" customFormat="1" ht="15" customHeight="1">
      <c r="A4020" s="144"/>
      <c r="B4020" s="176"/>
      <c r="C4020" s="175"/>
      <c r="D4020" s="144"/>
      <c r="E4020" s="144"/>
      <c r="F4020" s="144"/>
      <c r="G4020" s="175"/>
      <c r="H4020" s="144"/>
      <c r="I4020" s="144"/>
      <c r="J4020" s="144"/>
      <c r="K4020" s="175"/>
      <c r="L4020" s="168"/>
    </row>
    <row r="4021" spans="1:12" s="178" customFormat="1" ht="15" customHeight="1">
      <c r="A4021" s="144"/>
      <c r="B4021" s="176"/>
      <c r="C4021" s="175"/>
      <c r="D4021" s="144"/>
      <c r="E4021" s="144"/>
      <c r="F4021" s="144"/>
      <c r="G4021" s="175"/>
      <c r="H4021" s="144"/>
      <c r="I4021" s="144"/>
      <c r="J4021" s="144"/>
      <c r="K4021" s="175"/>
      <c r="L4021" s="168"/>
    </row>
    <row r="4022" spans="1:12" ht="15" customHeight="1"/>
    <row r="4023" spans="1:12" ht="15" customHeight="1"/>
    <row r="4024" spans="1:12" ht="15" customHeight="1"/>
    <row r="4025" spans="1:12" ht="15" customHeight="1"/>
    <row r="4026" spans="1:12" ht="15" customHeight="1"/>
    <row r="4027" spans="1:12" s="178" customFormat="1" ht="15" customHeight="1">
      <c r="A4027" s="144"/>
      <c r="B4027" s="176"/>
      <c r="C4027" s="175"/>
      <c r="D4027" s="144"/>
      <c r="E4027" s="144"/>
      <c r="F4027" s="144"/>
      <c r="G4027" s="175"/>
      <c r="H4027" s="144"/>
      <c r="I4027" s="144"/>
      <c r="J4027" s="144"/>
      <c r="K4027" s="175"/>
      <c r="L4027" s="168"/>
    </row>
    <row r="4028" spans="1:12" s="179" customFormat="1" ht="15" customHeight="1">
      <c r="A4028" s="144"/>
      <c r="B4028" s="176"/>
      <c r="C4028" s="175"/>
      <c r="D4028" s="144"/>
      <c r="E4028" s="144"/>
      <c r="F4028" s="144"/>
      <c r="G4028" s="175"/>
      <c r="H4028" s="144"/>
      <c r="I4028" s="144"/>
      <c r="J4028" s="144"/>
      <c r="K4028" s="175"/>
      <c r="L4028" s="168"/>
    </row>
    <row r="4029" spans="1:12" s="179" customFormat="1" ht="15" customHeight="1">
      <c r="A4029" s="144"/>
      <c r="B4029" s="176"/>
      <c r="C4029" s="175"/>
      <c r="D4029" s="144"/>
      <c r="E4029" s="144"/>
      <c r="F4029" s="144"/>
      <c r="G4029" s="175"/>
      <c r="H4029" s="144"/>
      <c r="I4029" s="144"/>
      <c r="J4029" s="144"/>
      <c r="K4029" s="175"/>
      <c r="L4029" s="168"/>
    </row>
    <row r="4030" spans="1:12" s="179" customFormat="1" ht="15" customHeight="1">
      <c r="A4030" s="144"/>
      <c r="B4030" s="176"/>
      <c r="C4030" s="175"/>
      <c r="D4030" s="144"/>
      <c r="E4030" s="144"/>
      <c r="F4030" s="144"/>
      <c r="G4030" s="175"/>
      <c r="H4030" s="144"/>
      <c r="I4030" s="144"/>
      <c r="J4030" s="144"/>
      <c r="K4030" s="175"/>
      <c r="L4030" s="168"/>
    </row>
    <row r="4031" spans="1:12" s="179" customFormat="1" ht="15" customHeight="1">
      <c r="A4031" s="144"/>
      <c r="B4031" s="176"/>
      <c r="C4031" s="175"/>
      <c r="D4031" s="144"/>
      <c r="E4031" s="144"/>
      <c r="F4031" s="144"/>
      <c r="G4031" s="175"/>
      <c r="H4031" s="144"/>
      <c r="I4031" s="144"/>
      <c r="J4031" s="144"/>
      <c r="K4031" s="175"/>
      <c r="L4031" s="168"/>
    </row>
    <row r="4032" spans="1:12" s="179" customFormat="1" ht="15" customHeight="1">
      <c r="A4032" s="144"/>
      <c r="B4032" s="176"/>
      <c r="C4032" s="175"/>
      <c r="D4032" s="144"/>
      <c r="E4032" s="144"/>
      <c r="F4032" s="144"/>
      <c r="G4032" s="175"/>
      <c r="H4032" s="144"/>
      <c r="I4032" s="144"/>
      <c r="J4032" s="144"/>
      <c r="K4032" s="175"/>
      <c r="L4032" s="168"/>
    </row>
    <row r="4033" spans="1:12" s="179" customFormat="1" ht="15" customHeight="1">
      <c r="A4033" s="144"/>
      <c r="B4033" s="176"/>
      <c r="C4033" s="175"/>
      <c r="D4033" s="144"/>
      <c r="E4033" s="144"/>
      <c r="F4033" s="144"/>
      <c r="G4033" s="175"/>
      <c r="H4033" s="144"/>
      <c r="I4033" s="144"/>
      <c r="J4033" s="144"/>
      <c r="K4033" s="175"/>
      <c r="L4033" s="168"/>
    </row>
    <row r="4034" spans="1:12" ht="15" customHeight="1"/>
    <row r="4035" spans="1:12" ht="15" customHeight="1"/>
    <row r="4036" spans="1:12" s="179" customFormat="1" ht="15" customHeight="1">
      <c r="A4036" s="144"/>
      <c r="B4036" s="176"/>
      <c r="C4036" s="175"/>
      <c r="D4036" s="144"/>
      <c r="E4036" s="144"/>
      <c r="F4036" s="144"/>
      <c r="G4036" s="175"/>
      <c r="H4036" s="144"/>
      <c r="I4036" s="144"/>
      <c r="J4036" s="144"/>
      <c r="K4036" s="175"/>
      <c r="L4036" s="168"/>
    </row>
    <row r="4037" spans="1:12" s="179" customFormat="1" ht="15" customHeight="1">
      <c r="A4037" s="144"/>
      <c r="B4037" s="176"/>
      <c r="C4037" s="175"/>
      <c r="D4037" s="144"/>
      <c r="E4037" s="144"/>
      <c r="F4037" s="144"/>
      <c r="G4037" s="175"/>
      <c r="H4037" s="144"/>
      <c r="I4037" s="144"/>
      <c r="J4037" s="144"/>
      <c r="K4037" s="175"/>
      <c r="L4037" s="168"/>
    </row>
    <row r="4038" spans="1:12" s="179" customFormat="1" ht="15" customHeight="1">
      <c r="A4038" s="144"/>
      <c r="B4038" s="176"/>
      <c r="C4038" s="175"/>
      <c r="D4038" s="144"/>
      <c r="E4038" s="144"/>
      <c r="F4038" s="144"/>
      <c r="G4038" s="175"/>
      <c r="H4038" s="144"/>
      <c r="I4038" s="144"/>
      <c r="J4038" s="144"/>
      <c r="K4038" s="175"/>
      <c r="L4038" s="168"/>
    </row>
    <row r="4039" spans="1:12" s="179" customFormat="1" ht="15" customHeight="1">
      <c r="A4039" s="144"/>
      <c r="B4039" s="176"/>
      <c r="C4039" s="175"/>
      <c r="D4039" s="144"/>
      <c r="E4039" s="144"/>
      <c r="F4039" s="144"/>
      <c r="G4039" s="175"/>
      <c r="H4039" s="144"/>
      <c r="I4039" s="144"/>
      <c r="J4039" s="144"/>
      <c r="K4039" s="175"/>
      <c r="L4039" s="168"/>
    </row>
    <row r="4040" spans="1:12" s="179" customFormat="1" ht="15" customHeight="1">
      <c r="A4040" s="144"/>
      <c r="B4040" s="176"/>
      <c r="C4040" s="175"/>
      <c r="D4040" s="144"/>
      <c r="E4040" s="144"/>
      <c r="F4040" s="144"/>
      <c r="G4040" s="175"/>
      <c r="H4040" s="144"/>
      <c r="I4040" s="144"/>
      <c r="J4040" s="144"/>
      <c r="K4040" s="175"/>
      <c r="L4040" s="168"/>
    </row>
    <row r="4041" spans="1:12" s="179" customFormat="1" ht="15" customHeight="1">
      <c r="A4041" s="144"/>
      <c r="B4041" s="176"/>
      <c r="C4041" s="175"/>
      <c r="D4041" s="144"/>
      <c r="E4041" s="144"/>
      <c r="F4041" s="144"/>
      <c r="G4041" s="175"/>
      <c r="H4041" s="144"/>
      <c r="I4041" s="144"/>
      <c r="J4041" s="144"/>
      <c r="K4041" s="175"/>
      <c r="L4041" s="168"/>
    </row>
    <row r="4042" spans="1:12" s="179" customFormat="1" ht="15" customHeight="1">
      <c r="A4042" s="144"/>
      <c r="B4042" s="176"/>
      <c r="C4042" s="175"/>
      <c r="D4042" s="144"/>
      <c r="E4042" s="144"/>
      <c r="F4042" s="144"/>
      <c r="G4042" s="175"/>
      <c r="H4042" s="144"/>
      <c r="I4042" s="144"/>
      <c r="J4042" s="144"/>
      <c r="K4042" s="175"/>
      <c r="L4042" s="168"/>
    </row>
    <row r="4043" spans="1:12" s="179" customFormat="1" ht="15" customHeight="1">
      <c r="A4043" s="144"/>
      <c r="B4043" s="176"/>
      <c r="C4043" s="175"/>
      <c r="D4043" s="144"/>
      <c r="E4043" s="144"/>
      <c r="F4043" s="144"/>
      <c r="G4043" s="175"/>
      <c r="H4043" s="144"/>
      <c r="I4043" s="144"/>
      <c r="J4043" s="144"/>
      <c r="K4043" s="175"/>
      <c r="L4043" s="168"/>
    </row>
    <row r="4044" spans="1:12" s="179" customFormat="1" ht="15" customHeight="1">
      <c r="A4044" s="144"/>
      <c r="B4044" s="176"/>
      <c r="C4044" s="175"/>
      <c r="D4044" s="144"/>
      <c r="E4044" s="144"/>
      <c r="F4044" s="144"/>
      <c r="G4044" s="175"/>
      <c r="H4044" s="144"/>
      <c r="I4044" s="144"/>
      <c r="J4044" s="144"/>
      <c r="K4044" s="175"/>
      <c r="L4044" s="168"/>
    </row>
    <row r="4045" spans="1:12" s="179" customFormat="1" ht="15" customHeight="1">
      <c r="A4045" s="144"/>
      <c r="B4045" s="176"/>
      <c r="C4045" s="175"/>
      <c r="D4045" s="144"/>
      <c r="E4045" s="144"/>
      <c r="F4045" s="144"/>
      <c r="G4045" s="175"/>
      <c r="H4045" s="144"/>
      <c r="I4045" s="144"/>
      <c r="J4045" s="144"/>
      <c r="K4045" s="175"/>
      <c r="L4045" s="168"/>
    </row>
    <row r="4046" spans="1:12" s="179" customFormat="1" ht="15" customHeight="1">
      <c r="A4046" s="144"/>
      <c r="B4046" s="176"/>
      <c r="C4046" s="175"/>
      <c r="D4046" s="144"/>
      <c r="E4046" s="144"/>
      <c r="F4046" s="144"/>
      <c r="G4046" s="175"/>
      <c r="H4046" s="144"/>
      <c r="I4046" s="144"/>
      <c r="J4046" s="144"/>
      <c r="K4046" s="175"/>
      <c r="L4046" s="168"/>
    </row>
    <row r="4047" spans="1:12" s="179" customFormat="1" ht="15" customHeight="1">
      <c r="A4047" s="144"/>
      <c r="B4047" s="176"/>
      <c r="C4047" s="175"/>
      <c r="D4047" s="144"/>
      <c r="E4047" s="144"/>
      <c r="F4047" s="144"/>
      <c r="G4047" s="175"/>
      <c r="H4047" s="144"/>
      <c r="I4047" s="144"/>
      <c r="J4047" s="144"/>
      <c r="K4047" s="175"/>
      <c r="L4047" s="168"/>
    </row>
    <row r="4048" spans="1:12" s="179" customFormat="1" ht="15" customHeight="1">
      <c r="A4048" s="144"/>
      <c r="B4048" s="176"/>
      <c r="C4048" s="175"/>
      <c r="D4048" s="144"/>
      <c r="E4048" s="144"/>
      <c r="F4048" s="144"/>
      <c r="G4048" s="175"/>
      <c r="H4048" s="144"/>
      <c r="I4048" s="144"/>
      <c r="J4048" s="144"/>
      <c r="K4048" s="175"/>
      <c r="L4048" s="168"/>
    </row>
    <row r="4049" spans="1:12" s="179" customFormat="1" ht="15" customHeight="1">
      <c r="A4049" s="144"/>
      <c r="B4049" s="176"/>
      <c r="C4049" s="175"/>
      <c r="D4049" s="144"/>
      <c r="E4049" s="144"/>
      <c r="F4049" s="144"/>
      <c r="G4049" s="175"/>
      <c r="H4049" s="144"/>
      <c r="I4049" s="144"/>
      <c r="J4049" s="144"/>
      <c r="K4049" s="175"/>
      <c r="L4049" s="168"/>
    </row>
    <row r="4050" spans="1:12" s="179" customFormat="1" ht="15" customHeight="1">
      <c r="A4050" s="144"/>
      <c r="B4050" s="176"/>
      <c r="C4050" s="175"/>
      <c r="D4050" s="144"/>
      <c r="E4050" s="144"/>
      <c r="F4050" s="144"/>
      <c r="G4050" s="175"/>
      <c r="H4050" s="144"/>
      <c r="I4050" s="144"/>
      <c r="J4050" s="144"/>
      <c r="K4050" s="175"/>
      <c r="L4050" s="168"/>
    </row>
    <row r="4051" spans="1:12" ht="15" customHeight="1"/>
    <row r="4052" spans="1:12" ht="15" customHeight="1"/>
    <row r="4053" spans="1:12" s="179" customFormat="1" ht="15" customHeight="1">
      <c r="A4053" s="144"/>
      <c r="B4053" s="176"/>
      <c r="C4053" s="175"/>
      <c r="D4053" s="144"/>
      <c r="E4053" s="144"/>
      <c r="F4053" s="144"/>
      <c r="G4053" s="175"/>
      <c r="H4053" s="144"/>
      <c r="I4053" s="144"/>
      <c r="J4053" s="144"/>
      <c r="K4053" s="175"/>
      <c r="L4053" s="168"/>
    </row>
    <row r="4054" spans="1:12" s="179" customFormat="1" ht="15" customHeight="1">
      <c r="A4054" s="144"/>
      <c r="B4054" s="176"/>
      <c r="C4054" s="175"/>
      <c r="D4054" s="144"/>
      <c r="E4054" s="144"/>
      <c r="F4054" s="144"/>
      <c r="G4054" s="175"/>
      <c r="H4054" s="144"/>
      <c r="I4054" s="144"/>
      <c r="J4054" s="144"/>
      <c r="K4054" s="175"/>
      <c r="L4054" s="168"/>
    </row>
    <row r="4055" spans="1:12" s="179" customFormat="1" ht="15" customHeight="1">
      <c r="A4055" s="144"/>
      <c r="B4055" s="176"/>
      <c r="C4055" s="175"/>
      <c r="D4055" s="144"/>
      <c r="E4055" s="144"/>
      <c r="F4055" s="144"/>
      <c r="G4055" s="175"/>
      <c r="H4055" s="144"/>
      <c r="I4055" s="144"/>
      <c r="J4055" s="144"/>
      <c r="K4055" s="175"/>
      <c r="L4055" s="168"/>
    </row>
    <row r="4056" spans="1:12" ht="15" customHeight="1"/>
    <row r="4057" spans="1:12" ht="15" customHeight="1"/>
    <row r="4058" spans="1:12" ht="15" customHeight="1"/>
    <row r="4059" spans="1:12" ht="15" customHeight="1"/>
    <row r="4060" spans="1:12" ht="15" customHeight="1"/>
    <row r="4061" spans="1:12" ht="15" customHeight="1"/>
    <row r="4062" spans="1:12" ht="15" customHeight="1"/>
    <row r="4063" spans="1:12" s="178" customFormat="1" ht="15" customHeight="1">
      <c r="A4063" s="144"/>
      <c r="B4063" s="176"/>
      <c r="C4063" s="175"/>
      <c r="D4063" s="144"/>
      <c r="E4063" s="144"/>
      <c r="F4063" s="144"/>
      <c r="G4063" s="175"/>
      <c r="H4063" s="144"/>
      <c r="I4063" s="144"/>
      <c r="J4063" s="144"/>
      <c r="K4063" s="175"/>
      <c r="L4063" s="168"/>
    </row>
    <row r="4064" spans="1:12" s="178" customFormat="1" ht="15" customHeight="1">
      <c r="A4064" s="144"/>
      <c r="B4064" s="176"/>
      <c r="C4064" s="175"/>
      <c r="D4064" s="144"/>
      <c r="E4064" s="144"/>
      <c r="F4064" s="144"/>
      <c r="G4064" s="175"/>
      <c r="H4064" s="144"/>
      <c r="I4064" s="144"/>
      <c r="J4064" s="144"/>
      <c r="K4064" s="175"/>
      <c r="L4064" s="168"/>
    </row>
    <row r="4065" spans="1:12" ht="15" customHeight="1"/>
    <row r="4066" spans="1:12" ht="15" customHeight="1"/>
    <row r="4067" spans="1:12" ht="15" customHeight="1"/>
    <row r="4068" spans="1:12" ht="15" customHeight="1"/>
    <row r="4069" spans="1:12" ht="15" customHeight="1"/>
    <row r="4070" spans="1:12" ht="15" customHeight="1"/>
    <row r="4071" spans="1:12" s="178" customFormat="1" ht="15" customHeight="1">
      <c r="A4071" s="144"/>
      <c r="B4071" s="176"/>
      <c r="C4071" s="175"/>
      <c r="D4071" s="144"/>
      <c r="E4071" s="144"/>
      <c r="F4071" s="144"/>
      <c r="G4071" s="175"/>
      <c r="H4071" s="144"/>
      <c r="I4071" s="144"/>
      <c r="J4071" s="144"/>
      <c r="K4071" s="175"/>
      <c r="L4071" s="168"/>
    </row>
    <row r="4072" spans="1:12" s="178" customFormat="1" ht="15" customHeight="1">
      <c r="A4072" s="144"/>
      <c r="B4072" s="176"/>
      <c r="C4072" s="175"/>
      <c r="D4072" s="144"/>
      <c r="E4072" s="144"/>
      <c r="F4072" s="144"/>
      <c r="G4072" s="175"/>
      <c r="H4072" s="144"/>
      <c r="I4072" s="144"/>
      <c r="J4072" s="144"/>
      <c r="K4072" s="175"/>
      <c r="L4072" s="168"/>
    </row>
    <row r="4073" spans="1:12" ht="15" customHeight="1"/>
    <row r="4074" spans="1:12" ht="15" customHeight="1"/>
    <row r="4075" spans="1:12" ht="15" customHeight="1"/>
    <row r="4076" spans="1:12" ht="15" customHeight="1"/>
    <row r="4077" spans="1:12" ht="15" customHeight="1"/>
    <row r="4078" spans="1:12" ht="15" customHeight="1"/>
    <row r="4079" spans="1:12" s="178" customFormat="1" ht="15" customHeight="1">
      <c r="A4079" s="144"/>
      <c r="B4079" s="176"/>
      <c r="C4079" s="175"/>
      <c r="D4079" s="144"/>
      <c r="E4079" s="144"/>
      <c r="F4079" s="144"/>
      <c r="G4079" s="175"/>
      <c r="H4079" s="144"/>
      <c r="I4079" s="144"/>
      <c r="J4079" s="144"/>
      <c r="K4079" s="175"/>
      <c r="L4079" s="168"/>
    </row>
    <row r="4080" spans="1:12" s="178" customFormat="1" ht="15" customHeight="1">
      <c r="A4080" s="144"/>
      <c r="B4080" s="176"/>
      <c r="C4080" s="175"/>
      <c r="D4080" s="144"/>
      <c r="E4080" s="144"/>
      <c r="F4080" s="144"/>
      <c r="G4080" s="175"/>
      <c r="H4080" s="144"/>
      <c r="I4080" s="144"/>
      <c r="J4080" s="144"/>
      <c r="K4080" s="175"/>
      <c r="L4080" s="168"/>
    </row>
    <row r="4081" spans="1:12" ht="15" customHeight="1"/>
    <row r="4082" spans="1:12" ht="15" customHeight="1"/>
    <row r="4083" spans="1:12" ht="15" customHeight="1"/>
    <row r="4084" spans="1:12" ht="15" customHeight="1"/>
    <row r="4085" spans="1:12" ht="15" customHeight="1"/>
    <row r="4086" spans="1:12" ht="15" customHeight="1"/>
    <row r="4087" spans="1:12" s="178" customFormat="1" ht="15" customHeight="1">
      <c r="A4087" s="144"/>
      <c r="B4087" s="176"/>
      <c r="C4087" s="175"/>
      <c r="D4087" s="144"/>
      <c r="E4087" s="144"/>
      <c r="F4087" s="144"/>
      <c r="G4087" s="175"/>
      <c r="H4087" s="144"/>
      <c r="I4087" s="144"/>
      <c r="J4087" s="144"/>
      <c r="K4087" s="175"/>
      <c r="L4087" s="168"/>
    </row>
    <row r="4088" spans="1:12" s="178" customFormat="1" ht="15" customHeight="1">
      <c r="A4088" s="144"/>
      <c r="B4088" s="176"/>
      <c r="C4088" s="175"/>
      <c r="D4088" s="144"/>
      <c r="E4088" s="144"/>
      <c r="F4088" s="144"/>
      <c r="G4088" s="175"/>
      <c r="H4088" s="144"/>
      <c r="I4088" s="144"/>
      <c r="J4088" s="144"/>
      <c r="K4088" s="175"/>
      <c r="L4088" s="168"/>
    </row>
    <row r="4089" spans="1:12" ht="15" customHeight="1"/>
    <row r="4090" spans="1:12" ht="15" customHeight="1"/>
    <row r="4091" spans="1:12" ht="15" customHeight="1"/>
    <row r="4092" spans="1:12" ht="15" customHeight="1"/>
    <row r="4093" spans="1:12" s="178" customFormat="1" ht="15" customHeight="1">
      <c r="A4093" s="144"/>
      <c r="B4093" s="176"/>
      <c r="C4093" s="175"/>
      <c r="D4093" s="144"/>
      <c r="E4093" s="144"/>
      <c r="F4093" s="144"/>
      <c r="G4093" s="175"/>
      <c r="H4093" s="144"/>
      <c r="I4093" s="144"/>
      <c r="J4093" s="144"/>
      <c r="K4093" s="175"/>
      <c r="L4093" s="168"/>
    </row>
    <row r="4094" spans="1:12" s="178" customFormat="1" ht="15" customHeight="1">
      <c r="A4094" s="144"/>
      <c r="B4094" s="176"/>
      <c r="C4094" s="175"/>
      <c r="D4094" s="144"/>
      <c r="E4094" s="144"/>
      <c r="F4094" s="144"/>
      <c r="G4094" s="175"/>
      <c r="H4094" s="144"/>
      <c r="I4094" s="144"/>
      <c r="J4094" s="144"/>
      <c r="K4094" s="175"/>
      <c r="L4094" s="168"/>
    </row>
    <row r="4095" spans="1:12" s="178" customFormat="1" ht="15" customHeight="1">
      <c r="A4095" s="144"/>
      <c r="B4095" s="176"/>
      <c r="C4095" s="175"/>
      <c r="D4095" s="144"/>
      <c r="E4095" s="144"/>
      <c r="F4095" s="144"/>
      <c r="G4095" s="175"/>
      <c r="H4095" s="144"/>
      <c r="I4095" s="144"/>
      <c r="J4095" s="144"/>
      <c r="K4095" s="175"/>
      <c r="L4095" s="168"/>
    </row>
    <row r="4096" spans="1:12" s="178" customFormat="1" ht="15" customHeight="1">
      <c r="A4096" s="144"/>
      <c r="B4096" s="176"/>
      <c r="C4096" s="175"/>
      <c r="D4096" s="144"/>
      <c r="E4096" s="144"/>
      <c r="F4096" s="144"/>
      <c r="G4096" s="175"/>
      <c r="H4096" s="144"/>
      <c r="I4096" s="144"/>
      <c r="J4096" s="144"/>
      <c r="K4096" s="175"/>
      <c r="L4096" s="168"/>
    </row>
    <row r="4097" spans="1:12" ht="15" customHeight="1"/>
    <row r="4098" spans="1:12" ht="15" customHeight="1"/>
    <row r="4099" spans="1:12" ht="15" customHeight="1"/>
    <row r="4100" spans="1:12" ht="15" customHeight="1"/>
    <row r="4101" spans="1:12" s="178" customFormat="1" ht="15" customHeight="1">
      <c r="A4101" s="144"/>
      <c r="B4101" s="176"/>
      <c r="C4101" s="175"/>
      <c r="D4101" s="144"/>
      <c r="E4101" s="144"/>
      <c r="F4101" s="144"/>
      <c r="G4101" s="175"/>
      <c r="H4101" s="144"/>
      <c r="I4101" s="144"/>
      <c r="J4101" s="144"/>
      <c r="K4101" s="175"/>
      <c r="L4101" s="168"/>
    </row>
    <row r="4102" spans="1:12" s="178" customFormat="1" ht="15" customHeight="1">
      <c r="A4102" s="144"/>
      <c r="B4102" s="176"/>
      <c r="C4102" s="175"/>
      <c r="D4102" s="144"/>
      <c r="E4102" s="144"/>
      <c r="F4102" s="144"/>
      <c r="G4102" s="175"/>
      <c r="H4102" s="144"/>
      <c r="I4102" s="144"/>
      <c r="J4102" s="144"/>
      <c r="K4102" s="175"/>
      <c r="L4102" s="168"/>
    </row>
    <row r="4103" spans="1:12" s="178" customFormat="1" ht="15" customHeight="1">
      <c r="A4103" s="144"/>
      <c r="B4103" s="176"/>
      <c r="C4103" s="175"/>
      <c r="D4103" s="144"/>
      <c r="E4103" s="144"/>
      <c r="F4103" s="144"/>
      <c r="G4103" s="175"/>
      <c r="H4103" s="144"/>
      <c r="I4103" s="144"/>
      <c r="J4103" s="144"/>
      <c r="K4103" s="175"/>
      <c r="L4103" s="168"/>
    </row>
    <row r="4104" spans="1:12" s="178" customFormat="1" ht="15" customHeight="1">
      <c r="A4104" s="144"/>
      <c r="B4104" s="176"/>
      <c r="C4104" s="175"/>
      <c r="D4104" s="144"/>
      <c r="E4104" s="144"/>
      <c r="F4104" s="144"/>
      <c r="G4104" s="175"/>
      <c r="H4104" s="144"/>
      <c r="I4104" s="144"/>
      <c r="J4104" s="144"/>
      <c r="K4104" s="175"/>
      <c r="L4104" s="168"/>
    </row>
    <row r="4105" spans="1:12" ht="15" customHeight="1"/>
    <row r="4106" spans="1:12" ht="15" customHeight="1"/>
    <row r="4107" spans="1:12" ht="15" customHeight="1"/>
    <row r="4108" spans="1:12" ht="15" customHeight="1"/>
    <row r="4109" spans="1:12" ht="15" customHeight="1"/>
    <row r="4110" spans="1:12" ht="15" customHeight="1"/>
    <row r="4111" spans="1:12" ht="15" customHeight="1"/>
    <row r="4112" spans="1:12" ht="15" customHeight="1"/>
    <row r="4113" spans="1:12" ht="15" customHeight="1"/>
    <row r="4114" spans="1:12" ht="15" customHeight="1"/>
    <row r="4115" spans="1:12" ht="15" customHeight="1"/>
    <row r="4116" spans="1:12" ht="15" customHeight="1"/>
    <row r="4117" spans="1:12" ht="15" customHeight="1"/>
    <row r="4118" spans="1:12" s="178" customFormat="1" ht="15" customHeight="1">
      <c r="A4118" s="144"/>
      <c r="B4118" s="176"/>
      <c r="C4118" s="175"/>
      <c r="D4118" s="144"/>
      <c r="E4118" s="144"/>
      <c r="F4118" s="144"/>
      <c r="G4118" s="175"/>
      <c r="H4118" s="144"/>
      <c r="I4118" s="144"/>
      <c r="J4118" s="144"/>
      <c r="K4118" s="175"/>
      <c r="L4118" s="168"/>
    </row>
    <row r="4119" spans="1:12" ht="15" customHeight="1"/>
    <row r="4120" spans="1:12" ht="15" customHeight="1"/>
    <row r="4121" spans="1:12" ht="15" customHeight="1"/>
    <row r="4122" spans="1:12" ht="15" customHeight="1"/>
    <row r="4123" spans="1:12" ht="15" customHeight="1"/>
    <row r="4124" spans="1:12" ht="15" customHeight="1"/>
    <row r="4125" spans="1:12" s="178" customFormat="1" ht="15" customHeight="1">
      <c r="A4125" s="144"/>
      <c r="B4125" s="176"/>
      <c r="C4125" s="175"/>
      <c r="D4125" s="144"/>
      <c r="E4125" s="144"/>
      <c r="F4125" s="144"/>
      <c r="G4125" s="175"/>
      <c r="H4125" s="144"/>
      <c r="I4125" s="144"/>
      <c r="J4125" s="144"/>
      <c r="K4125" s="175"/>
      <c r="L4125" s="168"/>
    </row>
    <row r="4126" spans="1:12" s="178" customFormat="1" ht="15" customHeight="1">
      <c r="A4126" s="144"/>
      <c r="B4126" s="176"/>
      <c r="C4126" s="175"/>
      <c r="D4126" s="144"/>
      <c r="E4126" s="144"/>
      <c r="F4126" s="144"/>
      <c r="G4126" s="175"/>
      <c r="H4126" s="144"/>
      <c r="I4126" s="144"/>
      <c r="J4126" s="144"/>
      <c r="K4126" s="175"/>
      <c r="L4126" s="168"/>
    </row>
    <row r="4127" spans="1:12" ht="15" customHeight="1"/>
    <row r="4128" spans="1:12" ht="15" customHeight="1"/>
    <row r="4129" spans="1:12" ht="15" customHeight="1"/>
    <row r="4130" spans="1:12" ht="15" customHeight="1"/>
    <row r="4131" spans="1:12" ht="15" customHeight="1"/>
    <row r="4132" spans="1:12" ht="15" customHeight="1"/>
    <row r="4133" spans="1:12" s="178" customFormat="1" ht="15" customHeight="1">
      <c r="A4133" s="144"/>
      <c r="B4133" s="176"/>
      <c r="C4133" s="175"/>
      <c r="D4133" s="144"/>
      <c r="E4133" s="144"/>
      <c r="F4133" s="144"/>
      <c r="G4133" s="175"/>
      <c r="H4133" s="144"/>
      <c r="I4133" s="144"/>
      <c r="J4133" s="144"/>
      <c r="K4133" s="175"/>
      <c r="L4133" s="168"/>
    </row>
    <row r="4134" spans="1:12" s="178" customFormat="1" ht="15" customHeight="1">
      <c r="A4134" s="144"/>
      <c r="B4134" s="176"/>
      <c r="C4134" s="175"/>
      <c r="D4134" s="144"/>
      <c r="E4134" s="144"/>
      <c r="F4134" s="144"/>
      <c r="G4134" s="175"/>
      <c r="H4134" s="144"/>
      <c r="I4134" s="144"/>
      <c r="J4134" s="144"/>
      <c r="K4134" s="175"/>
      <c r="L4134" s="168"/>
    </row>
    <row r="4135" spans="1:12" ht="15" customHeight="1"/>
    <row r="4136" spans="1:12" ht="15" customHeight="1"/>
    <row r="4137" spans="1:12" ht="15" customHeight="1"/>
    <row r="4138" spans="1:12" ht="15" customHeight="1"/>
    <row r="4139" spans="1:12" ht="15" customHeight="1"/>
    <row r="4140" spans="1:12" ht="15" customHeight="1"/>
    <row r="4141" spans="1:12" s="178" customFormat="1" ht="15" customHeight="1">
      <c r="A4141" s="144"/>
      <c r="B4141" s="176"/>
      <c r="C4141" s="175"/>
      <c r="D4141" s="144"/>
      <c r="E4141" s="144"/>
      <c r="F4141" s="144"/>
      <c r="G4141" s="175"/>
      <c r="H4141" s="144"/>
      <c r="I4141" s="144"/>
      <c r="J4141" s="144"/>
      <c r="K4141" s="175"/>
      <c r="L4141" s="168"/>
    </row>
    <row r="4142" spans="1:12" s="178" customFormat="1" ht="15" customHeight="1">
      <c r="A4142" s="144"/>
      <c r="B4142" s="176"/>
      <c r="C4142" s="175"/>
      <c r="D4142" s="144"/>
      <c r="E4142" s="144"/>
      <c r="F4142" s="144"/>
      <c r="G4142" s="175"/>
      <c r="H4142" s="144"/>
      <c r="I4142" s="144"/>
      <c r="J4142" s="144"/>
      <c r="K4142" s="175"/>
      <c r="L4142" s="168"/>
    </row>
    <row r="4143" spans="1:12" ht="15" customHeight="1"/>
    <row r="4144" spans="1:12" ht="15" customHeight="1"/>
    <row r="4145" spans="1:12" ht="15" customHeight="1"/>
    <row r="4146" spans="1:12" ht="15" customHeight="1"/>
    <row r="4147" spans="1:12" ht="15" customHeight="1"/>
    <row r="4148" spans="1:12" s="178" customFormat="1" ht="15" customHeight="1">
      <c r="A4148" s="144"/>
      <c r="B4148" s="176"/>
      <c r="C4148" s="175"/>
      <c r="D4148" s="144"/>
      <c r="E4148" s="144"/>
      <c r="F4148" s="144"/>
      <c r="G4148" s="175"/>
      <c r="H4148" s="144"/>
      <c r="I4148" s="144"/>
      <c r="J4148" s="144"/>
      <c r="K4148" s="175"/>
      <c r="L4148" s="168"/>
    </row>
    <row r="4149" spans="1:12" s="178" customFormat="1" ht="15" customHeight="1">
      <c r="A4149" s="144"/>
      <c r="B4149" s="176"/>
      <c r="C4149" s="175"/>
      <c r="D4149" s="144"/>
      <c r="E4149" s="144"/>
      <c r="F4149" s="144"/>
      <c r="G4149" s="175"/>
      <c r="H4149" s="144"/>
      <c r="I4149" s="144"/>
      <c r="J4149" s="144"/>
      <c r="K4149" s="175"/>
      <c r="L4149" s="168"/>
    </row>
    <row r="4150" spans="1:12" s="178" customFormat="1" ht="15" customHeight="1">
      <c r="A4150" s="144"/>
      <c r="B4150" s="176"/>
      <c r="C4150" s="175"/>
      <c r="D4150" s="144"/>
      <c r="E4150" s="144"/>
      <c r="F4150" s="144"/>
      <c r="G4150" s="175"/>
      <c r="H4150" s="144"/>
      <c r="I4150" s="144"/>
      <c r="J4150" s="144"/>
      <c r="K4150" s="175"/>
      <c r="L4150" s="168"/>
    </row>
    <row r="4151" spans="1:12" ht="15" customHeight="1"/>
    <row r="4152" spans="1:12" ht="15" customHeight="1"/>
    <row r="4153" spans="1:12" ht="15" customHeight="1"/>
    <row r="4154" spans="1:12" ht="15" customHeight="1"/>
    <row r="4155" spans="1:12" ht="15" customHeight="1"/>
    <row r="4156" spans="1:12" ht="15" customHeight="1"/>
    <row r="4157" spans="1:12" ht="15" customHeight="1"/>
    <row r="4158" spans="1:12" ht="15" customHeight="1"/>
    <row r="4159" spans="1:12" s="178" customFormat="1" ht="15" customHeight="1">
      <c r="A4159" s="144"/>
      <c r="B4159" s="176"/>
      <c r="C4159" s="175"/>
      <c r="D4159" s="144"/>
      <c r="E4159" s="144"/>
      <c r="F4159" s="144"/>
      <c r="G4159" s="175"/>
      <c r="H4159" s="144"/>
      <c r="I4159" s="144"/>
      <c r="J4159" s="144"/>
      <c r="K4159" s="175"/>
      <c r="L4159" s="168"/>
    </row>
    <row r="4160" spans="1:12" s="178" customFormat="1" ht="15" customHeight="1">
      <c r="A4160" s="144"/>
      <c r="B4160" s="176"/>
      <c r="C4160" s="175"/>
      <c r="D4160" s="144"/>
      <c r="E4160" s="144"/>
      <c r="F4160" s="144"/>
      <c r="G4160" s="175"/>
      <c r="H4160" s="144"/>
      <c r="I4160" s="144"/>
      <c r="J4160" s="144"/>
      <c r="K4160" s="175"/>
      <c r="L4160" s="168"/>
    </row>
    <row r="4161" spans="1:12" s="178" customFormat="1" ht="15" customHeight="1">
      <c r="A4161" s="144"/>
      <c r="B4161" s="176"/>
      <c r="C4161" s="175"/>
      <c r="D4161" s="144"/>
      <c r="E4161" s="144"/>
      <c r="F4161" s="144"/>
      <c r="G4161" s="175"/>
      <c r="H4161" s="144"/>
      <c r="I4161" s="144"/>
      <c r="J4161" s="144"/>
      <c r="K4161" s="175"/>
      <c r="L4161" s="168"/>
    </row>
    <row r="4162" spans="1:12" ht="15" customHeight="1"/>
    <row r="4163" spans="1:12" ht="15" customHeight="1"/>
    <row r="4164" spans="1:12" ht="15" customHeight="1"/>
    <row r="4165" spans="1:12" ht="15" customHeight="1"/>
    <row r="4166" spans="1:12" ht="15" customHeight="1"/>
    <row r="4167" spans="1:12" ht="15" customHeight="1"/>
    <row r="4168" spans="1:12" ht="15" customHeight="1"/>
    <row r="4169" spans="1:12" ht="15" customHeight="1"/>
    <row r="4170" spans="1:12" ht="15" customHeight="1"/>
    <row r="4171" spans="1:12" ht="15" customHeight="1"/>
    <row r="4172" spans="1:12" ht="15" customHeight="1"/>
    <row r="4173" spans="1:12" ht="15" customHeight="1"/>
    <row r="4174" spans="1:12" ht="15" customHeight="1"/>
    <row r="4175" spans="1:12" ht="15" customHeight="1"/>
    <row r="4176" spans="1:12" s="178" customFormat="1" ht="15" customHeight="1">
      <c r="A4176" s="144"/>
      <c r="B4176" s="176"/>
      <c r="C4176" s="175"/>
      <c r="D4176" s="144"/>
      <c r="E4176" s="144"/>
      <c r="F4176" s="144"/>
      <c r="G4176" s="175"/>
      <c r="H4176" s="144"/>
      <c r="I4176" s="144"/>
      <c r="J4176" s="144"/>
      <c r="K4176" s="175"/>
      <c r="L4176" s="168"/>
    </row>
    <row r="4177" spans="1:12" s="178" customFormat="1" ht="15" customHeight="1">
      <c r="A4177" s="144"/>
      <c r="B4177" s="176"/>
      <c r="C4177" s="175"/>
      <c r="D4177" s="144"/>
      <c r="E4177" s="144"/>
      <c r="F4177" s="144"/>
      <c r="G4177" s="175"/>
      <c r="H4177" s="144"/>
      <c r="I4177" s="144"/>
      <c r="J4177" s="144"/>
      <c r="K4177" s="175"/>
      <c r="L4177" s="168"/>
    </row>
    <row r="4178" spans="1:12" s="178" customFormat="1" ht="15" customHeight="1">
      <c r="A4178" s="144"/>
      <c r="B4178" s="176"/>
      <c r="C4178" s="175"/>
      <c r="D4178" s="144"/>
      <c r="E4178" s="144"/>
      <c r="F4178" s="144"/>
      <c r="G4178" s="175"/>
      <c r="H4178" s="144"/>
      <c r="I4178" s="144"/>
      <c r="J4178" s="144"/>
      <c r="K4178" s="175"/>
      <c r="L4178" s="168"/>
    </row>
    <row r="4179" spans="1:12" ht="15" customHeight="1"/>
    <row r="4180" spans="1:12" ht="15" customHeight="1"/>
    <row r="4181" spans="1:12" ht="15" customHeight="1"/>
    <row r="4182" spans="1:12" ht="15" customHeight="1"/>
    <row r="4183" spans="1:12" ht="15" customHeight="1"/>
    <row r="4184" spans="1:12" ht="15" customHeight="1"/>
    <row r="4185" spans="1:12" ht="15" customHeight="1"/>
    <row r="4186" spans="1:12" ht="15" customHeight="1"/>
    <row r="4187" spans="1:12" s="178" customFormat="1" ht="15" customHeight="1">
      <c r="A4187" s="144"/>
      <c r="B4187" s="176"/>
      <c r="C4187" s="175"/>
      <c r="D4187" s="144"/>
      <c r="E4187" s="144"/>
      <c r="F4187" s="144"/>
      <c r="G4187" s="175"/>
      <c r="H4187" s="144"/>
      <c r="I4187" s="144"/>
      <c r="J4187" s="144"/>
      <c r="K4187" s="175"/>
      <c r="L4187" s="168"/>
    </row>
    <row r="4188" spans="1:12" s="178" customFormat="1" ht="15" customHeight="1">
      <c r="A4188" s="144"/>
      <c r="B4188" s="176"/>
      <c r="C4188" s="175"/>
      <c r="D4188" s="144"/>
      <c r="E4188" s="144"/>
      <c r="F4188" s="144"/>
      <c r="G4188" s="175"/>
      <c r="H4188" s="144"/>
      <c r="I4188" s="144"/>
      <c r="J4188" s="144"/>
      <c r="K4188" s="175"/>
      <c r="L4188" s="168"/>
    </row>
    <row r="4189" spans="1:12" s="178" customFormat="1" ht="15" customHeight="1">
      <c r="A4189" s="144"/>
      <c r="B4189" s="176"/>
      <c r="C4189" s="175"/>
      <c r="D4189" s="144"/>
      <c r="E4189" s="144"/>
      <c r="F4189" s="144"/>
      <c r="G4189" s="175"/>
      <c r="H4189" s="144"/>
      <c r="I4189" s="144"/>
      <c r="J4189" s="144"/>
      <c r="K4189" s="175"/>
      <c r="L4189" s="168"/>
    </row>
    <row r="4190" spans="1:12" ht="15" customHeight="1"/>
    <row r="4191" spans="1:12" ht="15" customHeight="1"/>
    <row r="4192" spans="1:12" ht="15" customHeight="1"/>
    <row r="4193" spans="1:12" ht="15" customHeight="1"/>
    <row r="4194" spans="1:12" s="178" customFormat="1" ht="15" customHeight="1">
      <c r="A4194" s="144"/>
      <c r="B4194" s="176"/>
      <c r="C4194" s="175"/>
      <c r="D4194" s="144"/>
      <c r="E4194" s="144"/>
      <c r="F4194" s="144"/>
      <c r="G4194" s="175"/>
      <c r="H4194" s="144"/>
      <c r="I4194" s="144"/>
      <c r="J4194" s="144"/>
      <c r="K4194" s="175"/>
      <c r="L4194" s="168"/>
    </row>
    <row r="4195" spans="1:12" s="178" customFormat="1" ht="15" customHeight="1">
      <c r="A4195" s="144"/>
      <c r="B4195" s="176"/>
      <c r="C4195" s="175"/>
      <c r="D4195" s="144"/>
      <c r="E4195" s="144"/>
      <c r="F4195" s="144"/>
      <c r="G4195" s="175"/>
      <c r="H4195" s="144"/>
      <c r="I4195" s="144"/>
      <c r="J4195" s="144"/>
      <c r="K4195" s="175"/>
      <c r="L4195" s="168"/>
    </row>
    <row r="4196" spans="1:12" s="178" customFormat="1" ht="15" customHeight="1">
      <c r="A4196" s="144"/>
      <c r="B4196" s="176"/>
      <c r="C4196" s="175"/>
      <c r="D4196" s="144"/>
      <c r="E4196" s="144"/>
      <c r="F4196" s="144"/>
      <c r="G4196" s="175"/>
      <c r="H4196" s="144"/>
      <c r="I4196" s="144"/>
      <c r="J4196" s="144"/>
      <c r="K4196" s="175"/>
      <c r="L4196" s="168"/>
    </row>
    <row r="4197" spans="1:12" ht="15" customHeight="1"/>
    <row r="4198" spans="1:12" ht="15" customHeight="1"/>
    <row r="4199" spans="1:12" ht="15" customHeight="1"/>
    <row r="4200" spans="1:12" ht="15" customHeight="1"/>
    <row r="4201" spans="1:12" ht="15" customHeight="1"/>
    <row r="4202" spans="1:12" ht="15" customHeight="1"/>
    <row r="4203" spans="1:12" ht="15" customHeight="1"/>
    <row r="4204" spans="1:12" ht="15" customHeight="1"/>
    <row r="4205" spans="1:12" ht="15" customHeight="1"/>
    <row r="4206" spans="1:12" s="178" customFormat="1" ht="15" customHeight="1">
      <c r="A4206" s="144"/>
      <c r="B4206" s="176"/>
      <c r="C4206" s="175"/>
      <c r="D4206" s="144"/>
      <c r="E4206" s="144"/>
      <c r="F4206" s="144"/>
      <c r="G4206" s="175"/>
      <c r="H4206" s="144"/>
      <c r="I4206" s="144"/>
      <c r="J4206" s="144"/>
      <c r="K4206" s="175"/>
      <c r="L4206" s="168"/>
    </row>
    <row r="4207" spans="1:12" s="178" customFormat="1" ht="15" customHeight="1">
      <c r="A4207" s="144"/>
      <c r="B4207" s="176"/>
      <c r="C4207" s="175"/>
      <c r="D4207" s="144"/>
      <c r="E4207" s="144"/>
      <c r="F4207" s="144"/>
      <c r="G4207" s="175"/>
      <c r="H4207" s="144"/>
      <c r="I4207" s="144"/>
      <c r="J4207" s="144"/>
      <c r="K4207" s="175"/>
      <c r="L4207" s="168"/>
    </row>
    <row r="4208" spans="1:12" ht="15" customHeight="1"/>
    <row r="4209" spans="1:12" ht="15" customHeight="1"/>
    <row r="4210" spans="1:12" ht="15" customHeight="1"/>
    <row r="4211" spans="1:12" ht="15" customHeight="1"/>
    <row r="4212" spans="1:12" ht="15" customHeight="1"/>
    <row r="4213" spans="1:12" ht="15" customHeight="1"/>
    <row r="4214" spans="1:12" ht="15" customHeight="1"/>
    <row r="4215" spans="1:12" ht="15" customHeight="1"/>
    <row r="4216" spans="1:12" ht="15" customHeight="1"/>
    <row r="4217" spans="1:12" ht="15" customHeight="1"/>
    <row r="4218" spans="1:12" ht="15" customHeight="1"/>
    <row r="4219" spans="1:12" s="178" customFormat="1" ht="15" customHeight="1">
      <c r="A4219" s="144"/>
      <c r="B4219" s="176"/>
      <c r="C4219" s="175"/>
      <c r="D4219" s="144"/>
      <c r="E4219" s="144"/>
      <c r="F4219" s="144"/>
      <c r="G4219" s="175"/>
      <c r="H4219" s="144"/>
      <c r="I4219" s="144"/>
      <c r="J4219" s="144"/>
      <c r="K4219" s="175"/>
      <c r="L4219" s="168"/>
    </row>
    <row r="4220" spans="1:12" ht="15" customHeight="1"/>
    <row r="4221" spans="1:12" ht="15" customHeight="1"/>
    <row r="4222" spans="1:12" ht="15" customHeight="1"/>
    <row r="4223" spans="1:12" ht="15" customHeight="1"/>
    <row r="4224" spans="1:12" ht="15" customHeight="1"/>
    <row r="4225" spans="1:12" ht="15" customHeight="1"/>
    <row r="4226" spans="1:12" ht="15" customHeight="1"/>
    <row r="4227" spans="1:12" ht="15" customHeight="1"/>
    <row r="4228" spans="1:12" s="178" customFormat="1" ht="15" customHeight="1">
      <c r="A4228" s="144"/>
      <c r="B4228" s="176"/>
      <c r="C4228" s="175"/>
      <c r="D4228" s="144"/>
      <c r="E4228" s="144"/>
      <c r="F4228" s="144"/>
      <c r="G4228" s="175"/>
      <c r="H4228" s="144"/>
      <c r="I4228" s="144"/>
      <c r="J4228" s="144"/>
      <c r="K4228" s="175"/>
      <c r="L4228" s="168"/>
    </row>
    <row r="4229" spans="1:12" s="178" customFormat="1" ht="15" customHeight="1">
      <c r="A4229" s="144"/>
      <c r="B4229" s="176"/>
      <c r="C4229" s="175"/>
      <c r="D4229" s="144"/>
      <c r="E4229" s="144"/>
      <c r="F4229" s="144"/>
      <c r="G4229" s="175"/>
      <c r="H4229" s="144"/>
      <c r="I4229" s="144"/>
      <c r="J4229" s="144"/>
      <c r="K4229" s="175"/>
      <c r="L4229" s="168"/>
    </row>
    <row r="4230" spans="1:12" s="178" customFormat="1" ht="15" customHeight="1">
      <c r="A4230" s="144"/>
      <c r="B4230" s="176"/>
      <c r="C4230" s="175"/>
      <c r="D4230" s="144"/>
      <c r="E4230" s="144"/>
      <c r="F4230" s="144"/>
      <c r="G4230" s="175"/>
      <c r="H4230" s="144"/>
      <c r="I4230" s="144"/>
      <c r="J4230" s="144"/>
      <c r="K4230" s="175"/>
      <c r="L4230" s="168"/>
    </row>
    <row r="4231" spans="1:12" s="178" customFormat="1" ht="15" customHeight="1">
      <c r="A4231" s="144"/>
      <c r="B4231" s="176"/>
      <c r="C4231" s="175"/>
      <c r="D4231" s="144"/>
      <c r="E4231" s="144"/>
      <c r="F4231" s="144"/>
      <c r="G4231" s="175"/>
      <c r="H4231" s="144"/>
      <c r="I4231" s="144"/>
      <c r="J4231" s="144"/>
      <c r="K4231" s="175"/>
      <c r="L4231" s="168"/>
    </row>
    <row r="4232" spans="1:12" s="178" customFormat="1" ht="15" customHeight="1">
      <c r="A4232" s="144"/>
      <c r="B4232" s="176"/>
      <c r="C4232" s="175"/>
      <c r="D4232" s="144"/>
      <c r="E4232" s="144"/>
      <c r="F4232" s="144"/>
      <c r="G4232" s="175"/>
      <c r="H4232" s="144"/>
      <c r="I4232" s="144"/>
      <c r="J4232" s="144"/>
      <c r="K4232" s="175"/>
      <c r="L4232" s="168"/>
    </row>
    <row r="4233" spans="1:12" ht="15" customHeight="1"/>
    <row r="4234" spans="1:12" ht="15" customHeight="1"/>
    <row r="4235" spans="1:12" ht="15" customHeight="1"/>
    <row r="4236" spans="1:12" ht="15" customHeight="1"/>
    <row r="4237" spans="1:12" ht="15" customHeight="1"/>
    <row r="4238" spans="1:12" ht="15" customHeight="1"/>
    <row r="4239" spans="1:12" ht="15" customHeight="1"/>
    <row r="4240" spans="1:12"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spans="1:12" ht="15" customHeight="1"/>
    <row r="4258" spans="1:12" ht="15" customHeight="1"/>
    <row r="4259" spans="1:12" ht="15" customHeight="1"/>
    <row r="4260" spans="1:12" ht="15" customHeight="1"/>
    <row r="4261" spans="1:12" ht="15" customHeight="1"/>
    <row r="4262" spans="1:12" ht="15" customHeight="1"/>
    <row r="4263" spans="1:12" ht="15" customHeight="1"/>
    <row r="4264" spans="1:12" ht="15" customHeight="1"/>
    <row r="4265" spans="1:12" ht="15" customHeight="1"/>
    <row r="4266" spans="1:12" ht="15" customHeight="1"/>
    <row r="4267" spans="1:12" ht="15" customHeight="1"/>
    <row r="4268" spans="1:12" s="179" customFormat="1" ht="15" customHeight="1">
      <c r="A4268" s="144"/>
      <c r="B4268" s="176"/>
      <c r="C4268" s="175"/>
      <c r="D4268" s="144"/>
      <c r="E4268" s="144"/>
      <c r="F4268" s="144"/>
      <c r="G4268" s="175"/>
      <c r="H4268" s="144"/>
      <c r="I4268" s="144"/>
      <c r="J4268" s="144"/>
      <c r="K4268" s="175"/>
      <c r="L4268" s="168"/>
    </row>
    <row r="4269" spans="1:12" s="179" customFormat="1" ht="15" customHeight="1">
      <c r="A4269" s="144"/>
      <c r="B4269" s="176"/>
      <c r="C4269" s="175"/>
      <c r="D4269" s="144"/>
      <c r="E4269" s="144"/>
      <c r="F4269" s="144"/>
      <c r="G4269" s="175"/>
      <c r="H4269" s="144"/>
      <c r="I4269" s="144"/>
      <c r="J4269" s="144"/>
      <c r="K4269" s="175"/>
      <c r="L4269" s="168"/>
    </row>
    <row r="4270" spans="1:12" s="179" customFormat="1" ht="15" customHeight="1">
      <c r="A4270" s="144"/>
      <c r="B4270" s="176"/>
      <c r="C4270" s="175"/>
      <c r="D4270" s="144"/>
      <c r="E4270" s="144"/>
      <c r="F4270" s="144"/>
      <c r="G4270" s="175"/>
      <c r="H4270" s="144"/>
      <c r="I4270" s="144"/>
      <c r="J4270" s="144"/>
      <c r="K4270" s="175"/>
      <c r="L4270" s="168"/>
    </row>
    <row r="4271" spans="1:12" s="179" customFormat="1" ht="15" customHeight="1">
      <c r="A4271" s="144"/>
      <c r="B4271" s="176"/>
      <c r="C4271" s="175"/>
      <c r="D4271" s="144"/>
      <c r="E4271" s="144"/>
      <c r="F4271" s="144"/>
      <c r="G4271" s="175"/>
      <c r="H4271" s="144"/>
      <c r="I4271" s="144"/>
      <c r="J4271" s="144"/>
      <c r="K4271" s="175"/>
      <c r="L4271" s="168"/>
    </row>
    <row r="4272" spans="1:12" s="179" customFormat="1" ht="15" customHeight="1">
      <c r="A4272" s="144"/>
      <c r="B4272" s="176"/>
      <c r="C4272" s="175"/>
      <c r="D4272" s="144"/>
      <c r="E4272" s="144"/>
      <c r="F4272" s="144"/>
      <c r="G4272" s="175"/>
      <c r="H4272" s="144"/>
      <c r="I4272" s="144"/>
      <c r="J4272" s="144"/>
      <c r="K4272" s="175"/>
      <c r="L4272" s="168"/>
    </row>
    <row r="4273" spans="1:12" s="179" customFormat="1" ht="15" customHeight="1">
      <c r="A4273" s="144"/>
      <c r="B4273" s="176"/>
      <c r="C4273" s="175"/>
      <c r="D4273" s="144"/>
      <c r="E4273" s="144"/>
      <c r="F4273" s="144"/>
      <c r="G4273" s="175"/>
      <c r="H4273" s="144"/>
      <c r="I4273" s="144"/>
      <c r="J4273" s="144"/>
      <c r="K4273" s="175"/>
      <c r="L4273" s="168"/>
    </row>
    <row r="4274" spans="1:12" ht="15" customHeight="1"/>
    <row r="4275" spans="1:12" ht="15" customHeight="1"/>
    <row r="4276" spans="1:12" ht="15" customHeight="1"/>
    <row r="4277" spans="1:12" s="179" customFormat="1" ht="15" customHeight="1">
      <c r="A4277" s="144"/>
      <c r="B4277" s="176"/>
      <c r="C4277" s="175"/>
      <c r="D4277" s="144"/>
      <c r="E4277" s="144"/>
      <c r="F4277" s="144"/>
      <c r="G4277" s="175"/>
      <c r="H4277" s="144"/>
      <c r="I4277" s="144"/>
      <c r="J4277" s="144"/>
      <c r="K4277" s="175"/>
      <c r="L4277" s="168"/>
    </row>
    <row r="4278" spans="1:12" ht="15" customHeight="1"/>
    <row r="4279" spans="1:12" ht="15" customHeight="1"/>
    <row r="4280" spans="1:12" ht="15" customHeight="1"/>
    <row r="4281" spans="1:12" ht="15" customHeight="1"/>
    <row r="4282" spans="1:12" ht="15" customHeight="1"/>
    <row r="4283" spans="1:12" ht="15" customHeight="1"/>
    <row r="4284" spans="1:12" ht="15" customHeight="1"/>
    <row r="4285" spans="1:12" ht="15" customHeight="1"/>
    <row r="4286" spans="1:12" ht="15" customHeight="1"/>
    <row r="4287" spans="1:12" ht="15" customHeight="1"/>
    <row r="4288" spans="1:12"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spans="1:12" ht="15" customHeight="1"/>
    <row r="4578" spans="1:12" ht="15" customHeight="1"/>
    <row r="4579" spans="1:12" ht="15" customHeight="1"/>
    <row r="4580" spans="1:12" ht="15" customHeight="1"/>
    <row r="4581" spans="1:12" ht="15" customHeight="1"/>
    <row r="4582" spans="1:12" ht="15" customHeight="1"/>
    <row r="4583" spans="1:12" ht="15" customHeight="1"/>
    <row r="4584" spans="1:12" ht="15" customHeight="1"/>
    <row r="4585" spans="1:12" ht="15" customHeight="1"/>
    <row r="4586" spans="1:12" ht="15" customHeight="1"/>
    <row r="4587" spans="1:12" ht="15" customHeight="1"/>
    <row r="4588" spans="1:12" ht="15" customHeight="1"/>
    <row r="4589" spans="1:12" s="178" customFormat="1" ht="15" customHeight="1">
      <c r="A4589" s="144"/>
      <c r="B4589" s="176"/>
      <c r="C4589" s="175"/>
      <c r="D4589" s="144"/>
      <c r="E4589" s="144"/>
      <c r="F4589" s="144"/>
      <c r="G4589" s="175"/>
      <c r="H4589" s="144"/>
      <c r="I4589" s="144"/>
      <c r="J4589" s="144"/>
      <c r="K4589" s="175"/>
      <c r="L4589" s="168"/>
    </row>
    <row r="4590" spans="1:12" s="178" customFormat="1" ht="15" customHeight="1">
      <c r="A4590" s="144"/>
      <c r="B4590" s="176"/>
      <c r="C4590" s="175"/>
      <c r="D4590" s="144"/>
      <c r="E4590" s="144"/>
      <c r="F4590" s="144"/>
      <c r="G4590" s="175"/>
      <c r="H4590" s="144"/>
      <c r="I4590" s="144"/>
      <c r="J4590" s="144"/>
      <c r="K4590" s="175"/>
      <c r="L4590" s="168"/>
    </row>
    <row r="4591" spans="1:12" ht="15" customHeight="1"/>
    <row r="4592" spans="1:12" s="178" customFormat="1" ht="15" customHeight="1">
      <c r="A4592" s="144"/>
      <c r="B4592" s="176"/>
      <c r="C4592" s="175"/>
      <c r="D4592" s="144"/>
      <c r="E4592" s="144"/>
      <c r="F4592" s="144"/>
      <c r="G4592" s="175"/>
      <c r="H4592" s="144"/>
      <c r="I4592" s="144"/>
      <c r="J4592" s="144"/>
      <c r="K4592" s="175"/>
      <c r="L4592" s="168"/>
    </row>
    <row r="4593" spans="1:12" s="178" customFormat="1" ht="15" customHeight="1">
      <c r="A4593" s="144"/>
      <c r="B4593" s="176"/>
      <c r="C4593" s="175"/>
      <c r="D4593" s="144"/>
      <c r="E4593" s="144"/>
      <c r="F4593" s="144"/>
      <c r="G4593" s="175"/>
      <c r="H4593" s="144"/>
      <c r="I4593" s="144"/>
      <c r="J4593" s="144"/>
      <c r="K4593" s="175"/>
      <c r="L4593" s="168"/>
    </row>
    <row r="4594" spans="1:12" s="178" customFormat="1" ht="15" customHeight="1">
      <c r="A4594" s="144"/>
      <c r="B4594" s="176"/>
      <c r="C4594" s="175"/>
      <c r="D4594" s="144"/>
      <c r="E4594" s="144"/>
      <c r="F4594" s="144"/>
      <c r="G4594" s="175"/>
      <c r="H4594" s="144"/>
      <c r="I4594" s="144"/>
      <c r="J4594" s="144"/>
      <c r="K4594" s="175"/>
      <c r="L4594" s="168"/>
    </row>
    <row r="4595" spans="1:12" s="179" customFormat="1" ht="15" customHeight="1">
      <c r="A4595" s="144"/>
      <c r="B4595" s="176"/>
      <c r="C4595" s="175"/>
      <c r="D4595" s="144"/>
      <c r="E4595" s="144"/>
      <c r="F4595" s="144"/>
      <c r="G4595" s="175"/>
      <c r="H4595" s="144"/>
      <c r="I4595" s="144"/>
      <c r="J4595" s="144"/>
      <c r="K4595" s="175"/>
      <c r="L4595" s="168"/>
    </row>
    <row r="4596" spans="1:12" s="179" customFormat="1" ht="15" customHeight="1">
      <c r="A4596" s="144"/>
      <c r="B4596" s="176"/>
      <c r="C4596" s="175"/>
      <c r="D4596" s="144"/>
      <c r="E4596" s="144"/>
      <c r="F4596" s="144"/>
      <c r="G4596" s="175"/>
      <c r="H4596" s="144"/>
      <c r="I4596" s="144"/>
      <c r="J4596" s="144"/>
      <c r="K4596" s="175"/>
      <c r="L4596" s="168"/>
    </row>
    <row r="4597" spans="1:12" s="179" customFormat="1" ht="15" customHeight="1">
      <c r="A4597" s="144"/>
      <c r="B4597" s="176"/>
      <c r="C4597" s="175"/>
      <c r="D4597" s="144"/>
      <c r="E4597" s="144"/>
      <c r="F4597" s="144"/>
      <c r="G4597" s="175"/>
      <c r="H4597" s="144"/>
      <c r="I4597" s="144"/>
      <c r="J4597" s="144"/>
      <c r="K4597" s="175"/>
      <c r="L4597" s="168"/>
    </row>
    <row r="4598" spans="1:12" s="179" customFormat="1" ht="15" customHeight="1">
      <c r="A4598" s="144"/>
      <c r="B4598" s="176"/>
      <c r="C4598" s="175"/>
      <c r="D4598" s="144"/>
      <c r="E4598" s="144"/>
      <c r="F4598" s="144"/>
      <c r="G4598" s="175"/>
      <c r="H4598" s="144"/>
      <c r="I4598" s="144"/>
      <c r="J4598" s="144"/>
      <c r="K4598" s="175"/>
      <c r="L4598" s="168"/>
    </row>
    <row r="4599" spans="1:12" s="179" customFormat="1" ht="15" customHeight="1">
      <c r="A4599" s="144"/>
      <c r="B4599" s="176"/>
      <c r="C4599" s="175"/>
      <c r="D4599" s="144"/>
      <c r="E4599" s="144"/>
      <c r="F4599" s="144"/>
      <c r="G4599" s="175"/>
      <c r="H4599" s="144"/>
      <c r="I4599" s="144"/>
      <c r="J4599" s="144"/>
      <c r="K4599" s="175"/>
      <c r="L4599" s="168"/>
    </row>
    <row r="4600" spans="1:12" s="179" customFormat="1" ht="15" customHeight="1">
      <c r="A4600" s="144"/>
      <c r="B4600" s="176"/>
      <c r="C4600" s="175"/>
      <c r="D4600" s="144"/>
      <c r="E4600" s="144"/>
      <c r="F4600" s="144"/>
      <c r="G4600" s="175"/>
      <c r="H4600" s="144"/>
      <c r="I4600" s="144"/>
      <c r="J4600" s="144"/>
      <c r="K4600" s="175"/>
      <c r="L4600" s="168"/>
    </row>
    <row r="4601" spans="1:12" ht="15" customHeight="1"/>
    <row r="4602" spans="1:12" ht="15" customHeight="1"/>
    <row r="4603" spans="1:12" ht="15" customHeight="1"/>
    <row r="4604" spans="1:12" ht="15" customHeight="1"/>
    <row r="4605" spans="1:12" ht="15" customHeight="1"/>
    <row r="4606" spans="1:12" s="179" customFormat="1" ht="15" customHeight="1">
      <c r="A4606" s="144"/>
      <c r="B4606" s="176"/>
      <c r="C4606" s="175"/>
      <c r="D4606" s="144"/>
      <c r="E4606" s="144"/>
      <c r="F4606" s="144"/>
      <c r="G4606" s="175"/>
      <c r="H4606" s="144"/>
      <c r="I4606" s="144"/>
      <c r="J4606" s="144"/>
      <c r="K4606" s="175"/>
      <c r="L4606" s="168"/>
    </row>
    <row r="4607" spans="1:12" ht="15" customHeight="1"/>
    <row r="4608" spans="1:12" ht="15" customHeight="1"/>
    <row r="4609" spans="1:12" s="179" customFormat="1" ht="15" customHeight="1">
      <c r="A4609" s="144"/>
      <c r="B4609" s="176"/>
      <c r="C4609" s="175"/>
      <c r="D4609" s="144"/>
      <c r="E4609" s="144"/>
      <c r="F4609" s="144"/>
      <c r="G4609" s="175"/>
      <c r="H4609" s="144"/>
      <c r="I4609" s="144"/>
      <c r="J4609" s="144"/>
      <c r="K4609" s="175"/>
      <c r="L4609" s="168"/>
    </row>
    <row r="4610" spans="1:12" ht="15" customHeight="1"/>
    <row r="4611" spans="1:12" ht="15" customHeight="1"/>
    <row r="4612" spans="1:12" ht="15" customHeight="1"/>
    <row r="4613" spans="1:12" ht="15" customHeight="1"/>
    <row r="4614" spans="1:12" s="178" customFormat="1" ht="15" customHeight="1">
      <c r="A4614" s="144"/>
      <c r="B4614" s="176"/>
      <c r="C4614" s="175"/>
      <c r="D4614" s="144"/>
      <c r="E4614" s="144"/>
      <c r="F4614" s="144"/>
      <c r="G4614" s="175"/>
      <c r="H4614" s="144"/>
      <c r="I4614" s="144"/>
      <c r="J4614" s="144"/>
      <c r="K4614" s="175"/>
      <c r="L4614" s="168"/>
    </row>
    <row r="4615" spans="1:12" s="178" customFormat="1" ht="15" customHeight="1">
      <c r="A4615" s="144"/>
      <c r="B4615" s="176"/>
      <c r="C4615" s="175"/>
      <c r="D4615" s="144"/>
      <c r="E4615" s="144"/>
      <c r="F4615" s="144"/>
      <c r="G4615" s="175"/>
      <c r="H4615" s="144"/>
      <c r="I4615" s="144"/>
      <c r="J4615" s="144"/>
      <c r="K4615" s="175"/>
      <c r="L4615" s="168"/>
    </row>
    <row r="4616" spans="1:12" ht="15" customHeight="1"/>
    <row r="4617" spans="1:12" s="178" customFormat="1" ht="15" customHeight="1">
      <c r="A4617" s="144"/>
      <c r="B4617" s="176"/>
      <c r="C4617" s="175"/>
      <c r="D4617" s="144"/>
      <c r="E4617" s="144"/>
      <c r="F4617" s="144"/>
      <c r="G4617" s="175"/>
      <c r="H4617" s="144"/>
      <c r="I4617" s="144"/>
      <c r="J4617" s="144"/>
      <c r="K4617" s="175"/>
      <c r="L4617" s="168"/>
    </row>
    <row r="4618" spans="1:12" s="178" customFormat="1" ht="15" customHeight="1">
      <c r="A4618" s="144"/>
      <c r="B4618" s="176"/>
      <c r="C4618" s="175"/>
      <c r="D4618" s="144"/>
      <c r="E4618" s="144"/>
      <c r="F4618" s="144"/>
      <c r="G4618" s="175"/>
      <c r="H4618" s="144"/>
      <c r="I4618" s="144"/>
      <c r="J4618" s="144"/>
      <c r="K4618" s="175"/>
      <c r="L4618" s="168"/>
    </row>
    <row r="4619" spans="1:12" s="178" customFormat="1" ht="15" customHeight="1">
      <c r="A4619" s="144"/>
      <c r="B4619" s="176"/>
      <c r="C4619" s="175"/>
      <c r="D4619" s="144"/>
      <c r="E4619" s="144"/>
      <c r="F4619" s="144"/>
      <c r="G4619" s="175"/>
      <c r="H4619" s="144"/>
      <c r="I4619" s="144"/>
      <c r="J4619" s="144"/>
      <c r="K4619" s="175"/>
      <c r="L4619" s="168"/>
    </row>
    <row r="4620" spans="1:12" s="178" customFormat="1" ht="15" customHeight="1">
      <c r="A4620" s="144"/>
      <c r="B4620" s="176"/>
      <c r="C4620" s="175"/>
      <c r="D4620" s="144"/>
      <c r="E4620" s="144"/>
      <c r="F4620" s="144"/>
      <c r="G4620" s="175"/>
      <c r="H4620" s="144"/>
      <c r="I4620" s="144"/>
      <c r="J4620" s="144"/>
      <c r="K4620" s="175"/>
      <c r="L4620" s="168"/>
    </row>
    <row r="4621" spans="1:12" s="178" customFormat="1" ht="15" customHeight="1">
      <c r="A4621" s="144"/>
      <c r="B4621" s="176"/>
      <c r="C4621" s="175"/>
      <c r="D4621" s="144"/>
      <c r="E4621" s="144"/>
      <c r="F4621" s="144"/>
      <c r="G4621" s="175"/>
      <c r="H4621" s="144"/>
      <c r="I4621" s="144"/>
      <c r="J4621" s="144"/>
      <c r="K4621" s="175"/>
      <c r="L4621" s="168"/>
    </row>
    <row r="4622" spans="1:12" s="178" customFormat="1" ht="15" customHeight="1">
      <c r="A4622" s="144"/>
      <c r="B4622" s="176"/>
      <c r="C4622" s="175"/>
      <c r="D4622" s="144"/>
      <c r="E4622" s="144"/>
      <c r="F4622" s="144"/>
      <c r="G4622" s="175"/>
      <c r="H4622" s="144"/>
      <c r="I4622" s="144"/>
      <c r="J4622" s="144"/>
      <c r="K4622" s="175"/>
      <c r="L4622" s="168"/>
    </row>
    <row r="4623" spans="1:12" ht="15" customHeight="1"/>
    <row r="4624" spans="1:12"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spans="1:12" ht="15" customHeight="1"/>
    <row r="4690" spans="1:12" ht="15" customHeight="1"/>
    <row r="4691" spans="1:12" ht="15" customHeight="1"/>
    <row r="4692" spans="1:12" ht="15" customHeight="1"/>
    <row r="4693" spans="1:12" ht="15" customHeight="1"/>
    <row r="4694" spans="1:12" ht="15" customHeight="1"/>
    <row r="4695" spans="1:12" ht="15" customHeight="1"/>
    <row r="4696" spans="1:12" ht="15" customHeight="1"/>
    <row r="4697" spans="1:12" ht="15" customHeight="1"/>
    <row r="4698" spans="1:12" ht="15" customHeight="1"/>
    <row r="4699" spans="1:12" ht="15" customHeight="1"/>
    <row r="4700" spans="1:12" ht="15" customHeight="1"/>
    <row r="4701" spans="1:12" ht="15" customHeight="1"/>
    <row r="4702" spans="1:12" ht="15" customHeight="1"/>
    <row r="4703" spans="1:12" ht="15" customHeight="1"/>
    <row r="4704" spans="1:12" s="166" customFormat="1" ht="15" customHeight="1">
      <c r="A4704" s="144"/>
      <c r="B4704" s="176"/>
      <c r="C4704" s="175"/>
      <c r="D4704" s="144"/>
      <c r="E4704" s="144"/>
      <c r="F4704" s="144"/>
      <c r="G4704" s="175"/>
      <c r="H4704" s="144"/>
      <c r="I4704" s="144"/>
      <c r="J4704" s="144"/>
      <c r="K4704" s="175"/>
      <c r="L4704" s="168"/>
    </row>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spans="1:12" ht="15" customHeight="1"/>
    <row r="4914" spans="1:12" ht="15" customHeight="1"/>
    <row r="4915" spans="1:12" ht="15" customHeight="1"/>
    <row r="4916" spans="1:12" ht="15" customHeight="1"/>
    <row r="4917" spans="1:12" ht="15" customHeight="1"/>
    <row r="4918" spans="1:12" s="179" customFormat="1" ht="15" customHeight="1">
      <c r="A4918" s="144"/>
      <c r="B4918" s="176"/>
      <c r="C4918" s="175"/>
      <c r="D4918" s="144"/>
      <c r="E4918" s="144"/>
      <c r="F4918" s="144"/>
      <c r="G4918" s="175"/>
      <c r="H4918" s="144"/>
      <c r="I4918" s="144"/>
      <c r="J4918" s="144"/>
      <c r="K4918" s="175"/>
      <c r="L4918" s="168"/>
    </row>
    <row r="4919" spans="1:12" s="179" customFormat="1" ht="15" customHeight="1">
      <c r="A4919" s="144"/>
      <c r="B4919" s="176"/>
      <c r="C4919" s="175"/>
      <c r="D4919" s="144"/>
      <c r="E4919" s="144"/>
      <c r="F4919" s="144"/>
      <c r="G4919" s="175"/>
      <c r="H4919" s="144"/>
      <c r="I4919" s="144"/>
      <c r="J4919" s="144"/>
      <c r="K4919" s="175"/>
      <c r="L4919" s="168"/>
    </row>
    <row r="4920" spans="1:12" s="179" customFormat="1" ht="15" customHeight="1">
      <c r="A4920" s="144"/>
      <c r="B4920" s="176"/>
      <c r="C4920" s="175"/>
      <c r="D4920" s="144"/>
      <c r="E4920" s="144"/>
      <c r="F4920" s="144"/>
      <c r="G4920" s="175"/>
      <c r="H4920" s="144"/>
      <c r="I4920" s="144"/>
      <c r="J4920" s="144"/>
      <c r="K4920" s="175"/>
      <c r="L4920" s="168"/>
    </row>
    <row r="4921" spans="1:12" s="179" customFormat="1" ht="15" customHeight="1">
      <c r="A4921" s="144"/>
      <c r="B4921" s="176"/>
      <c r="C4921" s="175"/>
      <c r="D4921" s="144"/>
      <c r="E4921" s="144"/>
      <c r="F4921" s="144"/>
      <c r="G4921" s="175"/>
      <c r="H4921" s="144"/>
      <c r="I4921" s="144"/>
      <c r="J4921" s="144"/>
      <c r="K4921" s="175"/>
      <c r="L4921" s="168"/>
    </row>
    <row r="4922" spans="1:12" s="179" customFormat="1" ht="15" customHeight="1">
      <c r="A4922" s="144"/>
      <c r="B4922" s="176"/>
      <c r="C4922" s="175"/>
      <c r="D4922" s="144"/>
      <c r="E4922" s="144"/>
      <c r="F4922" s="144"/>
      <c r="G4922" s="175"/>
      <c r="H4922" s="144"/>
      <c r="I4922" s="144"/>
      <c r="J4922" s="144"/>
      <c r="K4922" s="175"/>
      <c r="L4922" s="168"/>
    </row>
    <row r="4923" spans="1:12" s="179" customFormat="1" ht="15" customHeight="1">
      <c r="A4923" s="144"/>
      <c r="B4923" s="176"/>
      <c r="C4923" s="175"/>
      <c r="D4923" s="144"/>
      <c r="E4923" s="144"/>
      <c r="F4923" s="144"/>
      <c r="G4923" s="175"/>
      <c r="H4923" s="144"/>
      <c r="I4923" s="144"/>
      <c r="J4923" s="144"/>
      <c r="K4923" s="175"/>
      <c r="L4923" s="168"/>
    </row>
    <row r="4924" spans="1:12" s="179" customFormat="1" ht="15" customHeight="1">
      <c r="A4924" s="144"/>
      <c r="B4924" s="176"/>
      <c r="C4924" s="175"/>
      <c r="D4924" s="144"/>
      <c r="E4924" s="144"/>
      <c r="F4924" s="144"/>
      <c r="G4924" s="175"/>
      <c r="H4924" s="144"/>
      <c r="I4924" s="144"/>
      <c r="J4924" s="144"/>
      <c r="K4924" s="175"/>
      <c r="L4924" s="168"/>
    </row>
    <row r="4925" spans="1:12" s="179" customFormat="1" ht="15" customHeight="1">
      <c r="A4925" s="144"/>
      <c r="B4925" s="176"/>
      <c r="C4925" s="175"/>
      <c r="D4925" s="144"/>
      <c r="E4925" s="144"/>
      <c r="F4925" s="144"/>
      <c r="G4925" s="175"/>
      <c r="H4925" s="144"/>
      <c r="I4925" s="144"/>
      <c r="J4925" s="144"/>
      <c r="K4925" s="175"/>
      <c r="L4925" s="168"/>
    </row>
    <row r="4926" spans="1:12" s="179" customFormat="1" ht="15" customHeight="1">
      <c r="A4926" s="144"/>
      <c r="B4926" s="176"/>
      <c r="C4926" s="175"/>
      <c r="D4926" s="144"/>
      <c r="E4926" s="144"/>
      <c r="F4926" s="144"/>
      <c r="G4926" s="175"/>
      <c r="H4926" s="144"/>
      <c r="I4926" s="144"/>
      <c r="J4926" s="144"/>
      <c r="K4926" s="175"/>
      <c r="L4926" s="168"/>
    </row>
    <row r="4927" spans="1:12" s="179" customFormat="1" ht="15" customHeight="1">
      <c r="A4927" s="144"/>
      <c r="B4927" s="176"/>
      <c r="C4927" s="175"/>
      <c r="D4927" s="144"/>
      <c r="E4927" s="144"/>
      <c r="F4927" s="144"/>
      <c r="G4927" s="175"/>
      <c r="H4927" s="144"/>
      <c r="I4927" s="144"/>
      <c r="J4927" s="144"/>
      <c r="K4927" s="175"/>
      <c r="L4927" s="168"/>
    </row>
    <row r="4928" spans="1:12" s="179" customFormat="1" ht="15" customHeight="1">
      <c r="A4928" s="144"/>
      <c r="B4928" s="176"/>
      <c r="C4928" s="175"/>
      <c r="D4928" s="144"/>
      <c r="E4928" s="144"/>
      <c r="F4928" s="144"/>
      <c r="G4928" s="175"/>
      <c r="H4928" s="144"/>
      <c r="I4928" s="144"/>
      <c r="J4928" s="144"/>
      <c r="K4928" s="175"/>
      <c r="L4928" s="168"/>
    </row>
    <row r="4929" spans="1:12" s="179" customFormat="1" ht="15" customHeight="1">
      <c r="A4929" s="144"/>
      <c r="B4929" s="176"/>
      <c r="C4929" s="175"/>
      <c r="D4929" s="144"/>
      <c r="E4929" s="144"/>
      <c r="F4929" s="144"/>
      <c r="G4929" s="175"/>
      <c r="H4929" s="144"/>
      <c r="I4929" s="144"/>
      <c r="J4929" s="144"/>
      <c r="K4929" s="175"/>
      <c r="L4929" s="168"/>
    </row>
    <row r="4930" spans="1:12" s="179" customFormat="1" ht="15" customHeight="1">
      <c r="A4930" s="144"/>
      <c r="B4930" s="176"/>
      <c r="C4930" s="175"/>
      <c r="D4930" s="144"/>
      <c r="E4930" s="144"/>
      <c r="F4930" s="144"/>
      <c r="G4930" s="175"/>
      <c r="H4930" s="144"/>
      <c r="I4930" s="144"/>
      <c r="J4930" s="144"/>
      <c r="K4930" s="175"/>
      <c r="L4930" s="168"/>
    </row>
    <row r="4931" spans="1:12" s="179" customFormat="1" ht="15" customHeight="1">
      <c r="A4931" s="144"/>
      <c r="B4931" s="176"/>
      <c r="C4931" s="175"/>
      <c r="D4931" s="144"/>
      <c r="E4931" s="144"/>
      <c r="F4931" s="144"/>
      <c r="G4931" s="175"/>
      <c r="H4931" s="144"/>
      <c r="I4931" s="144"/>
      <c r="J4931" s="144"/>
      <c r="K4931" s="175"/>
      <c r="L4931" s="168"/>
    </row>
    <row r="4932" spans="1:12" s="179" customFormat="1" ht="15" customHeight="1">
      <c r="A4932" s="144"/>
      <c r="B4932" s="176"/>
      <c r="C4932" s="175"/>
      <c r="D4932" s="144"/>
      <c r="E4932" s="144"/>
      <c r="F4932" s="144"/>
      <c r="G4932" s="175"/>
      <c r="H4932" s="144"/>
      <c r="I4932" s="144"/>
      <c r="J4932" s="144"/>
      <c r="K4932" s="175"/>
      <c r="L4932" s="168"/>
    </row>
    <row r="4933" spans="1:12" s="179" customFormat="1" ht="15" customHeight="1">
      <c r="A4933" s="144"/>
      <c r="B4933" s="176"/>
      <c r="C4933" s="175"/>
      <c r="D4933" s="144"/>
      <c r="E4933" s="144"/>
      <c r="F4933" s="144"/>
      <c r="G4933" s="175"/>
      <c r="H4933" s="144"/>
      <c r="I4933" s="144"/>
      <c r="J4933" s="144"/>
      <c r="K4933" s="175"/>
      <c r="L4933" s="168"/>
    </row>
    <row r="4934" spans="1:12" s="179" customFormat="1" ht="15" customHeight="1">
      <c r="A4934" s="144"/>
      <c r="B4934" s="176"/>
      <c r="C4934" s="175"/>
      <c r="D4934" s="144"/>
      <c r="E4934" s="144"/>
      <c r="F4934" s="144"/>
      <c r="G4934" s="175"/>
      <c r="H4934" s="144"/>
      <c r="I4934" s="144"/>
      <c r="J4934" s="144"/>
      <c r="K4934" s="175"/>
      <c r="L4934" s="168"/>
    </row>
    <row r="4935" spans="1:12" s="179" customFormat="1" ht="15" customHeight="1">
      <c r="A4935" s="144"/>
      <c r="B4935" s="176"/>
      <c r="C4935" s="175"/>
      <c r="D4935" s="144"/>
      <c r="E4935" s="144"/>
      <c r="F4935" s="144"/>
      <c r="G4935" s="175"/>
      <c r="H4935" s="144"/>
      <c r="I4935" s="144"/>
      <c r="J4935" s="144"/>
      <c r="K4935" s="175"/>
      <c r="L4935" s="168"/>
    </row>
    <row r="4936" spans="1:12" s="179" customFormat="1" ht="15" customHeight="1">
      <c r="A4936" s="144"/>
      <c r="B4936" s="176"/>
      <c r="C4936" s="175"/>
      <c r="D4936" s="144"/>
      <c r="E4936" s="144"/>
      <c r="F4936" s="144"/>
      <c r="G4936" s="175"/>
      <c r="H4936" s="144"/>
      <c r="I4936" s="144"/>
      <c r="J4936" s="144"/>
      <c r="K4936" s="175"/>
      <c r="L4936" s="168"/>
    </row>
    <row r="4937" spans="1:12" ht="15" customHeight="1"/>
    <row r="4938" spans="1:12" ht="15" customHeight="1"/>
    <row r="4939" spans="1:12" ht="15" customHeight="1"/>
    <row r="4940" spans="1:12" ht="15" customHeight="1"/>
    <row r="4941" spans="1:12" ht="15" customHeight="1"/>
    <row r="4942" spans="1:12" ht="15" customHeight="1"/>
    <row r="4943" spans="1:12" ht="15" customHeight="1"/>
    <row r="4944" spans="1:12"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spans="1:12" ht="15" customHeight="1"/>
    <row r="5170" spans="1:12" ht="15" customHeight="1"/>
    <row r="5171" spans="1:12" ht="15" customHeight="1"/>
    <row r="5172" spans="1:12" ht="15" customHeight="1"/>
    <row r="5173" spans="1:12" s="172" customFormat="1" ht="15" customHeight="1">
      <c r="A5173" s="144"/>
      <c r="B5173" s="176"/>
      <c r="C5173" s="175"/>
      <c r="D5173" s="144"/>
      <c r="E5173" s="144"/>
      <c r="F5173" s="144"/>
      <c r="G5173" s="175"/>
      <c r="H5173" s="144"/>
      <c r="I5173" s="144"/>
      <c r="J5173" s="144"/>
      <c r="K5173" s="175"/>
      <c r="L5173" s="168"/>
    </row>
    <row r="5174" spans="1:12" ht="15" customHeight="1"/>
    <row r="5175" spans="1:12" ht="15" customHeight="1"/>
    <row r="5176" spans="1:12" ht="15" customHeight="1"/>
    <row r="5177" spans="1:12" ht="15" customHeight="1"/>
    <row r="5178" spans="1:12" ht="15" customHeight="1"/>
    <row r="5179" spans="1:12" ht="15" customHeight="1"/>
    <row r="5180" spans="1:12" ht="15" customHeight="1"/>
    <row r="5181" spans="1:12" ht="15" customHeight="1"/>
    <row r="5182" spans="1:12" ht="15" customHeight="1"/>
    <row r="5183" spans="1:12" ht="15" customHeight="1"/>
    <row r="5184" spans="1:12"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spans="1:12" ht="15" customHeight="1"/>
    <row r="5266" spans="1:12" ht="15" customHeight="1"/>
    <row r="5267" spans="1:12" s="177" customFormat="1" ht="15" customHeight="1">
      <c r="A5267" s="144"/>
      <c r="B5267" s="176"/>
      <c r="C5267" s="175"/>
      <c r="D5267" s="144"/>
      <c r="E5267" s="144"/>
      <c r="F5267" s="144"/>
      <c r="G5267" s="175"/>
      <c r="H5267" s="144"/>
      <c r="I5267" s="144"/>
      <c r="J5267" s="144"/>
      <c r="K5267" s="175"/>
      <c r="L5267" s="168"/>
    </row>
    <row r="5268" spans="1:12" s="177" customFormat="1" ht="15" customHeight="1">
      <c r="A5268" s="144"/>
      <c r="B5268" s="176"/>
      <c r="C5268" s="175"/>
      <c r="D5268" s="144"/>
      <c r="E5268" s="144"/>
      <c r="F5268" s="144"/>
      <c r="G5268" s="175"/>
      <c r="H5268" s="144"/>
      <c r="I5268" s="144"/>
      <c r="J5268" s="144"/>
      <c r="K5268" s="175"/>
      <c r="L5268" s="168"/>
    </row>
    <row r="5269" spans="1:12" s="177" customFormat="1" ht="15" customHeight="1">
      <c r="A5269" s="144"/>
      <c r="B5269" s="176"/>
      <c r="C5269" s="175"/>
      <c r="D5269" s="144"/>
      <c r="E5269" s="144"/>
      <c r="F5269" s="144"/>
      <c r="G5269" s="175"/>
      <c r="H5269" s="144"/>
      <c r="I5269" s="144"/>
      <c r="J5269" s="144"/>
      <c r="K5269" s="175"/>
      <c r="L5269" s="168"/>
    </row>
    <row r="5270" spans="1:12" s="177" customFormat="1" ht="15" customHeight="1">
      <c r="A5270" s="144"/>
      <c r="B5270" s="176"/>
      <c r="C5270" s="175"/>
      <c r="D5270" s="144"/>
      <c r="E5270" s="144"/>
      <c r="F5270" s="144"/>
      <c r="G5270" s="175"/>
      <c r="H5270" s="144"/>
      <c r="I5270" s="144"/>
      <c r="J5270" s="144"/>
      <c r="K5270" s="175"/>
      <c r="L5270" s="168"/>
    </row>
    <row r="5271" spans="1:12" s="177" customFormat="1" ht="15" customHeight="1">
      <c r="A5271" s="144"/>
      <c r="B5271" s="176"/>
      <c r="C5271" s="175"/>
      <c r="D5271" s="144"/>
      <c r="E5271" s="144"/>
      <c r="F5271" s="144"/>
      <c r="G5271" s="175"/>
      <c r="H5271" s="144"/>
      <c r="I5271" s="144"/>
      <c r="J5271" s="144"/>
      <c r="K5271" s="175"/>
      <c r="L5271" s="168"/>
    </row>
    <row r="5272" spans="1:12" s="172" customFormat="1" ht="15" customHeight="1">
      <c r="A5272" s="144"/>
      <c r="B5272" s="176"/>
      <c r="C5272" s="175"/>
      <c r="D5272" s="144"/>
      <c r="E5272" s="144"/>
      <c r="F5272" s="144"/>
      <c r="G5272" s="175"/>
      <c r="H5272" s="144"/>
      <c r="I5272" s="144"/>
      <c r="J5272" s="144"/>
      <c r="K5272" s="175"/>
      <c r="L5272" s="168"/>
    </row>
    <row r="5273" spans="1:12" s="177" customFormat="1" ht="15" customHeight="1">
      <c r="A5273" s="144"/>
      <c r="B5273" s="176"/>
      <c r="C5273" s="175"/>
      <c r="D5273" s="144"/>
      <c r="E5273" s="144"/>
      <c r="F5273" s="144"/>
      <c r="G5273" s="175"/>
      <c r="H5273" s="144"/>
      <c r="I5273" s="144"/>
      <c r="J5273" s="144"/>
      <c r="K5273" s="175"/>
      <c r="L5273" s="168"/>
    </row>
    <row r="5274" spans="1:12" s="177" customFormat="1" ht="15" customHeight="1">
      <c r="A5274" s="144"/>
      <c r="B5274" s="176"/>
      <c r="C5274" s="175"/>
      <c r="D5274" s="144"/>
      <c r="E5274" s="144"/>
      <c r="F5274" s="144"/>
      <c r="G5274" s="175"/>
      <c r="H5274" s="144"/>
      <c r="I5274" s="144"/>
      <c r="J5274" s="144"/>
      <c r="K5274" s="175"/>
      <c r="L5274" s="168"/>
    </row>
    <row r="5275" spans="1:12" s="177" customFormat="1" ht="15" customHeight="1">
      <c r="A5275" s="144"/>
      <c r="B5275" s="176"/>
      <c r="C5275" s="175"/>
      <c r="D5275" s="144"/>
      <c r="E5275" s="144"/>
      <c r="F5275" s="144"/>
      <c r="G5275" s="175"/>
      <c r="H5275" s="144"/>
      <c r="I5275" s="144"/>
      <c r="J5275" s="144"/>
      <c r="K5275" s="175"/>
      <c r="L5275" s="168"/>
    </row>
    <row r="5276" spans="1:12" s="177" customFormat="1" ht="15" customHeight="1">
      <c r="A5276" s="144"/>
      <c r="B5276" s="176"/>
      <c r="C5276" s="175"/>
      <c r="D5276" s="144"/>
      <c r="E5276" s="144"/>
      <c r="F5276" s="144"/>
      <c r="G5276" s="175"/>
      <c r="H5276" s="144"/>
      <c r="I5276" s="144"/>
      <c r="J5276" s="144"/>
      <c r="K5276" s="175"/>
      <c r="L5276" s="168"/>
    </row>
    <row r="5277" spans="1:12" s="177" customFormat="1" ht="15" customHeight="1">
      <c r="A5277" s="144"/>
      <c r="B5277" s="176"/>
      <c r="C5277" s="175"/>
      <c r="D5277" s="144"/>
      <c r="E5277" s="144"/>
      <c r="F5277" s="144"/>
      <c r="G5277" s="175"/>
      <c r="H5277" s="144"/>
      <c r="I5277" s="144"/>
      <c r="J5277" s="144"/>
      <c r="K5277" s="175"/>
      <c r="L5277" s="168"/>
    </row>
    <row r="5278" spans="1:12" s="177" customFormat="1" ht="15" customHeight="1">
      <c r="A5278" s="144"/>
      <c r="B5278" s="176"/>
      <c r="C5278" s="175"/>
      <c r="D5278" s="144"/>
      <c r="E5278" s="144"/>
      <c r="F5278" s="144"/>
      <c r="G5278" s="175"/>
      <c r="H5278" s="144"/>
      <c r="I5278" s="144"/>
      <c r="J5278" s="144"/>
      <c r="K5278" s="175"/>
      <c r="L5278" s="168"/>
    </row>
    <row r="5279" spans="1:12" s="177" customFormat="1" ht="15" customHeight="1">
      <c r="A5279" s="144"/>
      <c r="B5279" s="176"/>
      <c r="C5279" s="175"/>
      <c r="D5279" s="144"/>
      <c r="E5279" s="144"/>
      <c r="F5279" s="144"/>
      <c r="G5279" s="175"/>
      <c r="H5279" s="144"/>
      <c r="I5279" s="144"/>
      <c r="J5279" s="144"/>
      <c r="K5279" s="175"/>
      <c r="L5279" s="168"/>
    </row>
    <row r="5280" spans="1:12" s="177" customFormat="1" ht="15" customHeight="1">
      <c r="A5280" s="144"/>
      <c r="B5280" s="176"/>
      <c r="C5280" s="175"/>
      <c r="D5280" s="144"/>
      <c r="E5280" s="144"/>
      <c r="F5280" s="144"/>
      <c r="G5280" s="175"/>
      <c r="H5280" s="144"/>
      <c r="I5280" s="144"/>
      <c r="J5280" s="144"/>
      <c r="K5280" s="175"/>
      <c r="L5280" s="168"/>
    </row>
    <row r="5281" spans="1:12" ht="15" customHeight="1"/>
    <row r="5282" spans="1:12" s="172" customFormat="1" ht="15" customHeight="1">
      <c r="A5282" s="144"/>
      <c r="B5282" s="176"/>
      <c r="C5282" s="175"/>
      <c r="D5282" s="144"/>
      <c r="E5282" s="144"/>
      <c r="F5282" s="144"/>
      <c r="G5282" s="175"/>
      <c r="H5282" s="144"/>
      <c r="I5282" s="144"/>
      <c r="J5282" s="144"/>
      <c r="K5282" s="175"/>
      <c r="L5282" s="168"/>
    </row>
    <row r="5283" spans="1:12" s="172" customFormat="1" ht="15" customHeight="1">
      <c r="A5283" s="144"/>
      <c r="B5283" s="176"/>
      <c r="C5283" s="175"/>
      <c r="D5283" s="144"/>
      <c r="E5283" s="144"/>
      <c r="F5283" s="144"/>
      <c r="G5283" s="175"/>
      <c r="H5283" s="144"/>
      <c r="I5283" s="144"/>
      <c r="J5283" s="144"/>
      <c r="K5283" s="175"/>
      <c r="L5283" s="168"/>
    </row>
    <row r="5284" spans="1:12" ht="15" customHeight="1"/>
    <row r="5285" spans="1:12" s="177" customFormat="1" ht="15" customHeight="1">
      <c r="A5285" s="144"/>
      <c r="B5285" s="176"/>
      <c r="C5285" s="175"/>
      <c r="D5285" s="144"/>
      <c r="E5285" s="144"/>
      <c r="F5285" s="144"/>
      <c r="G5285" s="175"/>
      <c r="H5285" s="144"/>
      <c r="I5285" s="144"/>
      <c r="J5285" s="144"/>
      <c r="K5285" s="175"/>
      <c r="L5285" s="168"/>
    </row>
    <row r="5286" spans="1:12" s="177" customFormat="1" ht="15" customHeight="1">
      <c r="A5286" s="144"/>
      <c r="B5286" s="176"/>
      <c r="C5286" s="175"/>
      <c r="D5286" s="144"/>
      <c r="E5286" s="144"/>
      <c r="F5286" s="144"/>
      <c r="G5286" s="175"/>
      <c r="H5286" s="144"/>
      <c r="I5286" s="144"/>
      <c r="J5286" s="144"/>
      <c r="K5286" s="175"/>
      <c r="L5286" s="168"/>
    </row>
    <row r="5287" spans="1:12" ht="15" customHeight="1"/>
    <row r="5288" spans="1:12" s="177" customFormat="1" ht="15" customHeight="1">
      <c r="A5288" s="144"/>
      <c r="B5288" s="176"/>
      <c r="C5288" s="175"/>
      <c r="D5288" s="144"/>
      <c r="E5288" s="144"/>
      <c r="F5288" s="144"/>
      <c r="G5288" s="175"/>
      <c r="H5288" s="144"/>
      <c r="I5288" s="144"/>
      <c r="J5288" s="144"/>
      <c r="K5288" s="175"/>
      <c r="L5288" s="168"/>
    </row>
    <row r="5289" spans="1:12" s="177" customFormat="1" ht="15" customHeight="1">
      <c r="A5289" s="144"/>
      <c r="B5289" s="176"/>
      <c r="C5289" s="175"/>
      <c r="D5289" s="144"/>
      <c r="E5289" s="144"/>
      <c r="F5289" s="144"/>
      <c r="G5289" s="175"/>
      <c r="H5289" s="144"/>
      <c r="I5289" s="144"/>
      <c r="J5289" s="144"/>
      <c r="K5289" s="175"/>
      <c r="L5289" s="168"/>
    </row>
    <row r="5290" spans="1:12" ht="15" customHeight="1"/>
    <row r="5291" spans="1:12" s="177" customFormat="1" ht="15" customHeight="1">
      <c r="A5291" s="144"/>
      <c r="B5291" s="176"/>
      <c r="C5291" s="175"/>
      <c r="D5291" s="144"/>
      <c r="E5291" s="144"/>
      <c r="F5291" s="144"/>
      <c r="G5291" s="175"/>
      <c r="H5291" s="144"/>
      <c r="I5291" s="144"/>
      <c r="J5291" s="144"/>
      <c r="K5291" s="175"/>
      <c r="L5291" s="168"/>
    </row>
    <row r="5292" spans="1:12" s="172" customFormat="1" ht="15" customHeight="1">
      <c r="A5292" s="144"/>
      <c r="B5292" s="176"/>
      <c r="C5292" s="175"/>
      <c r="D5292" s="144"/>
      <c r="E5292" s="144"/>
      <c r="F5292" s="144"/>
      <c r="G5292" s="175"/>
      <c r="H5292" s="144"/>
      <c r="I5292" s="144"/>
      <c r="J5292" s="144"/>
      <c r="K5292" s="175"/>
      <c r="L5292" s="168"/>
    </row>
    <row r="5293" spans="1:12" ht="15" customHeight="1"/>
    <row r="5294" spans="1:12" ht="15" customHeight="1"/>
    <row r="5295" spans="1:12" ht="15" customHeight="1"/>
    <row r="5296" spans="1:12" ht="15" customHeight="1"/>
    <row r="5297" spans="1:12" ht="15" customHeight="1"/>
    <row r="5298" spans="1:12" ht="15" customHeight="1"/>
    <row r="5299" spans="1:12" ht="15" customHeight="1"/>
    <row r="5300" spans="1:12" ht="15" customHeight="1"/>
    <row r="5301" spans="1:12" ht="15" customHeight="1"/>
    <row r="5302" spans="1:12" ht="15" customHeight="1"/>
    <row r="5303" spans="1:12" ht="15" customHeight="1"/>
    <row r="5304" spans="1:12" ht="15" customHeight="1"/>
    <row r="5305" spans="1:12" ht="15" customHeight="1"/>
    <row r="5306" spans="1:12" ht="15" customHeight="1"/>
    <row r="5307" spans="1:12" ht="15" customHeight="1"/>
    <row r="5308" spans="1:12" ht="15" customHeight="1"/>
    <row r="5309" spans="1:12" s="172" customFormat="1" ht="15" customHeight="1">
      <c r="A5309" s="144"/>
      <c r="B5309" s="176"/>
      <c r="C5309" s="175"/>
      <c r="D5309" s="144"/>
      <c r="E5309" s="144"/>
      <c r="F5309" s="144"/>
      <c r="G5309" s="175"/>
      <c r="H5309" s="144"/>
      <c r="I5309" s="144"/>
      <c r="J5309" s="144"/>
      <c r="K5309" s="175"/>
      <c r="L5309" s="168"/>
    </row>
    <row r="5310" spans="1:12" ht="15" customHeight="1"/>
    <row r="5311" spans="1:12" ht="15" customHeight="1"/>
    <row r="5312" spans="1:12" ht="15" customHeight="1"/>
    <row r="5313" spans="1:12" ht="15" customHeight="1"/>
    <row r="5314" spans="1:12" ht="15" customHeight="1"/>
    <row r="5315" spans="1:12" ht="15" customHeight="1"/>
    <row r="5316" spans="1:12" ht="15" customHeight="1"/>
    <row r="5317" spans="1:12" s="177" customFormat="1" ht="15" customHeight="1">
      <c r="A5317" s="144"/>
      <c r="B5317" s="176"/>
      <c r="C5317" s="175"/>
      <c r="D5317" s="144"/>
      <c r="E5317" s="144"/>
      <c r="F5317" s="144"/>
      <c r="G5317" s="175"/>
      <c r="H5317" s="144"/>
      <c r="I5317" s="144"/>
      <c r="J5317" s="144"/>
      <c r="K5317" s="175"/>
      <c r="L5317" s="168"/>
    </row>
    <row r="5318" spans="1:12" s="177" customFormat="1" ht="15" customHeight="1">
      <c r="A5318" s="144"/>
      <c r="B5318" s="176"/>
      <c r="C5318" s="175"/>
      <c r="D5318" s="144"/>
      <c r="E5318" s="144"/>
      <c r="F5318" s="144"/>
      <c r="G5318" s="175"/>
      <c r="H5318" s="144"/>
      <c r="I5318" s="144"/>
      <c r="J5318" s="144"/>
      <c r="K5318" s="175"/>
      <c r="L5318" s="168"/>
    </row>
    <row r="5319" spans="1:12" s="177" customFormat="1" ht="15" customHeight="1">
      <c r="A5319" s="144"/>
      <c r="B5319" s="176"/>
      <c r="C5319" s="175"/>
      <c r="D5319" s="144"/>
      <c r="E5319" s="144"/>
      <c r="F5319" s="144"/>
      <c r="G5319" s="175"/>
      <c r="H5319" s="144"/>
      <c r="I5319" s="144"/>
      <c r="J5319" s="144"/>
      <c r="K5319" s="175"/>
      <c r="L5319" s="168"/>
    </row>
    <row r="5320" spans="1:12" s="172" customFormat="1" ht="15" customHeight="1">
      <c r="A5320" s="144"/>
      <c r="B5320" s="176"/>
      <c r="C5320" s="175"/>
      <c r="D5320" s="144"/>
      <c r="E5320" s="144"/>
      <c r="F5320" s="144"/>
      <c r="G5320" s="175"/>
      <c r="H5320" s="144"/>
      <c r="I5320" s="144"/>
      <c r="J5320" s="144"/>
      <c r="K5320" s="175"/>
      <c r="L5320" s="168"/>
    </row>
    <row r="5321" spans="1:12" s="172" customFormat="1" ht="15" customHeight="1">
      <c r="A5321" s="144"/>
      <c r="B5321" s="176"/>
      <c r="C5321" s="175"/>
      <c r="D5321" s="144"/>
      <c r="E5321" s="144"/>
      <c r="F5321" s="144"/>
      <c r="G5321" s="175"/>
      <c r="H5321" s="144"/>
      <c r="I5321" s="144"/>
      <c r="J5321" s="144"/>
      <c r="K5321" s="175"/>
      <c r="L5321" s="168"/>
    </row>
    <row r="5322" spans="1:12" s="177" customFormat="1" ht="15" customHeight="1">
      <c r="A5322" s="144"/>
      <c r="B5322" s="176"/>
      <c r="C5322" s="175"/>
      <c r="D5322" s="144"/>
      <c r="E5322" s="144"/>
      <c r="F5322" s="144"/>
      <c r="G5322" s="175"/>
      <c r="H5322" s="144"/>
      <c r="I5322" s="144"/>
      <c r="J5322" s="144"/>
      <c r="K5322" s="175"/>
      <c r="L5322" s="168"/>
    </row>
    <row r="5323" spans="1:12" ht="15" customHeight="1"/>
    <row r="5324" spans="1:12" ht="15" customHeight="1"/>
    <row r="5325" spans="1:12" s="178" customFormat="1" ht="15" customHeight="1">
      <c r="A5325" s="144"/>
      <c r="B5325" s="176"/>
      <c r="C5325" s="175"/>
      <c r="D5325" s="144"/>
      <c r="E5325" s="144"/>
      <c r="F5325" s="144"/>
      <c r="G5325" s="175"/>
      <c r="H5325" s="144"/>
      <c r="I5325" s="144"/>
      <c r="J5325" s="144"/>
      <c r="K5325" s="175"/>
      <c r="L5325" s="168"/>
    </row>
    <row r="5326" spans="1:12" ht="15" customHeight="1"/>
    <row r="5327" spans="1:12" ht="15" customHeight="1"/>
    <row r="5328" spans="1:12"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spans="1:12" ht="15" customHeight="1"/>
    <row r="5506" spans="1:12" ht="15" customHeight="1"/>
    <row r="5507" spans="1:12" ht="15" customHeight="1"/>
    <row r="5508" spans="1:12" ht="15" customHeight="1"/>
    <row r="5509" spans="1:12" ht="15" customHeight="1"/>
    <row r="5510" spans="1:12" ht="15" customHeight="1"/>
    <row r="5511" spans="1:12" ht="15" customHeight="1"/>
    <row r="5512" spans="1:12" ht="15" customHeight="1"/>
    <row r="5513" spans="1:12" ht="15" customHeight="1"/>
    <row r="5514" spans="1:12" ht="15" customHeight="1"/>
    <row r="5515" spans="1:12" ht="15" customHeight="1"/>
    <row r="5516" spans="1:12" ht="15" customHeight="1"/>
    <row r="5517" spans="1:12" s="179" customFormat="1" ht="15" customHeight="1">
      <c r="A5517" s="144"/>
      <c r="B5517" s="176"/>
      <c r="C5517" s="175"/>
      <c r="D5517" s="144"/>
      <c r="E5517" s="144"/>
      <c r="F5517" s="144"/>
      <c r="G5517" s="175"/>
      <c r="H5517" s="144"/>
      <c r="I5517" s="144"/>
      <c r="J5517" s="144"/>
      <c r="K5517" s="175"/>
      <c r="L5517" s="168"/>
    </row>
    <row r="5518" spans="1:12" s="179" customFormat="1" ht="15" customHeight="1">
      <c r="A5518" s="144"/>
      <c r="B5518" s="176"/>
      <c r="C5518" s="175"/>
      <c r="D5518" s="144"/>
      <c r="E5518" s="144"/>
      <c r="F5518" s="144"/>
      <c r="G5518" s="175"/>
      <c r="H5518" s="144"/>
      <c r="I5518" s="144"/>
      <c r="J5518" s="144"/>
      <c r="K5518" s="175"/>
      <c r="L5518" s="168"/>
    </row>
    <row r="5519" spans="1:12" s="179" customFormat="1" ht="15" customHeight="1">
      <c r="A5519" s="144"/>
      <c r="B5519" s="176"/>
      <c r="C5519" s="175"/>
      <c r="D5519" s="144"/>
      <c r="E5519" s="144"/>
      <c r="F5519" s="144"/>
      <c r="G5519" s="175"/>
      <c r="H5519" s="144"/>
      <c r="I5519" s="144"/>
      <c r="J5519" s="144"/>
      <c r="K5519" s="175"/>
      <c r="L5519" s="168"/>
    </row>
    <row r="5520" spans="1:12" s="179" customFormat="1" ht="15" customHeight="1">
      <c r="A5520" s="144"/>
      <c r="B5520" s="176"/>
      <c r="C5520" s="175"/>
      <c r="D5520" s="144"/>
      <c r="E5520" s="144"/>
      <c r="F5520" s="144"/>
      <c r="G5520" s="175"/>
      <c r="H5520" s="144"/>
      <c r="I5520" s="144"/>
      <c r="J5520" s="144"/>
      <c r="K5520" s="175"/>
      <c r="L5520" s="168"/>
    </row>
    <row r="5521" spans="1:12" s="179" customFormat="1" ht="15" customHeight="1">
      <c r="A5521" s="144"/>
      <c r="B5521" s="176"/>
      <c r="C5521" s="175"/>
      <c r="D5521" s="144"/>
      <c r="E5521" s="144"/>
      <c r="F5521" s="144"/>
      <c r="G5521" s="175"/>
      <c r="H5521" s="144"/>
      <c r="I5521" s="144"/>
      <c r="J5521" s="144"/>
      <c r="K5521" s="175"/>
      <c r="L5521" s="168"/>
    </row>
    <row r="5522" spans="1:12" s="179" customFormat="1" ht="15" customHeight="1">
      <c r="A5522" s="144"/>
      <c r="B5522" s="176"/>
      <c r="C5522" s="175"/>
      <c r="D5522" s="144"/>
      <c r="E5522" s="144"/>
      <c r="F5522" s="144"/>
      <c r="G5522" s="175"/>
      <c r="H5522" s="144"/>
      <c r="I5522" s="144"/>
      <c r="J5522" s="144"/>
      <c r="K5522" s="175"/>
      <c r="L5522" s="168"/>
    </row>
    <row r="5523" spans="1:12" s="179" customFormat="1" ht="15" customHeight="1">
      <c r="A5523" s="144"/>
      <c r="B5523" s="176"/>
      <c r="C5523" s="175"/>
      <c r="D5523" s="144"/>
      <c r="E5523" s="144"/>
      <c r="F5523" s="144"/>
      <c r="G5523" s="175"/>
      <c r="H5523" s="144"/>
      <c r="I5523" s="144"/>
      <c r="J5523" s="144"/>
      <c r="K5523" s="175"/>
      <c r="L5523" s="168"/>
    </row>
    <row r="5524" spans="1:12" s="179" customFormat="1" ht="15" customHeight="1">
      <c r="A5524" s="144"/>
      <c r="B5524" s="176"/>
      <c r="C5524" s="175"/>
      <c r="D5524" s="144"/>
      <c r="E5524" s="144"/>
      <c r="F5524" s="144"/>
      <c r="G5524" s="175"/>
      <c r="H5524" s="144"/>
      <c r="I5524" s="144"/>
      <c r="J5524" s="144"/>
      <c r="K5524" s="175"/>
      <c r="L5524" s="168"/>
    </row>
    <row r="5525" spans="1:12" s="179" customFormat="1" ht="15" customHeight="1">
      <c r="A5525" s="144"/>
      <c r="B5525" s="176"/>
      <c r="C5525" s="175"/>
      <c r="D5525" s="144"/>
      <c r="E5525" s="144"/>
      <c r="F5525" s="144"/>
      <c r="G5525" s="175"/>
      <c r="H5525" s="144"/>
      <c r="I5525" s="144"/>
      <c r="J5525" s="144"/>
      <c r="K5525" s="175"/>
      <c r="L5525" s="168"/>
    </row>
    <row r="5526" spans="1:12" ht="15" customHeight="1"/>
    <row r="5527" spans="1:12" ht="15" customHeight="1"/>
    <row r="5528" spans="1:12" ht="15" customHeight="1"/>
    <row r="5529" spans="1:12" ht="15" customHeight="1"/>
    <row r="5530" spans="1:12" ht="15" customHeight="1"/>
    <row r="5531" spans="1:12" ht="15" customHeight="1"/>
    <row r="5532" spans="1:12" ht="15" customHeight="1"/>
    <row r="5533" spans="1:12" ht="15" customHeight="1"/>
    <row r="5534" spans="1:12" ht="15" customHeight="1"/>
    <row r="5535" spans="1:12" ht="15" customHeight="1"/>
    <row r="5536" spans="1:12"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spans="1:12" ht="15" customHeight="1"/>
    <row r="5794" spans="1:12" s="177" customFormat="1" ht="15" customHeight="1">
      <c r="A5794" s="144"/>
      <c r="B5794" s="176"/>
      <c r="C5794" s="175"/>
      <c r="D5794" s="144"/>
      <c r="E5794" s="144"/>
      <c r="F5794" s="144"/>
      <c r="G5794" s="175"/>
      <c r="H5794" s="144"/>
      <c r="I5794" s="144"/>
      <c r="J5794" s="144"/>
      <c r="K5794" s="175"/>
      <c r="L5794" s="168"/>
    </row>
    <row r="5795" spans="1:12" ht="15" customHeight="1"/>
    <row r="5796" spans="1:12" s="177" customFormat="1" ht="15" customHeight="1">
      <c r="A5796" s="144"/>
      <c r="B5796" s="176"/>
      <c r="C5796" s="175"/>
      <c r="D5796" s="144"/>
      <c r="E5796" s="144"/>
      <c r="F5796" s="144"/>
      <c r="G5796" s="175"/>
      <c r="H5796" s="144"/>
      <c r="I5796" s="144"/>
      <c r="J5796" s="144"/>
      <c r="K5796" s="175"/>
      <c r="L5796" s="168"/>
    </row>
    <row r="5797" spans="1:12" ht="15" customHeight="1"/>
    <row r="5798" spans="1:12" s="177" customFormat="1" ht="15" customHeight="1">
      <c r="A5798" s="144"/>
      <c r="B5798" s="176"/>
      <c r="C5798" s="175"/>
      <c r="D5798" s="144"/>
      <c r="E5798" s="144"/>
      <c r="F5798" s="144"/>
      <c r="G5798" s="175"/>
      <c r="H5798" s="144"/>
      <c r="I5798" s="144"/>
      <c r="J5798" s="144"/>
      <c r="K5798" s="175"/>
      <c r="L5798" s="168"/>
    </row>
    <row r="5799" spans="1:12" ht="15" customHeight="1"/>
    <row r="5800" spans="1:12" ht="15" customHeight="1"/>
    <row r="5801" spans="1:12" ht="15" customHeight="1"/>
    <row r="5802" spans="1:12" ht="15" customHeight="1"/>
    <row r="5803" spans="1:12" ht="15" customHeight="1"/>
    <row r="5804" spans="1:12" ht="15" customHeight="1"/>
    <row r="5805" spans="1:12" ht="15" customHeight="1"/>
    <row r="5806" spans="1:12" ht="15" customHeight="1"/>
    <row r="5807" spans="1:12" ht="15" customHeight="1"/>
    <row r="5808" spans="1:12"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spans="1:12" ht="15" customHeight="1"/>
    <row r="5826" spans="1:12" ht="15" customHeight="1"/>
    <row r="5827" spans="1:12" ht="15" customHeight="1"/>
    <row r="5828" spans="1:12" ht="15" customHeight="1"/>
    <row r="5829" spans="1:12" ht="15" customHeight="1"/>
    <row r="5830" spans="1:12" s="179" customFormat="1" ht="15" customHeight="1">
      <c r="A5830" s="144"/>
      <c r="B5830" s="176"/>
      <c r="C5830" s="175"/>
      <c r="D5830" s="144"/>
      <c r="E5830" s="144"/>
      <c r="F5830" s="144"/>
      <c r="G5830" s="175"/>
      <c r="H5830" s="144"/>
      <c r="I5830" s="144"/>
      <c r="J5830" s="144"/>
      <c r="K5830" s="175"/>
      <c r="L5830" s="168"/>
    </row>
    <row r="5831" spans="1:12" s="179" customFormat="1" ht="15" customHeight="1">
      <c r="A5831" s="144"/>
      <c r="B5831" s="176"/>
      <c r="C5831" s="175"/>
      <c r="D5831" s="144"/>
      <c r="E5831" s="144"/>
      <c r="F5831" s="144"/>
      <c r="G5831" s="175"/>
      <c r="H5831" s="144"/>
      <c r="I5831" s="144"/>
      <c r="J5831" s="144"/>
      <c r="K5831" s="175"/>
      <c r="L5831" s="168"/>
    </row>
    <row r="5832" spans="1:12" s="179" customFormat="1" ht="15" customHeight="1">
      <c r="A5832" s="144"/>
      <c r="B5832" s="176"/>
      <c r="C5832" s="175"/>
      <c r="D5832" s="144"/>
      <c r="E5832" s="144"/>
      <c r="F5832" s="144"/>
      <c r="G5832" s="175"/>
      <c r="H5832" s="144"/>
      <c r="I5832" s="144"/>
      <c r="J5832" s="144"/>
      <c r="K5832" s="175"/>
      <c r="L5832" s="168"/>
    </row>
    <row r="5833" spans="1:12" s="179" customFormat="1" ht="15" customHeight="1">
      <c r="A5833" s="144"/>
      <c r="B5833" s="176"/>
      <c r="C5833" s="175"/>
      <c r="D5833" s="144"/>
      <c r="E5833" s="144"/>
      <c r="F5833" s="144"/>
      <c r="G5833" s="175"/>
      <c r="H5833" s="144"/>
      <c r="I5833" s="144"/>
      <c r="J5833" s="144"/>
      <c r="K5833" s="175"/>
      <c r="L5833" s="168"/>
    </row>
    <row r="5834" spans="1:12" s="179" customFormat="1" ht="15" customHeight="1">
      <c r="A5834" s="144"/>
      <c r="B5834" s="176"/>
      <c r="C5834" s="175"/>
      <c r="D5834" s="144"/>
      <c r="E5834" s="144"/>
      <c r="F5834" s="144"/>
      <c r="G5834" s="175"/>
      <c r="H5834" s="144"/>
      <c r="I5834" s="144"/>
      <c r="J5834" s="144"/>
      <c r="K5834" s="175"/>
      <c r="L5834" s="168"/>
    </row>
    <row r="5835" spans="1:12" s="179" customFormat="1" ht="15" customHeight="1">
      <c r="A5835" s="144"/>
      <c r="B5835" s="176"/>
      <c r="C5835" s="175"/>
      <c r="D5835" s="144"/>
      <c r="E5835" s="144"/>
      <c r="F5835" s="144"/>
      <c r="G5835" s="175"/>
      <c r="H5835" s="144"/>
      <c r="I5835" s="144"/>
      <c r="J5835" s="144"/>
      <c r="K5835" s="175"/>
      <c r="L5835" s="168"/>
    </row>
    <row r="5836" spans="1:12" s="179" customFormat="1" ht="15" customHeight="1">
      <c r="A5836" s="144"/>
      <c r="B5836" s="176"/>
      <c r="C5836" s="175"/>
      <c r="D5836" s="144"/>
      <c r="E5836" s="144"/>
      <c r="F5836" s="144"/>
      <c r="G5836" s="175"/>
      <c r="H5836" s="144"/>
      <c r="I5836" s="144"/>
      <c r="J5836" s="144"/>
      <c r="K5836" s="175"/>
      <c r="L5836" s="168"/>
    </row>
    <row r="5837" spans="1:12" s="179" customFormat="1" ht="15" customHeight="1">
      <c r="A5837" s="144"/>
      <c r="B5837" s="176"/>
      <c r="C5837" s="175"/>
      <c r="D5837" s="144"/>
      <c r="E5837" s="144"/>
      <c r="F5837" s="144"/>
      <c r="G5837" s="175"/>
      <c r="H5837" s="144"/>
      <c r="I5837" s="144"/>
      <c r="J5837" s="144"/>
      <c r="K5837" s="175"/>
      <c r="L5837" s="168"/>
    </row>
    <row r="5838" spans="1:12" s="179" customFormat="1" ht="15" customHeight="1">
      <c r="A5838" s="144"/>
      <c r="B5838" s="176"/>
      <c r="C5838" s="175"/>
      <c r="D5838" s="144"/>
      <c r="E5838" s="144"/>
      <c r="F5838" s="144"/>
      <c r="G5838" s="175"/>
      <c r="H5838" s="144"/>
      <c r="I5838" s="144"/>
      <c r="J5838" s="144"/>
      <c r="K5838" s="175"/>
      <c r="L5838" s="168"/>
    </row>
    <row r="5839" spans="1:12" s="179" customFormat="1" ht="15" customHeight="1">
      <c r="A5839" s="144"/>
      <c r="B5839" s="176"/>
      <c r="C5839" s="175"/>
      <c r="D5839" s="144"/>
      <c r="E5839" s="144"/>
      <c r="F5839" s="144"/>
      <c r="G5839" s="175"/>
      <c r="H5839" s="144"/>
      <c r="I5839" s="144"/>
      <c r="J5839" s="144"/>
      <c r="K5839" s="175"/>
      <c r="L5839" s="168"/>
    </row>
    <row r="5840" spans="1:12" s="179" customFormat="1" ht="15" customHeight="1">
      <c r="A5840" s="144"/>
      <c r="B5840" s="176"/>
      <c r="C5840" s="175"/>
      <c r="D5840" s="144"/>
      <c r="E5840" s="144"/>
      <c r="F5840" s="144"/>
      <c r="G5840" s="175"/>
      <c r="H5840" s="144"/>
      <c r="I5840" s="144"/>
      <c r="J5840" s="144"/>
      <c r="K5840" s="175"/>
      <c r="L5840" s="168"/>
    </row>
    <row r="5841" spans="1:12" s="179" customFormat="1" ht="15" customHeight="1">
      <c r="A5841" s="144"/>
      <c r="B5841" s="176"/>
      <c r="C5841" s="175"/>
      <c r="D5841" s="144"/>
      <c r="E5841" s="144"/>
      <c r="F5841" s="144"/>
      <c r="G5841" s="175"/>
      <c r="H5841" s="144"/>
      <c r="I5841" s="144"/>
      <c r="J5841" s="144"/>
      <c r="K5841" s="175"/>
      <c r="L5841" s="168"/>
    </row>
    <row r="5842" spans="1:12" s="179" customFormat="1" ht="15" customHeight="1">
      <c r="A5842" s="144"/>
      <c r="B5842" s="176"/>
      <c r="C5842" s="175"/>
      <c r="D5842" s="144"/>
      <c r="E5842" s="144"/>
      <c r="F5842" s="144"/>
      <c r="G5842" s="175"/>
      <c r="H5842" s="144"/>
      <c r="I5842" s="144"/>
      <c r="J5842" s="144"/>
      <c r="K5842" s="175"/>
      <c r="L5842" s="168"/>
    </row>
    <row r="5843" spans="1:12" s="179" customFormat="1" ht="15" customHeight="1">
      <c r="A5843" s="144"/>
      <c r="B5843" s="176"/>
      <c r="C5843" s="175"/>
      <c r="D5843" s="144"/>
      <c r="E5843" s="144"/>
      <c r="F5843" s="144"/>
      <c r="G5843" s="175"/>
      <c r="H5843" s="144"/>
      <c r="I5843" s="144"/>
      <c r="J5843" s="144"/>
      <c r="K5843" s="175"/>
      <c r="L5843" s="168"/>
    </row>
    <row r="5844" spans="1:12" s="179" customFormat="1" ht="15" customHeight="1">
      <c r="A5844" s="144"/>
      <c r="B5844" s="176"/>
      <c r="C5844" s="175"/>
      <c r="D5844" s="144"/>
      <c r="E5844" s="144"/>
      <c r="F5844" s="144"/>
      <c r="G5844" s="175"/>
      <c r="H5844" s="144"/>
      <c r="I5844" s="144"/>
      <c r="J5844" s="144"/>
      <c r="K5844" s="175"/>
      <c r="L5844" s="168"/>
    </row>
    <row r="5845" spans="1:12" s="179" customFormat="1" ht="15" customHeight="1">
      <c r="A5845" s="144"/>
      <c r="B5845" s="176"/>
      <c r="C5845" s="175"/>
      <c r="D5845" s="144"/>
      <c r="E5845" s="144"/>
      <c r="F5845" s="144"/>
      <c r="G5845" s="175"/>
      <c r="H5845" s="144"/>
      <c r="I5845" s="144"/>
      <c r="J5845" s="144"/>
      <c r="K5845" s="175"/>
      <c r="L5845" s="168"/>
    </row>
    <row r="5846" spans="1:12" s="179" customFormat="1" ht="15" customHeight="1">
      <c r="A5846" s="144"/>
      <c r="B5846" s="176"/>
      <c r="C5846" s="175"/>
      <c r="D5846" s="144"/>
      <c r="E5846" s="144"/>
      <c r="F5846" s="144"/>
      <c r="G5846" s="175"/>
      <c r="H5846" s="144"/>
      <c r="I5846" s="144"/>
      <c r="J5846" s="144"/>
      <c r="K5846" s="175"/>
      <c r="L5846" s="168"/>
    </row>
    <row r="5847" spans="1:12" s="179" customFormat="1" ht="15" customHeight="1">
      <c r="A5847" s="144"/>
      <c r="B5847" s="176"/>
      <c r="C5847" s="175"/>
      <c r="D5847" s="144"/>
      <c r="E5847" s="144"/>
      <c r="F5847" s="144"/>
      <c r="G5847" s="175"/>
      <c r="H5847" s="144"/>
      <c r="I5847" s="144"/>
      <c r="J5847" s="144"/>
      <c r="K5847" s="175"/>
      <c r="L5847" s="168"/>
    </row>
    <row r="5848" spans="1:12" s="179" customFormat="1" ht="15" customHeight="1">
      <c r="A5848" s="144"/>
      <c r="B5848" s="176"/>
      <c r="C5848" s="175"/>
      <c r="D5848" s="144"/>
      <c r="E5848" s="144"/>
      <c r="F5848" s="144"/>
      <c r="G5848" s="175"/>
      <c r="H5848" s="144"/>
      <c r="I5848" s="144"/>
      <c r="J5848" s="144"/>
      <c r="K5848" s="175"/>
      <c r="L5848" s="168"/>
    </row>
    <row r="5849" spans="1:12" s="179" customFormat="1" ht="15" customHeight="1">
      <c r="A5849" s="144"/>
      <c r="B5849" s="176"/>
      <c r="C5849" s="175"/>
      <c r="D5849" s="144"/>
      <c r="E5849" s="144"/>
      <c r="F5849" s="144"/>
      <c r="G5849" s="175"/>
      <c r="H5849" s="144"/>
      <c r="I5849" s="144"/>
      <c r="J5849" s="144"/>
      <c r="K5849" s="175"/>
      <c r="L5849" s="168"/>
    </row>
    <row r="5850" spans="1:12" s="179" customFormat="1" ht="15" customHeight="1">
      <c r="A5850" s="144"/>
      <c r="B5850" s="176"/>
      <c r="C5850" s="175"/>
      <c r="D5850" s="144"/>
      <c r="E5850" s="144"/>
      <c r="F5850" s="144"/>
      <c r="G5850" s="175"/>
      <c r="H5850" s="144"/>
      <c r="I5850" s="144"/>
      <c r="J5850" s="144"/>
      <c r="K5850" s="175"/>
      <c r="L5850" s="168"/>
    </row>
    <row r="5851" spans="1:12" s="179" customFormat="1" ht="15" customHeight="1">
      <c r="A5851" s="144"/>
      <c r="B5851" s="176"/>
      <c r="C5851" s="175"/>
      <c r="D5851" s="144"/>
      <c r="E5851" s="144"/>
      <c r="F5851" s="144"/>
      <c r="G5851" s="175"/>
      <c r="H5851" s="144"/>
      <c r="I5851" s="144"/>
      <c r="J5851" s="144"/>
      <c r="K5851" s="175"/>
      <c r="L5851" s="168"/>
    </row>
    <row r="5852" spans="1:12" s="179" customFormat="1" ht="15" customHeight="1">
      <c r="A5852" s="144"/>
      <c r="B5852" s="176"/>
      <c r="C5852" s="175"/>
      <c r="D5852" s="144"/>
      <c r="E5852" s="144"/>
      <c r="F5852" s="144"/>
      <c r="G5852" s="175"/>
      <c r="H5852" s="144"/>
      <c r="I5852" s="144"/>
      <c r="J5852" s="144"/>
      <c r="K5852" s="175"/>
      <c r="L5852" s="168"/>
    </row>
    <row r="5853" spans="1:12" s="179" customFormat="1" ht="15" customHeight="1">
      <c r="A5853" s="144"/>
      <c r="B5853" s="176"/>
      <c r="C5853" s="175"/>
      <c r="D5853" s="144"/>
      <c r="E5853" s="144"/>
      <c r="F5853" s="144"/>
      <c r="G5853" s="175"/>
      <c r="H5853" s="144"/>
      <c r="I5853" s="144"/>
      <c r="J5853" s="144"/>
      <c r="K5853" s="175"/>
      <c r="L5853" s="168"/>
    </row>
    <row r="5854" spans="1:12" s="179" customFormat="1" ht="15" customHeight="1">
      <c r="A5854" s="144"/>
      <c r="B5854" s="176"/>
      <c r="C5854" s="175"/>
      <c r="D5854" s="144"/>
      <c r="E5854" s="144"/>
      <c r="F5854" s="144"/>
      <c r="G5854" s="175"/>
      <c r="H5854" s="144"/>
      <c r="I5854" s="144"/>
      <c r="J5854" s="144"/>
      <c r="K5854" s="175"/>
      <c r="L5854" s="168"/>
    </row>
    <row r="5855" spans="1:12" s="179" customFormat="1" ht="15" customHeight="1">
      <c r="A5855" s="144"/>
      <c r="B5855" s="176"/>
      <c r="C5855" s="175"/>
      <c r="D5855" s="144"/>
      <c r="E5855" s="144"/>
      <c r="F5855" s="144"/>
      <c r="G5855" s="175"/>
      <c r="H5855" s="144"/>
      <c r="I5855" s="144"/>
      <c r="J5855" s="144"/>
      <c r="K5855" s="175"/>
      <c r="L5855" s="168"/>
    </row>
    <row r="5856" spans="1:12" s="179" customFormat="1" ht="15" customHeight="1">
      <c r="A5856" s="144"/>
      <c r="B5856" s="176"/>
      <c r="C5856" s="175"/>
      <c r="D5856" s="144"/>
      <c r="E5856" s="144"/>
      <c r="F5856" s="144"/>
      <c r="G5856" s="175"/>
      <c r="H5856" s="144"/>
      <c r="I5856" s="144"/>
      <c r="J5856" s="144"/>
      <c r="K5856" s="175"/>
      <c r="L5856" s="168"/>
    </row>
    <row r="5857" spans="1:12" s="179" customFormat="1" ht="15" customHeight="1">
      <c r="A5857" s="144"/>
      <c r="B5857" s="176"/>
      <c r="C5857" s="175"/>
      <c r="D5857" s="144"/>
      <c r="E5857" s="144"/>
      <c r="F5857" s="144"/>
      <c r="G5857" s="175"/>
      <c r="H5857" s="144"/>
      <c r="I5857" s="144"/>
      <c r="J5857" s="144"/>
      <c r="K5857" s="175"/>
      <c r="L5857" s="168"/>
    </row>
    <row r="5858" spans="1:12" s="179" customFormat="1" ht="15" customHeight="1">
      <c r="A5858" s="144"/>
      <c r="B5858" s="176"/>
      <c r="C5858" s="175"/>
      <c r="D5858" s="144"/>
      <c r="E5858" s="144"/>
      <c r="F5858" s="144"/>
      <c r="G5858" s="175"/>
      <c r="H5858" s="144"/>
      <c r="I5858" s="144"/>
      <c r="J5858" s="144"/>
      <c r="K5858" s="175"/>
      <c r="L5858" s="168"/>
    </row>
    <row r="5859" spans="1:12" s="179" customFormat="1" ht="15" customHeight="1">
      <c r="A5859" s="144"/>
      <c r="B5859" s="176"/>
      <c r="C5859" s="175"/>
      <c r="D5859" s="144"/>
      <c r="E5859" s="144"/>
      <c r="F5859" s="144"/>
      <c r="G5859" s="175"/>
      <c r="H5859" s="144"/>
      <c r="I5859" s="144"/>
      <c r="J5859" s="144"/>
      <c r="K5859" s="175"/>
      <c r="L5859" s="168"/>
    </row>
    <row r="5860" spans="1:12" s="179" customFormat="1" ht="15" customHeight="1">
      <c r="A5860" s="144"/>
      <c r="B5860" s="176"/>
      <c r="C5860" s="175"/>
      <c r="D5860" s="144"/>
      <c r="E5860" s="144"/>
      <c r="F5860" s="144"/>
      <c r="G5860" s="175"/>
      <c r="H5860" s="144"/>
      <c r="I5860" s="144"/>
      <c r="J5860" s="144"/>
      <c r="K5860" s="175"/>
      <c r="L5860" s="168"/>
    </row>
    <row r="5861" spans="1:12" s="179" customFormat="1" ht="15" customHeight="1">
      <c r="A5861" s="144"/>
      <c r="B5861" s="176"/>
      <c r="C5861" s="175"/>
      <c r="D5861" s="144"/>
      <c r="E5861" s="144"/>
      <c r="F5861" s="144"/>
      <c r="G5861" s="175"/>
      <c r="H5861" s="144"/>
      <c r="I5861" s="144"/>
      <c r="J5861" s="144"/>
      <c r="K5861" s="175"/>
      <c r="L5861" s="168"/>
    </row>
    <row r="5862" spans="1:12" s="179" customFormat="1" ht="15" customHeight="1">
      <c r="A5862" s="144"/>
      <c r="B5862" s="176"/>
      <c r="C5862" s="175"/>
      <c r="D5862" s="144"/>
      <c r="E5862" s="144"/>
      <c r="F5862" s="144"/>
      <c r="G5862" s="175"/>
      <c r="H5862" s="144"/>
      <c r="I5862" s="144"/>
      <c r="J5862" s="144"/>
      <c r="K5862" s="175"/>
      <c r="L5862" s="168"/>
    </row>
    <row r="5863" spans="1:12" s="179" customFormat="1" ht="15" customHeight="1">
      <c r="A5863" s="144"/>
      <c r="B5863" s="176"/>
      <c r="C5863" s="175"/>
      <c r="D5863" s="144"/>
      <c r="E5863" s="144"/>
      <c r="F5863" s="144"/>
      <c r="G5863" s="175"/>
      <c r="H5863" s="144"/>
      <c r="I5863" s="144"/>
      <c r="J5863" s="144"/>
      <c r="K5863" s="175"/>
      <c r="L5863" s="168"/>
    </row>
    <row r="5864" spans="1:12" s="179" customFormat="1" ht="15" customHeight="1">
      <c r="A5864" s="144"/>
      <c r="B5864" s="176"/>
      <c r="C5864" s="175"/>
      <c r="D5864" s="144"/>
      <c r="E5864" s="144"/>
      <c r="F5864" s="144"/>
      <c r="G5864" s="175"/>
      <c r="H5864" s="144"/>
      <c r="I5864" s="144"/>
      <c r="J5864" s="144"/>
      <c r="K5864" s="175"/>
      <c r="L5864" s="168"/>
    </row>
    <row r="5865" spans="1:12" s="179" customFormat="1" ht="15" customHeight="1">
      <c r="A5865" s="144"/>
      <c r="B5865" s="176"/>
      <c r="C5865" s="175"/>
      <c r="D5865" s="144"/>
      <c r="E5865" s="144"/>
      <c r="F5865" s="144"/>
      <c r="G5865" s="175"/>
      <c r="H5865" s="144"/>
      <c r="I5865" s="144"/>
      <c r="J5865" s="144"/>
      <c r="K5865" s="175"/>
      <c r="L5865" s="168"/>
    </row>
    <row r="5866" spans="1:12" s="179" customFormat="1" ht="15" customHeight="1">
      <c r="A5866" s="144"/>
      <c r="B5866" s="176"/>
      <c r="C5866" s="175"/>
      <c r="D5866" s="144"/>
      <c r="E5866" s="144"/>
      <c r="F5866" s="144"/>
      <c r="G5866" s="175"/>
      <c r="H5866" s="144"/>
      <c r="I5866" s="144"/>
      <c r="J5866" s="144"/>
      <c r="K5866" s="175"/>
      <c r="L5866" s="168"/>
    </row>
    <row r="5867" spans="1:12" s="179" customFormat="1" ht="15" customHeight="1">
      <c r="A5867" s="144"/>
      <c r="B5867" s="176"/>
      <c r="C5867" s="175"/>
      <c r="D5867" s="144"/>
      <c r="E5867" s="144"/>
      <c r="F5867" s="144"/>
      <c r="G5867" s="175"/>
      <c r="H5867" s="144"/>
      <c r="I5867" s="144"/>
      <c r="J5867" s="144"/>
      <c r="K5867" s="175"/>
      <c r="L5867" s="168"/>
    </row>
    <row r="5868" spans="1:12" s="179" customFormat="1" ht="15" customHeight="1">
      <c r="A5868" s="144"/>
      <c r="B5868" s="176"/>
      <c r="C5868" s="175"/>
      <c r="D5868" s="144"/>
      <c r="E5868" s="144"/>
      <c r="F5868" s="144"/>
      <c r="G5868" s="175"/>
      <c r="H5868" s="144"/>
      <c r="I5868" s="144"/>
      <c r="J5868" s="144"/>
      <c r="K5868" s="175"/>
      <c r="L5868" s="168"/>
    </row>
    <row r="5869" spans="1:12" s="179" customFormat="1" ht="15" customHeight="1">
      <c r="A5869" s="144"/>
      <c r="B5869" s="176"/>
      <c r="C5869" s="175"/>
      <c r="D5869" s="144"/>
      <c r="E5869" s="144"/>
      <c r="F5869" s="144"/>
      <c r="G5869" s="175"/>
      <c r="H5869" s="144"/>
      <c r="I5869" s="144"/>
      <c r="J5869" s="144"/>
      <c r="K5869" s="175"/>
      <c r="L5869" s="168"/>
    </row>
    <row r="5870" spans="1:12" s="179" customFormat="1" ht="15" customHeight="1">
      <c r="A5870" s="144"/>
      <c r="B5870" s="176"/>
      <c r="C5870" s="175"/>
      <c r="D5870" s="144"/>
      <c r="E5870" s="144"/>
      <c r="F5870" s="144"/>
      <c r="G5870" s="175"/>
      <c r="H5870" s="144"/>
      <c r="I5870" s="144"/>
      <c r="J5870" s="144"/>
      <c r="K5870" s="175"/>
      <c r="L5870" s="168"/>
    </row>
    <row r="5871" spans="1:12" s="179" customFormat="1" ht="15" customHeight="1">
      <c r="A5871" s="144"/>
      <c r="B5871" s="176"/>
      <c r="C5871" s="175"/>
      <c r="D5871" s="144"/>
      <c r="E5871" s="144"/>
      <c r="F5871" s="144"/>
      <c r="G5871" s="175"/>
      <c r="H5871" s="144"/>
      <c r="I5871" s="144"/>
      <c r="J5871" s="144"/>
      <c r="K5871" s="175"/>
      <c r="L5871" s="168"/>
    </row>
    <row r="5872" spans="1:12" s="179" customFormat="1" ht="15" customHeight="1">
      <c r="A5872" s="144"/>
      <c r="B5872" s="176"/>
      <c r="C5872" s="175"/>
      <c r="D5872" s="144"/>
      <c r="E5872" s="144"/>
      <c r="F5872" s="144"/>
      <c r="G5872" s="175"/>
      <c r="H5872" s="144"/>
      <c r="I5872" s="144"/>
      <c r="J5872" s="144"/>
      <c r="K5872" s="175"/>
      <c r="L5872" s="168"/>
    </row>
    <row r="5873" spans="1:12" s="179" customFormat="1" ht="15" customHeight="1">
      <c r="A5873" s="144"/>
      <c r="B5873" s="176"/>
      <c r="C5873" s="175"/>
      <c r="D5873" s="144"/>
      <c r="E5873" s="144"/>
      <c r="F5873" s="144"/>
      <c r="G5873" s="175"/>
      <c r="H5873" s="144"/>
      <c r="I5873" s="144"/>
      <c r="J5873" s="144"/>
      <c r="K5873" s="175"/>
      <c r="L5873" s="168"/>
    </row>
    <row r="5874" spans="1:12" s="179" customFormat="1" ht="15" customHeight="1">
      <c r="A5874" s="144"/>
      <c r="B5874" s="176"/>
      <c r="C5874" s="175"/>
      <c r="D5874" s="144"/>
      <c r="E5874" s="144"/>
      <c r="F5874" s="144"/>
      <c r="G5874" s="175"/>
      <c r="H5874" s="144"/>
      <c r="I5874" s="144"/>
      <c r="J5874" s="144"/>
      <c r="K5874" s="175"/>
      <c r="L5874" s="168"/>
    </row>
    <row r="5875" spans="1:12" s="179" customFormat="1" ht="15" customHeight="1">
      <c r="A5875" s="144"/>
      <c r="B5875" s="176"/>
      <c r="C5875" s="175"/>
      <c r="D5875" s="144"/>
      <c r="E5875" s="144"/>
      <c r="F5875" s="144"/>
      <c r="G5875" s="175"/>
      <c r="H5875" s="144"/>
      <c r="I5875" s="144"/>
      <c r="J5875" s="144"/>
      <c r="K5875" s="175"/>
      <c r="L5875" s="168"/>
    </row>
    <row r="5876" spans="1:12" s="179" customFormat="1" ht="15" customHeight="1">
      <c r="A5876" s="144"/>
      <c r="B5876" s="176"/>
      <c r="C5876" s="175"/>
      <c r="D5876" s="144"/>
      <c r="E5876" s="144"/>
      <c r="F5876" s="144"/>
      <c r="G5876" s="175"/>
      <c r="H5876" s="144"/>
      <c r="I5876" s="144"/>
      <c r="J5876" s="144"/>
      <c r="K5876" s="175"/>
      <c r="L5876" s="168"/>
    </row>
    <row r="5877" spans="1:12" s="179" customFormat="1" ht="15" customHeight="1">
      <c r="A5877" s="144"/>
      <c r="B5877" s="176"/>
      <c r="C5877" s="175"/>
      <c r="D5877" s="144"/>
      <c r="E5877" s="144"/>
      <c r="F5877" s="144"/>
      <c r="G5877" s="175"/>
      <c r="H5877" s="144"/>
      <c r="I5877" s="144"/>
      <c r="J5877" s="144"/>
      <c r="K5877" s="175"/>
      <c r="L5877" s="168"/>
    </row>
    <row r="5878" spans="1:12" s="179" customFormat="1" ht="15" customHeight="1">
      <c r="A5878" s="144"/>
      <c r="B5878" s="176"/>
      <c r="C5878" s="175"/>
      <c r="D5878" s="144"/>
      <c r="E5878" s="144"/>
      <c r="F5878" s="144"/>
      <c r="G5878" s="175"/>
      <c r="H5878" s="144"/>
      <c r="I5878" s="144"/>
      <c r="J5878" s="144"/>
      <c r="K5878" s="175"/>
      <c r="L5878" s="168"/>
    </row>
    <row r="5879" spans="1:12" s="179" customFormat="1" ht="15" customHeight="1">
      <c r="A5879" s="144"/>
      <c r="B5879" s="176"/>
      <c r="C5879" s="175"/>
      <c r="D5879" s="144"/>
      <c r="E5879" s="144"/>
      <c r="F5879" s="144"/>
      <c r="G5879" s="175"/>
      <c r="H5879" s="144"/>
      <c r="I5879" s="144"/>
      <c r="J5879" s="144"/>
      <c r="K5879" s="175"/>
      <c r="L5879" s="168"/>
    </row>
    <row r="5880" spans="1:12" s="179" customFormat="1" ht="15" customHeight="1">
      <c r="A5880" s="144"/>
      <c r="B5880" s="176"/>
      <c r="C5880" s="175"/>
      <c r="D5880" s="144"/>
      <c r="E5880" s="144"/>
      <c r="F5880" s="144"/>
      <c r="G5880" s="175"/>
      <c r="H5880" s="144"/>
      <c r="I5880" s="144"/>
      <c r="J5880" s="144"/>
      <c r="K5880" s="175"/>
      <c r="L5880" s="168"/>
    </row>
    <row r="5881" spans="1:12" s="179" customFormat="1" ht="15" customHeight="1">
      <c r="A5881" s="144"/>
      <c r="B5881" s="176"/>
      <c r="C5881" s="175"/>
      <c r="D5881" s="144"/>
      <c r="E5881" s="144"/>
      <c r="F5881" s="144"/>
      <c r="G5881" s="175"/>
      <c r="H5881" s="144"/>
      <c r="I5881" s="144"/>
      <c r="J5881" s="144"/>
      <c r="K5881" s="175"/>
      <c r="L5881" s="168"/>
    </row>
    <row r="5882" spans="1:12" s="179" customFormat="1" ht="15" customHeight="1">
      <c r="A5882" s="144"/>
      <c r="B5882" s="176"/>
      <c r="C5882" s="175"/>
      <c r="D5882" s="144"/>
      <c r="E5882" s="144"/>
      <c r="F5882" s="144"/>
      <c r="G5882" s="175"/>
      <c r="H5882" s="144"/>
      <c r="I5882" s="144"/>
      <c r="J5882" s="144"/>
      <c r="K5882" s="175"/>
      <c r="L5882" s="168"/>
    </row>
    <row r="5883" spans="1:12" s="179" customFormat="1" ht="15" customHeight="1">
      <c r="A5883" s="144"/>
      <c r="B5883" s="176"/>
      <c r="C5883" s="175"/>
      <c r="D5883" s="144"/>
      <c r="E5883" s="144"/>
      <c r="F5883" s="144"/>
      <c r="G5883" s="175"/>
      <c r="H5883" s="144"/>
      <c r="I5883" s="144"/>
      <c r="J5883" s="144"/>
      <c r="K5883" s="175"/>
      <c r="L5883" s="168"/>
    </row>
    <row r="5884" spans="1:12" s="179" customFormat="1" ht="15" customHeight="1">
      <c r="A5884" s="144"/>
      <c r="B5884" s="176"/>
      <c r="C5884" s="175"/>
      <c r="D5884" s="144"/>
      <c r="E5884" s="144"/>
      <c r="F5884" s="144"/>
      <c r="G5884" s="175"/>
      <c r="H5884" s="144"/>
      <c r="I5884" s="144"/>
      <c r="J5884" s="144"/>
      <c r="K5884" s="175"/>
      <c r="L5884" s="168"/>
    </row>
    <row r="5885" spans="1:12" s="179" customFormat="1" ht="15" customHeight="1">
      <c r="A5885" s="144"/>
      <c r="B5885" s="176"/>
      <c r="C5885" s="175"/>
      <c r="D5885" s="144"/>
      <c r="E5885" s="144"/>
      <c r="F5885" s="144"/>
      <c r="G5885" s="175"/>
      <c r="H5885" s="144"/>
      <c r="I5885" s="144"/>
      <c r="J5885" s="144"/>
      <c r="K5885" s="175"/>
      <c r="L5885" s="168"/>
    </row>
    <row r="5886" spans="1:12" s="179" customFormat="1" ht="15" customHeight="1">
      <c r="A5886" s="144"/>
      <c r="B5886" s="176"/>
      <c r="C5886" s="175"/>
      <c r="D5886" s="144"/>
      <c r="E5886" s="144"/>
      <c r="F5886" s="144"/>
      <c r="G5886" s="175"/>
      <c r="H5886" s="144"/>
      <c r="I5886" s="144"/>
      <c r="J5886" s="144"/>
      <c r="K5886" s="175"/>
      <c r="L5886" s="168"/>
    </row>
    <row r="5887" spans="1:12" s="179" customFormat="1" ht="15" customHeight="1">
      <c r="A5887" s="144"/>
      <c r="B5887" s="176"/>
      <c r="C5887" s="175"/>
      <c r="D5887" s="144"/>
      <c r="E5887" s="144"/>
      <c r="F5887" s="144"/>
      <c r="G5887" s="175"/>
      <c r="H5887" s="144"/>
      <c r="I5887" s="144"/>
      <c r="J5887" s="144"/>
      <c r="K5887" s="175"/>
      <c r="L5887" s="168"/>
    </row>
    <row r="5888" spans="1:12" s="179" customFormat="1" ht="15" customHeight="1">
      <c r="A5888" s="144"/>
      <c r="B5888" s="176"/>
      <c r="C5888" s="175"/>
      <c r="D5888" s="144"/>
      <c r="E5888" s="144"/>
      <c r="F5888" s="144"/>
      <c r="G5888" s="175"/>
      <c r="H5888" s="144"/>
      <c r="I5888" s="144"/>
      <c r="J5888" s="144"/>
      <c r="K5888" s="175"/>
      <c r="L5888" s="168"/>
    </row>
    <row r="5889" spans="1:12" s="179" customFormat="1" ht="15" customHeight="1">
      <c r="A5889" s="144"/>
      <c r="B5889" s="176"/>
      <c r="C5889" s="175"/>
      <c r="D5889" s="144"/>
      <c r="E5889" s="144"/>
      <c r="F5889" s="144"/>
      <c r="G5889" s="175"/>
      <c r="H5889" s="144"/>
      <c r="I5889" s="144"/>
      <c r="J5889" s="144"/>
      <c r="K5889" s="175"/>
      <c r="L5889" s="168"/>
    </row>
    <row r="5890" spans="1:12" s="179" customFormat="1" ht="15" customHeight="1">
      <c r="A5890" s="144"/>
      <c r="B5890" s="176"/>
      <c r="C5890" s="175"/>
      <c r="D5890" s="144"/>
      <c r="E5890" s="144"/>
      <c r="F5890" s="144"/>
      <c r="G5890" s="175"/>
      <c r="H5890" s="144"/>
      <c r="I5890" s="144"/>
      <c r="J5890" s="144"/>
      <c r="K5890" s="175"/>
      <c r="L5890" s="168"/>
    </row>
    <row r="5891" spans="1:12" s="179" customFormat="1" ht="15" customHeight="1">
      <c r="A5891" s="144"/>
      <c r="B5891" s="176"/>
      <c r="C5891" s="175"/>
      <c r="D5891" s="144"/>
      <c r="E5891" s="144"/>
      <c r="F5891" s="144"/>
      <c r="G5891" s="175"/>
      <c r="H5891" s="144"/>
      <c r="I5891" s="144"/>
      <c r="J5891" s="144"/>
      <c r="K5891" s="175"/>
      <c r="L5891" s="168"/>
    </row>
    <row r="5892" spans="1:12" s="179" customFormat="1" ht="15" customHeight="1">
      <c r="A5892" s="144"/>
      <c r="B5892" s="176"/>
      <c r="C5892" s="175"/>
      <c r="D5892" s="144"/>
      <c r="E5892" s="144"/>
      <c r="F5892" s="144"/>
      <c r="G5892" s="175"/>
      <c r="H5892" s="144"/>
      <c r="I5892" s="144"/>
      <c r="J5892" s="144"/>
      <c r="K5892" s="175"/>
      <c r="L5892" s="168"/>
    </row>
    <row r="5893" spans="1:12" s="179" customFormat="1" ht="15" customHeight="1">
      <c r="A5893" s="144"/>
      <c r="B5893" s="176"/>
      <c r="C5893" s="175"/>
      <c r="D5893" s="144"/>
      <c r="E5893" s="144"/>
      <c r="F5893" s="144"/>
      <c r="G5893" s="175"/>
      <c r="H5893" s="144"/>
      <c r="I5893" s="144"/>
      <c r="J5893" s="144"/>
      <c r="K5893" s="175"/>
      <c r="L5893" s="168"/>
    </row>
    <row r="5894" spans="1:12" s="179" customFormat="1" ht="15" customHeight="1">
      <c r="A5894" s="144"/>
      <c r="B5894" s="176"/>
      <c r="C5894" s="175"/>
      <c r="D5894" s="144"/>
      <c r="E5894" s="144"/>
      <c r="F5894" s="144"/>
      <c r="G5894" s="175"/>
      <c r="H5894" s="144"/>
      <c r="I5894" s="144"/>
      <c r="J5894" s="144"/>
      <c r="K5894" s="175"/>
      <c r="L5894" s="168"/>
    </row>
    <row r="5895" spans="1:12" s="179" customFormat="1" ht="15" customHeight="1">
      <c r="A5895" s="144"/>
      <c r="B5895" s="176"/>
      <c r="C5895" s="175"/>
      <c r="D5895" s="144"/>
      <c r="E5895" s="144"/>
      <c r="F5895" s="144"/>
      <c r="G5895" s="175"/>
      <c r="H5895" s="144"/>
      <c r="I5895" s="144"/>
      <c r="J5895" s="144"/>
      <c r="K5895" s="175"/>
      <c r="L5895" s="168"/>
    </row>
    <row r="5896" spans="1:12" s="179" customFormat="1" ht="15" customHeight="1">
      <c r="A5896" s="144"/>
      <c r="B5896" s="176"/>
      <c r="C5896" s="175"/>
      <c r="D5896" s="144"/>
      <c r="E5896" s="144"/>
      <c r="F5896" s="144"/>
      <c r="G5896" s="175"/>
      <c r="H5896" s="144"/>
      <c r="I5896" s="144"/>
      <c r="J5896" s="144"/>
      <c r="K5896" s="175"/>
      <c r="L5896" s="168"/>
    </row>
    <row r="5897" spans="1:12" s="179" customFormat="1" ht="15" customHeight="1">
      <c r="A5897" s="144"/>
      <c r="B5897" s="176"/>
      <c r="C5897" s="175"/>
      <c r="D5897" s="144"/>
      <c r="E5897" s="144"/>
      <c r="F5897" s="144"/>
      <c r="G5897" s="175"/>
      <c r="H5897" s="144"/>
      <c r="I5897" s="144"/>
      <c r="J5897" s="144"/>
      <c r="K5897" s="175"/>
      <c r="L5897" s="168"/>
    </row>
    <row r="5898" spans="1:12" s="179" customFormat="1" ht="15" customHeight="1">
      <c r="A5898" s="144"/>
      <c r="B5898" s="176"/>
      <c r="C5898" s="175"/>
      <c r="D5898" s="144"/>
      <c r="E5898" s="144"/>
      <c r="F5898" s="144"/>
      <c r="G5898" s="175"/>
      <c r="H5898" s="144"/>
      <c r="I5898" s="144"/>
      <c r="J5898" s="144"/>
      <c r="K5898" s="175"/>
      <c r="L5898" s="168"/>
    </row>
    <row r="5899" spans="1:12" s="179" customFormat="1" ht="15" customHeight="1">
      <c r="A5899" s="144"/>
      <c r="B5899" s="176"/>
      <c r="C5899" s="175"/>
      <c r="D5899" s="144"/>
      <c r="E5899" s="144"/>
      <c r="F5899" s="144"/>
      <c r="G5899" s="175"/>
      <c r="H5899" s="144"/>
      <c r="I5899" s="144"/>
      <c r="J5899" s="144"/>
      <c r="K5899" s="175"/>
      <c r="L5899" s="168"/>
    </row>
    <row r="5900" spans="1:12" s="179" customFormat="1" ht="15" customHeight="1">
      <c r="A5900" s="144"/>
      <c r="B5900" s="176"/>
      <c r="C5900" s="175"/>
      <c r="D5900" s="144"/>
      <c r="E5900" s="144"/>
      <c r="F5900" s="144"/>
      <c r="G5900" s="175"/>
      <c r="H5900" s="144"/>
      <c r="I5900" s="144"/>
      <c r="J5900" s="144"/>
      <c r="K5900" s="175"/>
      <c r="L5900" s="168"/>
    </row>
    <row r="5901" spans="1:12" s="179" customFormat="1" ht="15" customHeight="1">
      <c r="A5901" s="144"/>
      <c r="B5901" s="176"/>
      <c r="C5901" s="175"/>
      <c r="D5901" s="144"/>
      <c r="E5901" s="144"/>
      <c r="F5901" s="144"/>
      <c r="G5901" s="175"/>
      <c r="H5901" s="144"/>
      <c r="I5901" s="144"/>
      <c r="J5901" s="144"/>
      <c r="K5901" s="175"/>
      <c r="L5901" s="168"/>
    </row>
    <row r="5902" spans="1:12" s="179" customFormat="1" ht="15" customHeight="1">
      <c r="A5902" s="144"/>
      <c r="B5902" s="176"/>
      <c r="C5902" s="175"/>
      <c r="D5902" s="144"/>
      <c r="E5902" s="144"/>
      <c r="F5902" s="144"/>
      <c r="G5902" s="175"/>
      <c r="H5902" s="144"/>
      <c r="I5902" s="144"/>
      <c r="J5902" s="144"/>
      <c r="K5902" s="175"/>
      <c r="L5902" s="168"/>
    </row>
    <row r="5903" spans="1:12" s="179" customFormat="1" ht="15" customHeight="1">
      <c r="A5903" s="144"/>
      <c r="B5903" s="176"/>
      <c r="C5903" s="175"/>
      <c r="D5903" s="144"/>
      <c r="E5903" s="144"/>
      <c r="F5903" s="144"/>
      <c r="G5903" s="175"/>
      <c r="H5903" s="144"/>
      <c r="I5903" s="144"/>
      <c r="J5903" s="144"/>
      <c r="K5903" s="175"/>
      <c r="L5903" s="168"/>
    </row>
    <row r="5904" spans="1:12" s="179" customFormat="1" ht="15" customHeight="1">
      <c r="A5904" s="144"/>
      <c r="B5904" s="176"/>
      <c r="C5904" s="175"/>
      <c r="D5904" s="144"/>
      <c r="E5904" s="144"/>
      <c r="F5904" s="144"/>
      <c r="G5904" s="175"/>
      <c r="H5904" s="144"/>
      <c r="I5904" s="144"/>
      <c r="J5904" s="144"/>
      <c r="K5904" s="175"/>
      <c r="L5904" s="168"/>
    </row>
    <row r="5905" spans="1:12" s="179" customFormat="1" ht="15" customHeight="1">
      <c r="A5905" s="144"/>
      <c r="B5905" s="176"/>
      <c r="C5905" s="175"/>
      <c r="D5905" s="144"/>
      <c r="E5905" s="144"/>
      <c r="F5905" s="144"/>
      <c r="G5905" s="175"/>
      <c r="H5905" s="144"/>
      <c r="I5905" s="144"/>
      <c r="J5905" s="144"/>
      <c r="K5905" s="175"/>
      <c r="L5905" s="168"/>
    </row>
    <row r="5906" spans="1:12" s="179" customFormat="1" ht="15" customHeight="1">
      <c r="A5906" s="144"/>
      <c r="B5906" s="176"/>
      <c r="C5906" s="175"/>
      <c r="D5906" s="144"/>
      <c r="E5906" s="144"/>
      <c r="F5906" s="144"/>
      <c r="G5906" s="175"/>
      <c r="H5906" s="144"/>
      <c r="I5906" s="144"/>
      <c r="J5906" s="144"/>
      <c r="K5906" s="175"/>
      <c r="L5906" s="168"/>
    </row>
    <row r="5907" spans="1:12" s="179" customFormat="1" ht="15" customHeight="1">
      <c r="A5907" s="144"/>
      <c r="B5907" s="176"/>
      <c r="C5907" s="175"/>
      <c r="D5907" s="144"/>
      <c r="E5907" s="144"/>
      <c r="F5907" s="144"/>
      <c r="G5907" s="175"/>
      <c r="H5907" s="144"/>
      <c r="I5907" s="144"/>
      <c r="J5907" s="144"/>
      <c r="K5907" s="175"/>
      <c r="L5907" s="168"/>
    </row>
    <row r="5908" spans="1:12" s="179" customFormat="1" ht="15" customHeight="1">
      <c r="A5908" s="144"/>
      <c r="B5908" s="176"/>
      <c r="C5908" s="175"/>
      <c r="D5908" s="144"/>
      <c r="E5908" s="144"/>
      <c r="F5908" s="144"/>
      <c r="G5908" s="175"/>
      <c r="H5908" s="144"/>
      <c r="I5908" s="144"/>
      <c r="J5908" s="144"/>
      <c r="K5908" s="175"/>
      <c r="L5908" s="168"/>
    </row>
    <row r="5909" spans="1:12" s="179" customFormat="1" ht="15" customHeight="1">
      <c r="A5909" s="144"/>
      <c r="B5909" s="176"/>
      <c r="C5909" s="175"/>
      <c r="D5909" s="144"/>
      <c r="E5909" s="144"/>
      <c r="F5909" s="144"/>
      <c r="G5909" s="175"/>
      <c r="H5909" s="144"/>
      <c r="I5909" s="144"/>
      <c r="J5909" s="144"/>
      <c r="K5909" s="175"/>
      <c r="L5909" s="168"/>
    </row>
    <row r="5910" spans="1:12" s="179" customFormat="1" ht="15" customHeight="1">
      <c r="A5910" s="144"/>
      <c r="B5910" s="176"/>
      <c r="C5910" s="175"/>
      <c r="D5910" s="144"/>
      <c r="E5910" s="144"/>
      <c r="F5910" s="144"/>
      <c r="G5910" s="175"/>
      <c r="H5910" s="144"/>
      <c r="I5910" s="144"/>
      <c r="J5910" s="144"/>
      <c r="K5910" s="175"/>
      <c r="L5910" s="168"/>
    </row>
    <row r="5911" spans="1:12" s="179" customFormat="1" ht="15" customHeight="1">
      <c r="A5911" s="144"/>
      <c r="B5911" s="176"/>
      <c r="C5911" s="175"/>
      <c r="D5911" s="144"/>
      <c r="E5911" s="144"/>
      <c r="F5911" s="144"/>
      <c r="G5911" s="175"/>
      <c r="H5911" s="144"/>
      <c r="I5911" s="144"/>
      <c r="J5911" s="144"/>
      <c r="K5911" s="175"/>
      <c r="L5911" s="168"/>
    </row>
    <row r="5912" spans="1:12" s="179" customFormat="1" ht="15" customHeight="1">
      <c r="A5912" s="144"/>
      <c r="B5912" s="176"/>
      <c r="C5912" s="175"/>
      <c r="D5912" s="144"/>
      <c r="E5912" s="144"/>
      <c r="F5912" s="144"/>
      <c r="G5912" s="175"/>
      <c r="H5912" s="144"/>
      <c r="I5912" s="144"/>
      <c r="J5912" s="144"/>
      <c r="K5912" s="175"/>
      <c r="L5912" s="168"/>
    </row>
    <row r="5913" spans="1:12" s="179" customFormat="1" ht="15" customHeight="1">
      <c r="A5913" s="144"/>
      <c r="B5913" s="176"/>
      <c r="C5913" s="175"/>
      <c r="D5913" s="144"/>
      <c r="E5913" s="144"/>
      <c r="F5913" s="144"/>
      <c r="G5913" s="175"/>
      <c r="H5913" s="144"/>
      <c r="I5913" s="144"/>
      <c r="J5913" s="144"/>
      <c r="K5913" s="175"/>
      <c r="L5913" s="168"/>
    </row>
    <row r="5914" spans="1:12" s="179" customFormat="1" ht="15" customHeight="1">
      <c r="A5914" s="144"/>
      <c r="B5914" s="176"/>
      <c r="C5914" s="175"/>
      <c r="D5914" s="144"/>
      <c r="E5914" s="144"/>
      <c r="F5914" s="144"/>
      <c r="G5914" s="175"/>
      <c r="H5914" s="144"/>
      <c r="I5914" s="144"/>
      <c r="J5914" s="144"/>
      <c r="K5914" s="175"/>
      <c r="L5914" s="168"/>
    </row>
    <row r="5915" spans="1:12" s="179" customFormat="1" ht="15" customHeight="1">
      <c r="A5915" s="144"/>
      <c r="B5915" s="176"/>
      <c r="C5915" s="175"/>
      <c r="D5915" s="144"/>
      <c r="E5915" s="144"/>
      <c r="F5915" s="144"/>
      <c r="G5915" s="175"/>
      <c r="H5915" s="144"/>
      <c r="I5915" s="144"/>
      <c r="J5915" s="144"/>
      <c r="K5915" s="175"/>
      <c r="L5915" s="168"/>
    </row>
    <row r="5916" spans="1:12" s="179" customFormat="1" ht="15" customHeight="1">
      <c r="A5916" s="144"/>
      <c r="B5916" s="176"/>
      <c r="C5916" s="175"/>
      <c r="D5916" s="144"/>
      <c r="E5916" s="144"/>
      <c r="F5916" s="144"/>
      <c r="G5916" s="175"/>
      <c r="H5916" s="144"/>
      <c r="I5916" s="144"/>
      <c r="J5916" s="144"/>
      <c r="K5916" s="175"/>
      <c r="L5916" s="168"/>
    </row>
    <row r="5917" spans="1:12" s="179" customFormat="1" ht="15" customHeight="1">
      <c r="A5917" s="144"/>
      <c r="B5917" s="176"/>
      <c r="C5917" s="175"/>
      <c r="D5917" s="144"/>
      <c r="E5917" s="144"/>
      <c r="F5917" s="144"/>
      <c r="G5917" s="175"/>
      <c r="H5917" s="144"/>
      <c r="I5917" s="144"/>
      <c r="J5917" s="144"/>
      <c r="K5917" s="175"/>
      <c r="L5917" s="168"/>
    </row>
    <row r="5918" spans="1:12" s="179" customFormat="1" ht="15" customHeight="1">
      <c r="A5918" s="144"/>
      <c r="B5918" s="176"/>
      <c r="C5918" s="175"/>
      <c r="D5918" s="144"/>
      <c r="E5918" s="144"/>
      <c r="F5918" s="144"/>
      <c r="G5918" s="175"/>
      <c r="H5918" s="144"/>
      <c r="I5918" s="144"/>
      <c r="J5918" s="144"/>
      <c r="K5918" s="175"/>
      <c r="L5918" s="168"/>
    </row>
    <row r="5919" spans="1:12" s="179" customFormat="1" ht="15" customHeight="1">
      <c r="A5919" s="144"/>
      <c r="B5919" s="176"/>
      <c r="C5919" s="175"/>
      <c r="D5919" s="144"/>
      <c r="E5919" s="144"/>
      <c r="F5919" s="144"/>
      <c r="G5919" s="175"/>
      <c r="H5919" s="144"/>
      <c r="I5919" s="144"/>
      <c r="J5919" s="144"/>
      <c r="K5919" s="175"/>
      <c r="L5919" s="168"/>
    </row>
    <row r="5920" spans="1:12" s="179" customFormat="1" ht="15" customHeight="1">
      <c r="A5920" s="144"/>
      <c r="B5920" s="176"/>
      <c r="C5920" s="175"/>
      <c r="D5920" s="144"/>
      <c r="E5920" s="144"/>
      <c r="F5920" s="144"/>
      <c r="G5920" s="175"/>
      <c r="H5920" s="144"/>
      <c r="I5920" s="144"/>
      <c r="J5920" s="144"/>
      <c r="K5920" s="175"/>
      <c r="L5920" s="168"/>
    </row>
    <row r="5921" spans="1:12" s="179" customFormat="1" ht="15" customHeight="1">
      <c r="A5921" s="144"/>
      <c r="B5921" s="176"/>
      <c r="C5921" s="175"/>
      <c r="D5921" s="144"/>
      <c r="E5921" s="144"/>
      <c r="F5921" s="144"/>
      <c r="G5921" s="175"/>
      <c r="H5921" s="144"/>
      <c r="I5921" s="144"/>
      <c r="J5921" s="144"/>
      <c r="K5921" s="175"/>
      <c r="L5921" s="168"/>
    </row>
    <row r="5922" spans="1:12" s="179" customFormat="1" ht="15" customHeight="1">
      <c r="A5922" s="144"/>
      <c r="B5922" s="176"/>
      <c r="C5922" s="175"/>
      <c r="D5922" s="144"/>
      <c r="E5922" s="144"/>
      <c r="F5922" s="144"/>
      <c r="G5922" s="175"/>
      <c r="H5922" s="144"/>
      <c r="I5922" s="144"/>
      <c r="J5922" s="144"/>
      <c r="K5922" s="175"/>
      <c r="L5922" s="168"/>
    </row>
    <row r="5923" spans="1:12" s="179" customFormat="1" ht="15" customHeight="1">
      <c r="A5923" s="144"/>
      <c r="B5923" s="176"/>
      <c r="C5923" s="175"/>
      <c r="D5923" s="144"/>
      <c r="E5923" s="144"/>
      <c r="F5923" s="144"/>
      <c r="G5923" s="175"/>
      <c r="H5923" s="144"/>
      <c r="I5923" s="144"/>
      <c r="J5923" s="144"/>
      <c r="K5923" s="175"/>
      <c r="L5923" s="168"/>
    </row>
    <row r="5924" spans="1:12" s="179" customFormat="1" ht="15" customHeight="1">
      <c r="A5924" s="144"/>
      <c r="B5924" s="176"/>
      <c r="C5924" s="175"/>
      <c r="D5924" s="144"/>
      <c r="E5924" s="144"/>
      <c r="F5924" s="144"/>
      <c r="G5924" s="175"/>
      <c r="H5924" s="144"/>
      <c r="I5924" s="144"/>
      <c r="J5924" s="144"/>
      <c r="K5924" s="175"/>
      <c r="L5924" s="168"/>
    </row>
    <row r="5925" spans="1:12" s="179" customFormat="1" ht="15" customHeight="1">
      <c r="A5925" s="144"/>
      <c r="B5925" s="176"/>
      <c r="C5925" s="175"/>
      <c r="D5925" s="144"/>
      <c r="E5925" s="144"/>
      <c r="F5925" s="144"/>
      <c r="G5925" s="175"/>
      <c r="H5925" s="144"/>
      <c r="I5925" s="144"/>
      <c r="J5925" s="144"/>
      <c r="K5925" s="175"/>
      <c r="L5925" s="168"/>
    </row>
    <row r="5926" spans="1:12" s="179" customFormat="1" ht="15" customHeight="1">
      <c r="A5926" s="144"/>
      <c r="B5926" s="176"/>
      <c r="C5926" s="175"/>
      <c r="D5926" s="144"/>
      <c r="E5926" s="144"/>
      <c r="F5926" s="144"/>
      <c r="G5926" s="175"/>
      <c r="H5926" s="144"/>
      <c r="I5926" s="144"/>
      <c r="J5926" s="144"/>
      <c r="K5926" s="175"/>
      <c r="L5926" s="168"/>
    </row>
    <row r="5927" spans="1:12" s="179" customFormat="1" ht="15" customHeight="1">
      <c r="A5927" s="144"/>
      <c r="B5927" s="176"/>
      <c r="C5927" s="175"/>
      <c r="D5927" s="144"/>
      <c r="E5927" s="144"/>
      <c r="F5927" s="144"/>
      <c r="G5927" s="175"/>
      <c r="H5927" s="144"/>
      <c r="I5927" s="144"/>
      <c r="J5927" s="144"/>
      <c r="K5927" s="175"/>
      <c r="L5927" s="168"/>
    </row>
    <row r="5928" spans="1:12" s="179" customFormat="1" ht="15" customHeight="1">
      <c r="A5928" s="144"/>
      <c r="B5928" s="176"/>
      <c r="C5928" s="175"/>
      <c r="D5928" s="144"/>
      <c r="E5928" s="144"/>
      <c r="F5928" s="144"/>
      <c r="G5928" s="175"/>
      <c r="H5928" s="144"/>
      <c r="I5928" s="144"/>
      <c r="J5928" s="144"/>
      <c r="K5928" s="175"/>
      <c r="L5928" s="168"/>
    </row>
    <row r="5929" spans="1:12" s="179" customFormat="1" ht="15" customHeight="1">
      <c r="A5929" s="144"/>
      <c r="B5929" s="176"/>
      <c r="C5929" s="175"/>
      <c r="D5929" s="144"/>
      <c r="E5929" s="144"/>
      <c r="F5929" s="144"/>
      <c r="G5929" s="175"/>
      <c r="H5929" s="144"/>
      <c r="I5929" s="144"/>
      <c r="J5929" s="144"/>
      <c r="K5929" s="175"/>
      <c r="L5929" s="168"/>
    </row>
    <row r="5930" spans="1:12" s="179" customFormat="1" ht="15" customHeight="1">
      <c r="A5930" s="144"/>
      <c r="B5930" s="176"/>
      <c r="C5930" s="175"/>
      <c r="D5930" s="144"/>
      <c r="E5930" s="144"/>
      <c r="F5930" s="144"/>
      <c r="G5930" s="175"/>
      <c r="H5930" s="144"/>
      <c r="I5930" s="144"/>
      <c r="J5930" s="144"/>
      <c r="K5930" s="175"/>
      <c r="L5930" s="168"/>
    </row>
    <row r="5931" spans="1:12" ht="15" customHeight="1"/>
    <row r="5932" spans="1:12" ht="15" customHeight="1"/>
    <row r="5933" spans="1:12" ht="15" customHeight="1"/>
    <row r="5934" spans="1:12" ht="15" customHeight="1"/>
    <row r="5935" spans="1:12" ht="15" customHeight="1"/>
    <row r="5936" spans="1:12"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spans="1:12" ht="15" customHeight="1"/>
    <row r="6018" spans="1:12" ht="15" customHeight="1"/>
    <row r="6019" spans="1:12" ht="15" customHeight="1"/>
    <row r="6020" spans="1:12" ht="15" customHeight="1"/>
    <row r="6021" spans="1:12" ht="15" customHeight="1"/>
    <row r="6022" spans="1:12" ht="15" customHeight="1"/>
    <row r="6023" spans="1:12" s="179" customFormat="1" ht="15" customHeight="1">
      <c r="A6023" s="144"/>
      <c r="B6023" s="176"/>
      <c r="C6023" s="175"/>
      <c r="D6023" s="144"/>
      <c r="E6023" s="144"/>
      <c r="F6023" s="144"/>
      <c r="G6023" s="175"/>
      <c r="H6023" s="144"/>
      <c r="I6023" s="144"/>
      <c r="J6023" s="144"/>
      <c r="K6023" s="175"/>
      <c r="L6023" s="168"/>
    </row>
    <row r="6024" spans="1:12" s="179" customFormat="1" ht="15" customHeight="1">
      <c r="A6024" s="144"/>
      <c r="B6024" s="176"/>
      <c r="C6024" s="175"/>
      <c r="D6024" s="144"/>
      <c r="E6024" s="144"/>
      <c r="F6024" s="144"/>
      <c r="G6024" s="175"/>
      <c r="H6024" s="144"/>
      <c r="I6024" s="144"/>
      <c r="J6024" s="144"/>
      <c r="K6024" s="175"/>
      <c r="L6024" s="168"/>
    </row>
    <row r="6025" spans="1:12" s="183" customFormat="1" ht="15" customHeight="1">
      <c r="A6025" s="144"/>
      <c r="B6025" s="176"/>
      <c r="C6025" s="175"/>
      <c r="D6025" s="144"/>
      <c r="E6025" s="144"/>
      <c r="F6025" s="144"/>
      <c r="G6025" s="175"/>
      <c r="H6025" s="144"/>
      <c r="I6025" s="144"/>
      <c r="J6025" s="144"/>
      <c r="K6025" s="175"/>
      <c r="L6025" s="168"/>
    </row>
    <row r="6026" spans="1:12" s="183" customFormat="1" ht="15" customHeight="1">
      <c r="A6026" s="144"/>
      <c r="B6026" s="176"/>
      <c r="C6026" s="175"/>
      <c r="D6026" s="144"/>
      <c r="E6026" s="144"/>
      <c r="F6026" s="144"/>
      <c r="G6026" s="175"/>
      <c r="H6026" s="144"/>
      <c r="I6026" s="144"/>
      <c r="J6026" s="144"/>
      <c r="K6026" s="175"/>
      <c r="L6026" s="168"/>
    </row>
    <row r="6027" spans="1:12" s="183" customFormat="1" ht="15" customHeight="1">
      <c r="A6027" s="144"/>
      <c r="B6027" s="176"/>
      <c r="C6027" s="175"/>
      <c r="D6027" s="144"/>
      <c r="E6027" s="144"/>
      <c r="F6027" s="144"/>
      <c r="G6027" s="175"/>
      <c r="H6027" s="144"/>
      <c r="I6027" s="144"/>
      <c r="J6027" s="144"/>
      <c r="K6027" s="175"/>
      <c r="L6027" s="168"/>
    </row>
    <row r="6028" spans="1:12" s="183" customFormat="1" ht="15" customHeight="1">
      <c r="A6028" s="144"/>
      <c r="B6028" s="176"/>
      <c r="C6028" s="175"/>
      <c r="D6028" s="144"/>
      <c r="E6028" s="144"/>
      <c r="F6028" s="144"/>
      <c r="G6028" s="175"/>
      <c r="H6028" s="144"/>
      <c r="I6028" s="144"/>
      <c r="J6028" s="144"/>
      <c r="K6028" s="175"/>
      <c r="L6028" s="168"/>
    </row>
    <row r="6029" spans="1:12" s="183" customFormat="1" ht="15" customHeight="1">
      <c r="A6029" s="144"/>
      <c r="B6029" s="176"/>
      <c r="C6029" s="175"/>
      <c r="D6029" s="144"/>
      <c r="E6029" s="144"/>
      <c r="F6029" s="144"/>
      <c r="G6029" s="175"/>
      <c r="H6029" s="144"/>
      <c r="I6029" s="144"/>
      <c r="J6029" s="144"/>
      <c r="K6029" s="175"/>
      <c r="L6029" s="168"/>
    </row>
    <row r="6030" spans="1:12" s="183" customFormat="1" ht="15" customHeight="1">
      <c r="A6030" s="144"/>
      <c r="B6030" s="176"/>
      <c r="C6030" s="175"/>
      <c r="D6030" s="144"/>
      <c r="E6030" s="144"/>
      <c r="F6030" s="144"/>
      <c r="G6030" s="175"/>
      <c r="H6030" s="144"/>
      <c r="I6030" s="144"/>
      <c r="J6030" s="144"/>
      <c r="K6030" s="175"/>
      <c r="L6030" s="168"/>
    </row>
    <row r="6031" spans="1:12" s="179" customFormat="1" ht="15" customHeight="1">
      <c r="A6031" s="144"/>
      <c r="B6031" s="176"/>
      <c r="C6031" s="175"/>
      <c r="D6031" s="144"/>
      <c r="E6031" s="144"/>
      <c r="F6031" s="144"/>
      <c r="G6031" s="175"/>
      <c r="H6031" s="144"/>
      <c r="I6031" s="144"/>
      <c r="J6031" s="144"/>
      <c r="K6031" s="175"/>
      <c r="L6031" s="168"/>
    </row>
    <row r="6032" spans="1:12" s="183" customFormat="1" ht="15" customHeight="1">
      <c r="A6032" s="144"/>
      <c r="B6032" s="176"/>
      <c r="C6032" s="175"/>
      <c r="D6032" s="144"/>
      <c r="E6032" s="144"/>
      <c r="F6032" s="144"/>
      <c r="G6032" s="175"/>
      <c r="H6032" s="144"/>
      <c r="I6032" s="144"/>
      <c r="J6032" s="144"/>
      <c r="K6032" s="175"/>
      <c r="L6032" s="168"/>
    </row>
    <row r="6033" spans="1:12" s="183" customFormat="1" ht="15" customHeight="1">
      <c r="A6033" s="144"/>
      <c r="B6033" s="176"/>
      <c r="C6033" s="175"/>
      <c r="D6033" s="144"/>
      <c r="E6033" s="144"/>
      <c r="F6033" s="144"/>
      <c r="G6033" s="175"/>
      <c r="H6033" s="144"/>
      <c r="I6033" s="144"/>
      <c r="J6033" s="144"/>
      <c r="K6033" s="175"/>
      <c r="L6033" s="168"/>
    </row>
    <row r="6034" spans="1:12" s="181" customFormat="1" ht="15" customHeight="1">
      <c r="A6034" s="144"/>
      <c r="B6034" s="176"/>
      <c r="C6034" s="175"/>
      <c r="D6034" s="144"/>
      <c r="E6034" s="144"/>
      <c r="F6034" s="144"/>
      <c r="G6034" s="175"/>
      <c r="H6034" s="144"/>
      <c r="I6034" s="144"/>
      <c r="J6034" s="144"/>
      <c r="K6034" s="175"/>
      <c r="L6034" s="168"/>
    </row>
    <row r="6035" spans="1:12" s="181" customFormat="1" ht="15" customHeight="1">
      <c r="A6035" s="144"/>
      <c r="B6035" s="176"/>
      <c r="C6035" s="175"/>
      <c r="D6035" s="144"/>
      <c r="E6035" s="144"/>
      <c r="F6035" s="144"/>
      <c r="G6035" s="175"/>
      <c r="H6035" s="144"/>
      <c r="I6035" s="144"/>
      <c r="J6035" s="144"/>
      <c r="K6035" s="175"/>
      <c r="L6035" s="168"/>
    </row>
    <row r="6036" spans="1:12" s="181" customFormat="1" ht="15" customHeight="1">
      <c r="A6036" s="144"/>
      <c r="B6036" s="176"/>
      <c r="C6036" s="175"/>
      <c r="D6036" s="144"/>
      <c r="E6036" s="144"/>
      <c r="F6036" s="144"/>
      <c r="G6036" s="175"/>
      <c r="H6036" s="144"/>
      <c r="I6036" s="144"/>
      <c r="J6036" s="144"/>
      <c r="K6036" s="175"/>
      <c r="L6036" s="168"/>
    </row>
    <row r="6037" spans="1:12" s="179" customFormat="1" ht="15" customHeight="1">
      <c r="A6037" s="144"/>
      <c r="B6037" s="176"/>
      <c r="C6037" s="175"/>
      <c r="D6037" s="144"/>
      <c r="E6037" s="144"/>
      <c r="F6037" s="144"/>
      <c r="G6037" s="175"/>
      <c r="H6037" s="144"/>
      <c r="I6037" s="144"/>
      <c r="J6037" s="144"/>
      <c r="K6037" s="175"/>
      <c r="L6037" s="168"/>
    </row>
    <row r="6038" spans="1:12" ht="15" customHeight="1"/>
    <row r="6039" spans="1:12" ht="15" customHeight="1"/>
    <row r="6040" spans="1:12" ht="15" customHeight="1"/>
    <row r="6041" spans="1:12" ht="15" customHeight="1"/>
    <row r="6042" spans="1:12" ht="15" customHeight="1"/>
    <row r="6043" spans="1:12" ht="15" customHeight="1"/>
    <row r="6044" spans="1:12" ht="15" customHeight="1"/>
    <row r="6045" spans="1:12" ht="15" customHeight="1"/>
    <row r="6046" spans="1:12" ht="15" customHeight="1"/>
    <row r="6047" spans="1:12" ht="15" customHeight="1"/>
    <row r="6048" spans="1:12"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spans="1:12" ht="15" customHeight="1"/>
    <row r="6082" spans="1:12" s="179" customFormat="1" ht="15" customHeight="1">
      <c r="A6082" s="144"/>
      <c r="B6082" s="176"/>
      <c r="C6082" s="175"/>
      <c r="D6082" s="144"/>
      <c r="E6082" s="144"/>
      <c r="F6082" s="144"/>
      <c r="G6082" s="175"/>
      <c r="H6082" s="144"/>
      <c r="I6082" s="144"/>
      <c r="J6082" s="144"/>
      <c r="K6082" s="175"/>
      <c r="L6082" s="168"/>
    </row>
    <row r="6083" spans="1:12" s="179" customFormat="1" ht="15" customHeight="1">
      <c r="A6083" s="144"/>
      <c r="B6083" s="176"/>
      <c r="C6083" s="175"/>
      <c r="D6083" s="144"/>
      <c r="E6083" s="144"/>
      <c r="F6083" s="144"/>
      <c r="G6083" s="175"/>
      <c r="H6083" s="144"/>
      <c r="I6083" s="144"/>
      <c r="J6083" s="144"/>
      <c r="K6083" s="175"/>
      <c r="L6083" s="168"/>
    </row>
    <row r="6084" spans="1:12" s="179" customFormat="1" ht="15" customHeight="1">
      <c r="A6084" s="144"/>
      <c r="B6084" s="176"/>
      <c r="C6084" s="175"/>
      <c r="D6084" s="144"/>
      <c r="E6084" s="144"/>
      <c r="F6084" s="144"/>
      <c r="G6084" s="175"/>
      <c r="H6084" s="144"/>
      <c r="I6084" s="144"/>
      <c r="J6084" s="144"/>
      <c r="K6084" s="175"/>
      <c r="L6084" s="168"/>
    </row>
    <row r="6085" spans="1:12" s="179" customFormat="1" ht="15" customHeight="1">
      <c r="A6085" s="144"/>
      <c r="B6085" s="176"/>
      <c r="C6085" s="175"/>
      <c r="D6085" s="144"/>
      <c r="E6085" s="144"/>
      <c r="F6085" s="144"/>
      <c r="G6085" s="175"/>
      <c r="H6085" s="144"/>
      <c r="I6085" s="144"/>
      <c r="J6085" s="144"/>
      <c r="K6085" s="175"/>
      <c r="L6085" s="168"/>
    </row>
    <row r="6086" spans="1:12" s="179" customFormat="1" ht="15" customHeight="1">
      <c r="A6086" s="144"/>
      <c r="B6086" s="176"/>
      <c r="C6086" s="175"/>
      <c r="D6086" s="144"/>
      <c r="E6086" s="144"/>
      <c r="F6086" s="144"/>
      <c r="G6086" s="175"/>
      <c r="H6086" s="144"/>
      <c r="I6086" s="144"/>
      <c r="J6086" s="144"/>
      <c r="K6086" s="175"/>
      <c r="L6086" s="168"/>
    </row>
    <row r="6087" spans="1:12" s="179" customFormat="1" ht="15" customHeight="1">
      <c r="A6087" s="144"/>
      <c r="B6087" s="176"/>
      <c r="C6087" s="175"/>
      <c r="D6087" s="144"/>
      <c r="E6087" s="144"/>
      <c r="F6087" s="144"/>
      <c r="G6087" s="175"/>
      <c r="H6087" s="144"/>
      <c r="I6087" s="144"/>
      <c r="J6087" s="144"/>
      <c r="K6087" s="175"/>
      <c r="L6087" s="168"/>
    </row>
    <row r="6088" spans="1:12" s="179" customFormat="1" ht="15" customHeight="1">
      <c r="A6088" s="144"/>
      <c r="B6088" s="176"/>
      <c r="C6088" s="175"/>
      <c r="D6088" s="144"/>
      <c r="E6088" s="144"/>
      <c r="F6088" s="144"/>
      <c r="G6088" s="175"/>
      <c r="H6088" s="144"/>
      <c r="I6088" s="144"/>
      <c r="J6088" s="144"/>
      <c r="K6088" s="175"/>
      <c r="L6088" s="168"/>
    </row>
    <row r="6089" spans="1:12" s="181" customFormat="1" ht="15" customHeight="1">
      <c r="A6089" s="144"/>
      <c r="B6089" s="176"/>
      <c r="C6089" s="175"/>
      <c r="D6089" s="144"/>
      <c r="E6089" s="144"/>
      <c r="F6089" s="144"/>
      <c r="G6089" s="175"/>
      <c r="H6089" s="144"/>
      <c r="I6089" s="144"/>
      <c r="J6089" s="144"/>
      <c r="K6089" s="175"/>
      <c r="L6089" s="168"/>
    </row>
    <row r="6090" spans="1:12" s="181" customFormat="1" ht="15" customHeight="1">
      <c r="A6090" s="144"/>
      <c r="B6090" s="176"/>
      <c r="C6090" s="175"/>
      <c r="D6090" s="144"/>
      <c r="E6090" s="144"/>
      <c r="F6090" s="144"/>
      <c r="G6090" s="175"/>
      <c r="H6090" s="144"/>
      <c r="I6090" s="144"/>
      <c r="J6090" s="144"/>
      <c r="K6090" s="175"/>
      <c r="L6090" s="168"/>
    </row>
    <row r="6091" spans="1:12" s="181" customFormat="1" ht="15" customHeight="1">
      <c r="A6091" s="144"/>
      <c r="B6091" s="176"/>
      <c r="C6091" s="175"/>
      <c r="D6091" s="144"/>
      <c r="E6091" s="144"/>
      <c r="F6091" s="144"/>
      <c r="G6091" s="175"/>
      <c r="H6091" s="144"/>
      <c r="I6091" s="144"/>
      <c r="J6091" s="144"/>
      <c r="K6091" s="175"/>
      <c r="L6091" s="168"/>
    </row>
    <row r="6092" spans="1:12" s="181" customFormat="1" ht="15" customHeight="1">
      <c r="A6092" s="144"/>
      <c r="B6092" s="176"/>
      <c r="C6092" s="175"/>
      <c r="D6092" s="144"/>
      <c r="E6092" s="144"/>
      <c r="F6092" s="144"/>
      <c r="G6092" s="175"/>
      <c r="H6092" s="144"/>
      <c r="I6092" s="144"/>
      <c r="J6092" s="144"/>
      <c r="K6092" s="175"/>
      <c r="L6092" s="168"/>
    </row>
    <row r="6093" spans="1:12" s="181" customFormat="1" ht="15" customHeight="1">
      <c r="A6093" s="144"/>
      <c r="B6093" s="176"/>
      <c r="C6093" s="175"/>
      <c r="D6093" s="144"/>
      <c r="E6093" s="144"/>
      <c r="F6093" s="144"/>
      <c r="G6093" s="175"/>
      <c r="H6093" s="144"/>
      <c r="I6093" s="144"/>
      <c r="J6093" s="144"/>
      <c r="K6093" s="175"/>
      <c r="L6093" s="168"/>
    </row>
    <row r="6094" spans="1:12" s="179" customFormat="1" ht="15" customHeight="1">
      <c r="A6094" s="144"/>
      <c r="B6094" s="176"/>
      <c r="C6094" s="175"/>
      <c r="D6094" s="144"/>
      <c r="E6094" s="144"/>
      <c r="F6094" s="144"/>
      <c r="G6094" s="175"/>
      <c r="H6094" s="144"/>
      <c r="I6094" s="144"/>
      <c r="J6094" s="144"/>
      <c r="K6094" s="175"/>
      <c r="L6094" s="168"/>
    </row>
    <row r="6095" spans="1:12" s="179" customFormat="1" ht="15" customHeight="1">
      <c r="A6095" s="144"/>
      <c r="B6095" s="176"/>
      <c r="C6095" s="175"/>
      <c r="D6095" s="144"/>
      <c r="E6095" s="144"/>
      <c r="F6095" s="144"/>
      <c r="G6095" s="175"/>
      <c r="H6095" s="144"/>
      <c r="I6095" s="144"/>
      <c r="J6095" s="144"/>
      <c r="K6095" s="175"/>
      <c r="L6095" s="168"/>
    </row>
    <row r="6096" spans="1:12" s="179" customFormat="1" ht="15" customHeight="1">
      <c r="A6096" s="144"/>
      <c r="B6096" s="176"/>
      <c r="C6096" s="175"/>
      <c r="D6096" s="144"/>
      <c r="E6096" s="144"/>
      <c r="F6096" s="144"/>
      <c r="G6096" s="175"/>
      <c r="H6096" s="144"/>
      <c r="I6096" s="144"/>
      <c r="J6096" s="144"/>
      <c r="K6096" s="175"/>
      <c r="L6096" s="168"/>
    </row>
    <row r="6097" spans="1:12" s="179" customFormat="1" ht="15" customHeight="1">
      <c r="A6097" s="144"/>
      <c r="B6097" s="176"/>
      <c r="C6097" s="175"/>
      <c r="D6097" s="144"/>
      <c r="E6097" s="144"/>
      <c r="F6097" s="144"/>
      <c r="G6097" s="175"/>
      <c r="H6097" s="144"/>
      <c r="I6097" s="144"/>
      <c r="J6097" s="144"/>
      <c r="K6097" s="175"/>
      <c r="L6097" s="168"/>
    </row>
    <row r="6098" spans="1:12" s="179" customFormat="1" ht="15" customHeight="1">
      <c r="A6098" s="144"/>
      <c r="B6098" s="176"/>
      <c r="C6098" s="175"/>
      <c r="D6098" s="144"/>
      <c r="E6098" s="144"/>
      <c r="F6098" s="144"/>
      <c r="G6098" s="175"/>
      <c r="H6098" s="144"/>
      <c r="I6098" s="144"/>
      <c r="J6098" s="144"/>
      <c r="K6098" s="175"/>
      <c r="L6098" s="168"/>
    </row>
    <row r="6099" spans="1:12" s="179" customFormat="1" ht="15" customHeight="1">
      <c r="A6099" s="144"/>
      <c r="B6099" s="176"/>
      <c r="C6099" s="175"/>
      <c r="D6099" s="144"/>
      <c r="E6099" s="144"/>
      <c r="F6099" s="144"/>
      <c r="G6099" s="175"/>
      <c r="H6099" s="144"/>
      <c r="I6099" s="144"/>
      <c r="J6099" s="144"/>
      <c r="K6099" s="175"/>
      <c r="L6099" s="168"/>
    </row>
    <row r="6100" spans="1:12" s="179" customFormat="1" ht="15" customHeight="1">
      <c r="A6100" s="144"/>
      <c r="B6100" s="176"/>
      <c r="C6100" s="175"/>
      <c r="D6100" s="144"/>
      <c r="E6100" s="144"/>
      <c r="F6100" s="144"/>
      <c r="G6100" s="175"/>
      <c r="H6100" s="144"/>
      <c r="I6100" s="144"/>
      <c r="J6100" s="144"/>
      <c r="K6100" s="175"/>
      <c r="L6100" s="168"/>
    </row>
    <row r="6101" spans="1:12" s="179" customFormat="1" ht="15" customHeight="1">
      <c r="A6101" s="144"/>
      <c r="B6101" s="176"/>
      <c r="C6101" s="175"/>
      <c r="D6101" s="144"/>
      <c r="E6101" s="144"/>
      <c r="F6101" s="144"/>
      <c r="G6101" s="175"/>
      <c r="H6101" s="144"/>
      <c r="I6101" s="144"/>
      <c r="J6101" s="144"/>
      <c r="K6101" s="175"/>
      <c r="L6101" s="168"/>
    </row>
    <row r="6102" spans="1:12" s="181" customFormat="1" ht="15" customHeight="1">
      <c r="A6102" s="144"/>
      <c r="B6102" s="176"/>
      <c r="C6102" s="175"/>
      <c r="D6102" s="144"/>
      <c r="E6102" s="144"/>
      <c r="F6102" s="144"/>
      <c r="G6102" s="175"/>
      <c r="H6102" s="144"/>
      <c r="I6102" s="144"/>
      <c r="J6102" s="144"/>
      <c r="K6102" s="175"/>
      <c r="L6102" s="168"/>
    </row>
    <row r="6103" spans="1:12" s="181" customFormat="1" ht="15" customHeight="1">
      <c r="A6103" s="144"/>
      <c r="B6103" s="176"/>
      <c r="C6103" s="175"/>
      <c r="D6103" s="144"/>
      <c r="E6103" s="144"/>
      <c r="F6103" s="144"/>
      <c r="G6103" s="175"/>
      <c r="H6103" s="144"/>
      <c r="I6103" s="144"/>
      <c r="J6103" s="144"/>
      <c r="K6103" s="175"/>
      <c r="L6103" s="168"/>
    </row>
    <row r="6104" spans="1:12" s="181" customFormat="1" ht="15" customHeight="1">
      <c r="A6104" s="144"/>
      <c r="B6104" s="176"/>
      <c r="C6104" s="175"/>
      <c r="D6104" s="144"/>
      <c r="E6104" s="144"/>
      <c r="F6104" s="144"/>
      <c r="G6104" s="175"/>
      <c r="H6104" s="144"/>
      <c r="I6104" s="144"/>
      <c r="J6104" s="144"/>
      <c r="K6104" s="175"/>
      <c r="L6104" s="168"/>
    </row>
    <row r="6105" spans="1:12" s="181" customFormat="1" ht="15" customHeight="1">
      <c r="A6105" s="144"/>
      <c r="B6105" s="176"/>
      <c r="C6105" s="175"/>
      <c r="D6105" s="144"/>
      <c r="E6105" s="144"/>
      <c r="F6105" s="144"/>
      <c r="G6105" s="175"/>
      <c r="H6105" s="144"/>
      <c r="I6105" s="144"/>
      <c r="J6105" s="144"/>
      <c r="K6105" s="175"/>
      <c r="L6105" s="168"/>
    </row>
    <row r="6106" spans="1:12" s="181" customFormat="1" ht="15" customHeight="1">
      <c r="A6106" s="144"/>
      <c r="B6106" s="176"/>
      <c r="C6106" s="175"/>
      <c r="D6106" s="144"/>
      <c r="E6106" s="144"/>
      <c r="F6106" s="144"/>
      <c r="G6106" s="175"/>
      <c r="H6106" s="144"/>
      <c r="I6106" s="144"/>
      <c r="J6106" s="144"/>
      <c r="K6106" s="175"/>
      <c r="L6106" s="168"/>
    </row>
    <row r="6107" spans="1:12" s="179" customFormat="1" ht="15" customHeight="1">
      <c r="A6107" s="144"/>
      <c r="B6107" s="176"/>
      <c r="C6107" s="175"/>
      <c r="D6107" s="144"/>
      <c r="E6107" s="144"/>
      <c r="F6107" s="144"/>
      <c r="G6107" s="175"/>
      <c r="H6107" s="144"/>
      <c r="I6107" s="144"/>
      <c r="J6107" s="144"/>
      <c r="K6107" s="175"/>
      <c r="L6107" s="168"/>
    </row>
    <row r="6108" spans="1:12" s="179" customFormat="1" ht="15" customHeight="1">
      <c r="A6108" s="144"/>
      <c r="B6108" s="176"/>
      <c r="C6108" s="175"/>
      <c r="D6108" s="144"/>
      <c r="E6108" s="144"/>
      <c r="F6108" s="144"/>
      <c r="G6108" s="175"/>
      <c r="H6108" s="144"/>
      <c r="I6108" s="144"/>
      <c r="J6108" s="144"/>
      <c r="K6108" s="175"/>
      <c r="L6108" s="168"/>
    </row>
    <row r="6109" spans="1:12" s="179" customFormat="1" ht="15" customHeight="1">
      <c r="A6109" s="144"/>
      <c r="B6109" s="176"/>
      <c r="C6109" s="175"/>
      <c r="D6109" s="144"/>
      <c r="E6109" s="144"/>
      <c r="F6109" s="144"/>
      <c r="G6109" s="175"/>
      <c r="H6109" s="144"/>
      <c r="I6109" s="144"/>
      <c r="J6109" s="144"/>
      <c r="K6109" s="175"/>
      <c r="L6109" s="168"/>
    </row>
    <row r="6110" spans="1:12" s="182" customFormat="1" ht="15" customHeight="1">
      <c r="A6110" s="144"/>
      <c r="B6110" s="176"/>
      <c r="C6110" s="175"/>
      <c r="D6110" s="144"/>
      <c r="E6110" s="144"/>
      <c r="F6110" s="144"/>
      <c r="G6110" s="175"/>
      <c r="H6110" s="144"/>
      <c r="I6110" s="144"/>
      <c r="J6110" s="144"/>
      <c r="K6110" s="175"/>
      <c r="L6110" s="168"/>
    </row>
    <row r="6111" spans="1:12" s="182" customFormat="1" ht="15" customHeight="1">
      <c r="A6111" s="144"/>
      <c r="B6111" s="176"/>
      <c r="C6111" s="175"/>
      <c r="D6111" s="144"/>
      <c r="E6111" s="144"/>
      <c r="F6111" s="144"/>
      <c r="G6111" s="175"/>
      <c r="H6111" s="144"/>
      <c r="I6111" s="144"/>
      <c r="J6111" s="144"/>
      <c r="K6111" s="175"/>
      <c r="L6111" s="168"/>
    </row>
    <row r="6112" spans="1:12" s="182" customFormat="1" ht="15" customHeight="1">
      <c r="A6112" s="144"/>
      <c r="B6112" s="176"/>
      <c r="C6112" s="175"/>
      <c r="D6112" s="144"/>
      <c r="E6112" s="144"/>
      <c r="F6112" s="144"/>
      <c r="G6112" s="175"/>
      <c r="H6112" s="144"/>
      <c r="I6112" s="144"/>
      <c r="J6112" s="144"/>
      <c r="K6112" s="175"/>
      <c r="L6112" s="168"/>
    </row>
    <row r="6113" spans="1:12" s="182" customFormat="1" ht="15" customHeight="1">
      <c r="A6113" s="144"/>
      <c r="B6113" s="176"/>
      <c r="C6113" s="175"/>
      <c r="D6113" s="144"/>
      <c r="E6113" s="144"/>
      <c r="F6113" s="144"/>
      <c r="G6113" s="175"/>
      <c r="H6113" s="144"/>
      <c r="I6113" s="144"/>
      <c r="J6113" s="144"/>
      <c r="K6113" s="175"/>
      <c r="L6113" s="168"/>
    </row>
    <row r="6114" spans="1:12" s="182" customFormat="1" ht="15" customHeight="1">
      <c r="A6114" s="144"/>
      <c r="B6114" s="176"/>
      <c r="C6114" s="175"/>
      <c r="D6114" s="144"/>
      <c r="E6114" s="144"/>
      <c r="F6114" s="144"/>
      <c r="G6114" s="175"/>
      <c r="H6114" s="144"/>
      <c r="I6114" s="144"/>
      <c r="J6114" s="144"/>
      <c r="K6114" s="175"/>
      <c r="L6114" s="168"/>
    </row>
    <row r="6115" spans="1:12" s="182" customFormat="1" ht="15" customHeight="1">
      <c r="A6115" s="144"/>
      <c r="B6115" s="176"/>
      <c r="C6115" s="175"/>
      <c r="D6115" s="144"/>
      <c r="E6115" s="144"/>
      <c r="F6115" s="144"/>
      <c r="G6115" s="175"/>
      <c r="H6115" s="144"/>
      <c r="I6115" s="144"/>
      <c r="J6115" s="144"/>
      <c r="K6115" s="175"/>
      <c r="L6115" s="168"/>
    </row>
    <row r="6116" spans="1:12" s="182" customFormat="1" ht="15" customHeight="1">
      <c r="A6116" s="144"/>
      <c r="B6116" s="176"/>
      <c r="C6116" s="175"/>
      <c r="D6116" s="144"/>
      <c r="E6116" s="144"/>
      <c r="F6116" s="144"/>
      <c r="G6116" s="175"/>
      <c r="H6116" s="144"/>
      <c r="I6116" s="144"/>
      <c r="J6116" s="144"/>
      <c r="K6116" s="175"/>
      <c r="L6116" s="168"/>
    </row>
    <row r="6117" spans="1:12" s="182" customFormat="1" ht="15" customHeight="1">
      <c r="A6117" s="144"/>
      <c r="B6117" s="176"/>
      <c r="C6117" s="175"/>
      <c r="D6117" s="144"/>
      <c r="E6117" s="144"/>
      <c r="F6117" s="144"/>
      <c r="G6117" s="175"/>
      <c r="H6117" s="144"/>
      <c r="I6117" s="144"/>
      <c r="J6117" s="144"/>
      <c r="K6117" s="175"/>
      <c r="L6117" s="168"/>
    </row>
    <row r="6118" spans="1:12" s="184" customFormat="1" ht="15" customHeight="1">
      <c r="A6118" s="144"/>
      <c r="B6118" s="176"/>
      <c r="C6118" s="175"/>
      <c r="D6118" s="144"/>
      <c r="E6118" s="144"/>
      <c r="F6118" s="144"/>
      <c r="G6118" s="175"/>
      <c r="H6118" s="144"/>
      <c r="I6118" s="144"/>
      <c r="J6118" s="144"/>
      <c r="K6118" s="175"/>
      <c r="L6118" s="168"/>
    </row>
    <row r="6119" spans="1:12" s="184" customFormat="1" ht="15" customHeight="1">
      <c r="A6119" s="144"/>
      <c r="B6119" s="176"/>
      <c r="C6119" s="175"/>
      <c r="D6119" s="144"/>
      <c r="E6119" s="144"/>
      <c r="F6119" s="144"/>
      <c r="G6119" s="175"/>
      <c r="H6119" s="144"/>
      <c r="I6119" s="144"/>
      <c r="J6119" s="144"/>
      <c r="K6119" s="175"/>
      <c r="L6119" s="168"/>
    </row>
    <row r="6120" spans="1:12" s="184" customFormat="1" ht="15" customHeight="1">
      <c r="A6120" s="144"/>
      <c r="B6120" s="176"/>
      <c r="C6120" s="175"/>
      <c r="D6120" s="144"/>
      <c r="E6120" s="144"/>
      <c r="F6120" s="144"/>
      <c r="G6120" s="175"/>
      <c r="H6120" s="144"/>
      <c r="I6120" s="144"/>
      <c r="J6120" s="144"/>
      <c r="K6120" s="175"/>
      <c r="L6120" s="168"/>
    </row>
    <row r="6121" spans="1:12" s="184" customFormat="1" ht="15" customHeight="1">
      <c r="A6121" s="144"/>
      <c r="B6121" s="176"/>
      <c r="C6121" s="175"/>
      <c r="D6121" s="144"/>
      <c r="E6121" s="144"/>
      <c r="F6121" s="144"/>
      <c r="G6121" s="175"/>
      <c r="H6121" s="144"/>
      <c r="I6121" s="144"/>
      <c r="J6121" s="144"/>
      <c r="K6121" s="175"/>
      <c r="L6121" s="168"/>
    </row>
    <row r="6122" spans="1:12" s="184" customFormat="1" ht="15" customHeight="1">
      <c r="A6122" s="144"/>
      <c r="B6122" s="176"/>
      <c r="C6122" s="175"/>
      <c r="D6122" s="144"/>
      <c r="E6122" s="144"/>
      <c r="F6122" s="144"/>
      <c r="G6122" s="175"/>
      <c r="H6122" s="144"/>
      <c r="I6122" s="144"/>
      <c r="J6122" s="144"/>
      <c r="K6122" s="175"/>
      <c r="L6122" s="168"/>
    </row>
    <row r="6123" spans="1:12" s="184" customFormat="1" ht="15" customHeight="1">
      <c r="A6123" s="144"/>
      <c r="B6123" s="176"/>
      <c r="C6123" s="175"/>
      <c r="D6123" s="144"/>
      <c r="E6123" s="144"/>
      <c r="F6123" s="144"/>
      <c r="G6123" s="175"/>
      <c r="H6123" s="144"/>
      <c r="I6123" s="144"/>
      <c r="J6123" s="144"/>
      <c r="K6123" s="175"/>
      <c r="L6123" s="168"/>
    </row>
    <row r="6124" spans="1:12" s="184" customFormat="1" ht="15" customHeight="1">
      <c r="A6124" s="144"/>
      <c r="B6124" s="176"/>
      <c r="C6124" s="175"/>
      <c r="D6124" s="144"/>
      <c r="E6124" s="144"/>
      <c r="F6124" s="144"/>
      <c r="G6124" s="175"/>
      <c r="H6124" s="144"/>
      <c r="I6124" s="144"/>
      <c r="J6124" s="144"/>
      <c r="K6124" s="175"/>
      <c r="L6124" s="168"/>
    </row>
    <row r="6125" spans="1:12" s="184" customFormat="1" ht="15" customHeight="1">
      <c r="A6125" s="144"/>
      <c r="B6125" s="176"/>
      <c r="C6125" s="175"/>
      <c r="D6125" s="144"/>
      <c r="E6125" s="144"/>
      <c r="F6125" s="144"/>
      <c r="G6125" s="175"/>
      <c r="H6125" s="144"/>
      <c r="I6125" s="144"/>
      <c r="J6125" s="144"/>
      <c r="K6125" s="175"/>
      <c r="L6125" s="168"/>
    </row>
    <row r="6126" spans="1:12" s="179" customFormat="1" ht="15" customHeight="1">
      <c r="A6126" s="144"/>
      <c r="B6126" s="176"/>
      <c r="C6126" s="175"/>
      <c r="D6126" s="144"/>
      <c r="E6126" s="144"/>
      <c r="F6126" s="144"/>
      <c r="G6126" s="175"/>
      <c r="H6126" s="144"/>
      <c r="I6126" s="144"/>
      <c r="J6126" s="144"/>
      <c r="K6126" s="175"/>
      <c r="L6126" s="168"/>
    </row>
    <row r="6127" spans="1:12" s="179" customFormat="1" ht="15" customHeight="1">
      <c r="A6127" s="144"/>
      <c r="B6127" s="176"/>
      <c r="C6127" s="175"/>
      <c r="D6127" s="144"/>
      <c r="E6127" s="144"/>
      <c r="F6127" s="144"/>
      <c r="G6127" s="175"/>
      <c r="H6127" s="144"/>
      <c r="I6127" s="144"/>
      <c r="J6127" s="144"/>
      <c r="K6127" s="175"/>
      <c r="L6127" s="168"/>
    </row>
    <row r="6128" spans="1:12"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spans="1:12" ht="15" customHeight="1"/>
    <row r="6146" spans="1:12" s="179" customFormat="1" ht="15" customHeight="1">
      <c r="A6146" s="144"/>
      <c r="B6146" s="176"/>
      <c r="C6146" s="175"/>
      <c r="D6146" s="144"/>
      <c r="E6146" s="144"/>
      <c r="F6146" s="144"/>
      <c r="G6146" s="175"/>
      <c r="H6146" s="144"/>
      <c r="I6146" s="144"/>
      <c r="J6146" s="144"/>
      <c r="K6146" s="175"/>
      <c r="L6146" s="168"/>
    </row>
    <row r="6147" spans="1:12" ht="15" customHeight="1"/>
    <row r="6148" spans="1:12" ht="15" customHeight="1"/>
    <row r="6149" spans="1:12" ht="15" customHeight="1"/>
    <row r="6150" spans="1:12" ht="15" customHeight="1"/>
    <row r="6151" spans="1:12" ht="15" customHeight="1"/>
    <row r="6152" spans="1:12" ht="15" customHeight="1"/>
    <row r="6153" spans="1:12" ht="15" customHeight="1"/>
    <row r="6154" spans="1:12" s="179" customFormat="1" ht="15" customHeight="1">
      <c r="A6154" s="144"/>
      <c r="B6154" s="176"/>
      <c r="C6154" s="175"/>
      <c r="D6154" s="144"/>
      <c r="E6154" s="144"/>
      <c r="F6154" s="144"/>
      <c r="G6154" s="175"/>
      <c r="H6154" s="144"/>
      <c r="I6154" s="144"/>
      <c r="J6154" s="144"/>
      <c r="K6154" s="175"/>
      <c r="L6154" s="168"/>
    </row>
    <row r="6155" spans="1:12" ht="15" customHeight="1"/>
    <row r="6156" spans="1:12" ht="15" customHeight="1"/>
    <row r="6157" spans="1:12" ht="15" customHeight="1"/>
    <row r="6158" spans="1:12" ht="15" customHeight="1"/>
    <row r="6159" spans="1:12" ht="15" customHeight="1"/>
    <row r="6160" spans="1:12"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spans="1:12" ht="15" customHeight="1"/>
    <row r="6210" spans="1:12" ht="15" customHeight="1"/>
    <row r="6211" spans="1:12" ht="15" customHeight="1"/>
    <row r="6212" spans="1:12" ht="15" customHeight="1"/>
    <row r="6213" spans="1:12" ht="15" customHeight="1"/>
    <row r="6214" spans="1:12" s="177" customFormat="1" ht="15" customHeight="1">
      <c r="A6214" s="144"/>
      <c r="B6214" s="176"/>
      <c r="C6214" s="175"/>
      <c r="D6214" s="144"/>
      <c r="E6214" s="144"/>
      <c r="F6214" s="144"/>
      <c r="G6214" s="175"/>
      <c r="H6214" s="144"/>
      <c r="I6214" s="144"/>
      <c r="J6214" s="144"/>
      <c r="K6214" s="175"/>
      <c r="L6214" s="168"/>
    </row>
    <row r="6215" spans="1:12" ht="15" customHeight="1"/>
    <row r="6216" spans="1:12" s="177" customFormat="1" ht="15" customHeight="1">
      <c r="A6216" s="144"/>
      <c r="B6216" s="176"/>
      <c r="C6216" s="175"/>
      <c r="D6216" s="144"/>
      <c r="E6216" s="144"/>
      <c r="F6216" s="144"/>
      <c r="G6216" s="175"/>
      <c r="H6216" s="144"/>
      <c r="I6216" s="144"/>
      <c r="J6216" s="144"/>
      <c r="K6216" s="175"/>
      <c r="L6216" s="168"/>
    </row>
    <row r="6217" spans="1:12" s="177" customFormat="1" ht="15" customHeight="1">
      <c r="A6217" s="144"/>
      <c r="B6217" s="176"/>
      <c r="C6217" s="175"/>
      <c r="D6217" s="144"/>
      <c r="E6217" s="144"/>
      <c r="F6217" s="144"/>
      <c r="G6217" s="175"/>
      <c r="H6217" s="144"/>
      <c r="I6217" s="144"/>
      <c r="J6217" s="144"/>
      <c r="K6217" s="175"/>
      <c r="L6217" s="168"/>
    </row>
    <row r="6218" spans="1:12" s="177" customFormat="1" ht="15" customHeight="1">
      <c r="A6218" s="144"/>
      <c r="B6218" s="176"/>
      <c r="C6218" s="175"/>
      <c r="D6218" s="144"/>
      <c r="E6218" s="144"/>
      <c r="F6218" s="144"/>
      <c r="G6218" s="175"/>
      <c r="H6218" s="144"/>
      <c r="I6218" s="144"/>
      <c r="J6218" s="144"/>
      <c r="K6218" s="175"/>
      <c r="L6218" s="168"/>
    </row>
    <row r="6219" spans="1:12" s="177" customFormat="1" ht="15" customHeight="1">
      <c r="A6219" s="144"/>
      <c r="B6219" s="176"/>
      <c r="C6219" s="175"/>
      <c r="D6219" s="144"/>
      <c r="E6219" s="144"/>
      <c r="F6219" s="144"/>
      <c r="G6219" s="175"/>
      <c r="H6219" s="144"/>
      <c r="I6219" s="144"/>
      <c r="J6219" s="144"/>
      <c r="K6219" s="175"/>
      <c r="L6219" s="168"/>
    </row>
    <row r="6220" spans="1:12" ht="15" customHeight="1"/>
    <row r="6221" spans="1:12" s="177" customFormat="1" ht="15" customHeight="1">
      <c r="A6221" s="144"/>
      <c r="B6221" s="176"/>
      <c r="C6221" s="175"/>
      <c r="D6221" s="144"/>
      <c r="E6221" s="144"/>
      <c r="F6221" s="144"/>
      <c r="G6221" s="175"/>
      <c r="H6221" s="144"/>
      <c r="I6221" s="144"/>
      <c r="J6221" s="144"/>
      <c r="K6221" s="175"/>
      <c r="L6221" s="168"/>
    </row>
    <row r="6222" spans="1:12" s="177" customFormat="1" ht="15" customHeight="1">
      <c r="A6222" s="144"/>
      <c r="B6222" s="176"/>
      <c r="C6222" s="175"/>
      <c r="D6222" s="144"/>
      <c r="E6222" s="144"/>
      <c r="F6222" s="144"/>
      <c r="G6222" s="175"/>
      <c r="H6222" s="144"/>
      <c r="I6222" s="144"/>
      <c r="J6222" s="144"/>
      <c r="K6222" s="175"/>
      <c r="L6222" s="168"/>
    </row>
    <row r="6223" spans="1:12" ht="15" customHeight="1"/>
    <row r="6224" spans="1:12"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spans="1:12" ht="15" customHeight="1"/>
    <row r="6242" spans="1:12" s="179" customFormat="1" ht="15" customHeight="1">
      <c r="A6242" s="144"/>
      <c r="B6242" s="176"/>
      <c r="C6242" s="175"/>
      <c r="D6242" s="144"/>
      <c r="E6242" s="144"/>
      <c r="F6242" s="144"/>
      <c r="G6242" s="175"/>
      <c r="H6242" s="144"/>
      <c r="I6242" s="144"/>
      <c r="J6242" s="144"/>
      <c r="K6242" s="175"/>
      <c r="L6242" s="168"/>
    </row>
    <row r="6243" spans="1:12" ht="15" customHeight="1"/>
    <row r="6244" spans="1:12" ht="15" customHeight="1"/>
    <row r="6245" spans="1:12" s="179" customFormat="1" ht="15" customHeight="1">
      <c r="A6245" s="144"/>
      <c r="B6245" s="176"/>
      <c r="C6245" s="175"/>
      <c r="D6245" s="144"/>
      <c r="E6245" s="144"/>
      <c r="F6245" s="144"/>
      <c r="G6245" s="175"/>
      <c r="H6245" s="144"/>
      <c r="I6245" s="144"/>
      <c r="J6245" s="144"/>
      <c r="K6245" s="175"/>
      <c r="L6245" s="168"/>
    </row>
    <row r="6246" spans="1:12" s="179" customFormat="1" ht="15" customHeight="1">
      <c r="A6246" s="144"/>
      <c r="B6246" s="176"/>
      <c r="C6246" s="175"/>
      <c r="D6246" s="144"/>
      <c r="E6246" s="144"/>
      <c r="F6246" s="144"/>
      <c r="G6246" s="175"/>
      <c r="H6246" s="144"/>
      <c r="I6246" s="144"/>
      <c r="J6246" s="144"/>
      <c r="K6246" s="175"/>
      <c r="L6246" s="168"/>
    </row>
    <row r="6247" spans="1:12" s="179" customFormat="1" ht="15" customHeight="1">
      <c r="A6247" s="144"/>
      <c r="B6247" s="176"/>
      <c r="C6247" s="175"/>
      <c r="D6247" s="144"/>
      <c r="E6247" s="144"/>
      <c r="F6247" s="144"/>
      <c r="G6247" s="175"/>
      <c r="H6247" s="144"/>
      <c r="I6247" s="144"/>
      <c r="J6247" s="144"/>
      <c r="K6247" s="175"/>
      <c r="L6247" s="168"/>
    </row>
    <row r="6248" spans="1:12" s="179" customFormat="1" ht="15" customHeight="1">
      <c r="A6248" s="144"/>
      <c r="B6248" s="176"/>
      <c r="C6248" s="175"/>
      <c r="D6248" s="144"/>
      <c r="E6248" s="144"/>
      <c r="F6248" s="144"/>
      <c r="G6248" s="175"/>
      <c r="H6248" s="144"/>
      <c r="I6248" s="144"/>
      <c r="J6248" s="144"/>
      <c r="K6248" s="175"/>
      <c r="L6248" s="168"/>
    </row>
    <row r="6249" spans="1:12" s="179" customFormat="1" ht="15" customHeight="1">
      <c r="A6249" s="144"/>
      <c r="B6249" s="176"/>
      <c r="C6249" s="175"/>
      <c r="D6249" s="144"/>
      <c r="E6249" s="144"/>
      <c r="F6249" s="144"/>
      <c r="G6249" s="175"/>
      <c r="H6249" s="144"/>
      <c r="I6249" s="144"/>
      <c r="J6249" s="144"/>
      <c r="K6249" s="175"/>
      <c r="L6249" s="168"/>
    </row>
    <row r="6250" spans="1:12" s="179" customFormat="1" ht="15" customHeight="1">
      <c r="A6250" s="144"/>
      <c r="B6250" s="176"/>
      <c r="C6250" s="175"/>
      <c r="D6250" s="144"/>
      <c r="E6250" s="144"/>
      <c r="F6250" s="144"/>
      <c r="G6250" s="175"/>
      <c r="H6250" s="144"/>
      <c r="I6250" s="144"/>
      <c r="J6250" s="144"/>
      <c r="K6250" s="175"/>
      <c r="L6250" s="168"/>
    </row>
    <row r="6251" spans="1:12" s="179" customFormat="1" ht="15" customHeight="1">
      <c r="A6251" s="144"/>
      <c r="B6251" s="176"/>
      <c r="C6251" s="175"/>
      <c r="D6251" s="144"/>
      <c r="E6251" s="144"/>
      <c r="F6251" s="144"/>
      <c r="G6251" s="175"/>
      <c r="H6251" s="144"/>
      <c r="I6251" s="144"/>
      <c r="J6251" s="144"/>
      <c r="K6251" s="175"/>
      <c r="L6251" s="168"/>
    </row>
    <row r="6252" spans="1:12" s="179" customFormat="1" ht="15" customHeight="1">
      <c r="A6252" s="144"/>
      <c r="B6252" s="176"/>
      <c r="C6252" s="175"/>
      <c r="D6252" s="144"/>
      <c r="E6252" s="144"/>
      <c r="F6252" s="144"/>
      <c r="G6252" s="175"/>
      <c r="H6252" s="144"/>
      <c r="I6252" s="144"/>
      <c r="J6252" s="144"/>
      <c r="K6252" s="175"/>
      <c r="L6252" s="168"/>
    </row>
    <row r="6253" spans="1:12" s="179" customFormat="1" ht="15" customHeight="1">
      <c r="A6253" s="144"/>
      <c r="B6253" s="176"/>
      <c r="C6253" s="175"/>
      <c r="D6253" s="144"/>
      <c r="E6253" s="144"/>
      <c r="F6253" s="144"/>
      <c r="G6253" s="175"/>
      <c r="H6253" s="144"/>
      <c r="I6253" s="144"/>
      <c r="J6253" s="144"/>
      <c r="K6253" s="175"/>
      <c r="L6253" s="168"/>
    </row>
    <row r="6254" spans="1:12" s="179" customFormat="1" ht="15" customHeight="1">
      <c r="A6254" s="144"/>
      <c r="B6254" s="176"/>
      <c r="C6254" s="175"/>
      <c r="D6254" s="144"/>
      <c r="E6254" s="144"/>
      <c r="F6254" s="144"/>
      <c r="G6254" s="175"/>
      <c r="H6254" s="144"/>
      <c r="I6254" s="144"/>
      <c r="J6254" s="144"/>
      <c r="K6254" s="175"/>
      <c r="L6254" s="168"/>
    </row>
    <row r="6255" spans="1:12" s="179" customFormat="1" ht="15" customHeight="1">
      <c r="A6255" s="144"/>
      <c r="B6255" s="176"/>
      <c r="C6255" s="175"/>
      <c r="D6255" s="144"/>
      <c r="E6255" s="144"/>
      <c r="F6255" s="144"/>
      <c r="G6255" s="175"/>
      <c r="H6255" s="144"/>
      <c r="I6255" s="144"/>
      <c r="J6255" s="144"/>
      <c r="K6255" s="175"/>
      <c r="L6255" s="168"/>
    </row>
    <row r="6256" spans="1:12" s="179" customFormat="1" ht="15" customHeight="1">
      <c r="A6256" s="144"/>
      <c r="B6256" s="176"/>
      <c r="C6256" s="175"/>
      <c r="D6256" s="144"/>
      <c r="E6256" s="144"/>
      <c r="F6256" s="144"/>
      <c r="G6256" s="175"/>
      <c r="H6256" s="144"/>
      <c r="I6256" s="144"/>
      <c r="J6256" s="144"/>
      <c r="K6256" s="175"/>
      <c r="L6256" s="168"/>
    </row>
    <row r="6257" spans="1:12" s="179" customFormat="1" ht="15" customHeight="1">
      <c r="A6257" s="144"/>
      <c r="B6257" s="176"/>
      <c r="C6257" s="175"/>
      <c r="D6257" s="144"/>
      <c r="E6257" s="144"/>
      <c r="F6257" s="144"/>
      <c r="G6257" s="175"/>
      <c r="H6257" s="144"/>
      <c r="I6257" s="144"/>
      <c r="J6257" s="144"/>
      <c r="K6257" s="175"/>
      <c r="L6257" s="168"/>
    </row>
    <row r="6258" spans="1:12" s="179" customFormat="1" ht="15" customHeight="1">
      <c r="A6258" s="144"/>
      <c r="B6258" s="176"/>
      <c r="C6258" s="175"/>
      <c r="D6258" s="144"/>
      <c r="E6258" s="144"/>
      <c r="F6258" s="144"/>
      <c r="G6258" s="175"/>
      <c r="H6258" s="144"/>
      <c r="I6258" s="144"/>
      <c r="J6258" s="144"/>
      <c r="K6258" s="175"/>
      <c r="L6258" s="168"/>
    </row>
    <row r="6259" spans="1:12" s="179" customFormat="1" ht="15" customHeight="1">
      <c r="A6259" s="144"/>
      <c r="B6259" s="176"/>
      <c r="C6259" s="175"/>
      <c r="D6259" s="144"/>
      <c r="E6259" s="144"/>
      <c r="F6259" s="144"/>
      <c r="G6259" s="175"/>
      <c r="H6259" s="144"/>
      <c r="I6259" s="144"/>
      <c r="J6259" s="144"/>
      <c r="K6259" s="175"/>
      <c r="L6259" s="168"/>
    </row>
    <row r="6260" spans="1:12" s="179" customFormat="1" ht="15" customHeight="1">
      <c r="A6260" s="144"/>
      <c r="B6260" s="176"/>
      <c r="C6260" s="175"/>
      <c r="D6260" s="144"/>
      <c r="E6260" s="144"/>
      <c r="F6260" s="144"/>
      <c r="G6260" s="175"/>
      <c r="H6260" s="144"/>
      <c r="I6260" s="144"/>
      <c r="J6260" s="144"/>
      <c r="K6260" s="175"/>
      <c r="L6260" s="168"/>
    </row>
    <row r="6261" spans="1:12" s="179" customFormat="1" ht="15" customHeight="1">
      <c r="A6261" s="144"/>
      <c r="B6261" s="176"/>
      <c r="C6261" s="175"/>
      <c r="D6261" s="144"/>
      <c r="E6261" s="144"/>
      <c r="F6261" s="144"/>
      <c r="G6261" s="175"/>
      <c r="H6261" s="144"/>
      <c r="I6261" s="144"/>
      <c r="J6261" s="144"/>
      <c r="K6261" s="175"/>
      <c r="L6261" s="168"/>
    </row>
    <row r="6262" spans="1:12" s="179" customFormat="1" ht="15" customHeight="1">
      <c r="A6262" s="144"/>
      <c r="B6262" s="176"/>
      <c r="C6262" s="175"/>
      <c r="D6262" s="144"/>
      <c r="E6262" s="144"/>
      <c r="F6262" s="144"/>
      <c r="G6262" s="175"/>
      <c r="H6262" s="144"/>
      <c r="I6262" s="144"/>
      <c r="J6262" s="144"/>
      <c r="K6262" s="175"/>
      <c r="L6262" s="168"/>
    </row>
    <row r="6263" spans="1:12" s="179" customFormat="1" ht="15" customHeight="1">
      <c r="A6263" s="144"/>
      <c r="B6263" s="176"/>
      <c r="C6263" s="175"/>
      <c r="D6263" s="144"/>
      <c r="E6263" s="144"/>
      <c r="F6263" s="144"/>
      <c r="G6263" s="175"/>
      <c r="H6263" s="144"/>
      <c r="I6263" s="144"/>
      <c r="J6263" s="144"/>
      <c r="K6263" s="175"/>
      <c r="L6263" s="168"/>
    </row>
    <row r="6264" spans="1:12" s="179" customFormat="1" ht="15" customHeight="1">
      <c r="A6264" s="144"/>
      <c r="B6264" s="176"/>
      <c r="C6264" s="175"/>
      <c r="D6264" s="144"/>
      <c r="E6264" s="144"/>
      <c r="F6264" s="144"/>
      <c r="G6264" s="175"/>
      <c r="H6264" s="144"/>
      <c r="I6264" s="144"/>
      <c r="J6264" s="144"/>
      <c r="K6264" s="175"/>
      <c r="L6264" s="168"/>
    </row>
    <row r="6265" spans="1:12" s="179" customFormat="1" ht="15" customHeight="1">
      <c r="A6265" s="144"/>
      <c r="B6265" s="176"/>
      <c r="C6265" s="175"/>
      <c r="D6265" s="144"/>
      <c r="E6265" s="144"/>
      <c r="F6265" s="144"/>
      <c r="G6265" s="175"/>
      <c r="H6265" s="144"/>
      <c r="I6265" s="144"/>
      <c r="J6265" s="144"/>
      <c r="K6265" s="175"/>
      <c r="L6265" s="168"/>
    </row>
    <row r="6266" spans="1:12" s="179" customFormat="1" ht="15" customHeight="1">
      <c r="A6266" s="144"/>
      <c r="B6266" s="176"/>
      <c r="C6266" s="175"/>
      <c r="D6266" s="144"/>
      <c r="E6266" s="144"/>
      <c r="F6266" s="144"/>
      <c r="G6266" s="175"/>
      <c r="H6266" s="144"/>
      <c r="I6266" s="144"/>
      <c r="J6266" s="144"/>
      <c r="K6266" s="175"/>
      <c r="L6266" s="168"/>
    </row>
    <row r="6267" spans="1:12" s="179" customFormat="1" ht="15" customHeight="1">
      <c r="A6267" s="144"/>
      <c r="B6267" s="176"/>
      <c r="C6267" s="175"/>
      <c r="D6267" s="144"/>
      <c r="E6267" s="144"/>
      <c r="F6267" s="144"/>
      <c r="G6267" s="175"/>
      <c r="H6267" s="144"/>
      <c r="I6267" s="144"/>
      <c r="J6267" s="144"/>
      <c r="K6267" s="175"/>
      <c r="L6267" s="168"/>
    </row>
    <row r="6268" spans="1:12" s="179" customFormat="1" ht="15" customHeight="1">
      <c r="A6268" s="144"/>
      <c r="B6268" s="176"/>
      <c r="C6268" s="175"/>
      <c r="D6268" s="144"/>
      <c r="E6268" s="144"/>
      <c r="F6268" s="144"/>
      <c r="G6268" s="175"/>
      <c r="H6268" s="144"/>
      <c r="I6268" s="144"/>
      <c r="J6268" s="144"/>
      <c r="K6268" s="175"/>
      <c r="L6268" s="168"/>
    </row>
    <row r="6269" spans="1:12" s="179" customFormat="1" ht="15" customHeight="1">
      <c r="A6269" s="144"/>
      <c r="B6269" s="176"/>
      <c r="C6269" s="175"/>
      <c r="D6269" s="144"/>
      <c r="E6269" s="144"/>
      <c r="F6269" s="144"/>
      <c r="G6269" s="175"/>
      <c r="H6269" s="144"/>
      <c r="I6269" s="144"/>
      <c r="J6269" s="144"/>
      <c r="K6269" s="175"/>
      <c r="L6269" s="168"/>
    </row>
    <row r="6270" spans="1:12" s="179" customFormat="1" ht="15" customHeight="1">
      <c r="A6270" s="144"/>
      <c r="B6270" s="176"/>
      <c r="C6270" s="175"/>
      <c r="D6270" s="144"/>
      <c r="E6270" s="144"/>
      <c r="F6270" s="144"/>
      <c r="G6270" s="175"/>
      <c r="H6270" s="144"/>
      <c r="I6270" s="144"/>
      <c r="J6270" s="144"/>
      <c r="K6270" s="175"/>
      <c r="L6270" s="168"/>
    </row>
    <row r="6271" spans="1:12" s="179" customFormat="1" ht="15" customHeight="1">
      <c r="A6271" s="144"/>
      <c r="B6271" s="176"/>
      <c r="C6271" s="175"/>
      <c r="D6271" s="144"/>
      <c r="E6271" s="144"/>
      <c r="F6271" s="144"/>
      <c r="G6271" s="175"/>
      <c r="H6271" s="144"/>
      <c r="I6271" s="144"/>
      <c r="J6271" s="144"/>
      <c r="K6271" s="175"/>
      <c r="L6271" s="168"/>
    </row>
    <row r="6272" spans="1:12" s="179" customFormat="1" ht="15" customHeight="1">
      <c r="A6272" s="144"/>
      <c r="B6272" s="176"/>
      <c r="C6272" s="175"/>
      <c r="D6272" s="144"/>
      <c r="E6272" s="144"/>
      <c r="F6272" s="144"/>
      <c r="G6272" s="175"/>
      <c r="H6272" s="144"/>
      <c r="I6272" s="144"/>
      <c r="J6272" s="144"/>
      <c r="K6272" s="175"/>
      <c r="L6272" s="168"/>
    </row>
    <row r="6273" spans="1:12" s="179" customFormat="1" ht="15" customHeight="1">
      <c r="A6273" s="144"/>
      <c r="B6273" s="176"/>
      <c r="C6273" s="175"/>
      <c r="D6273" s="144"/>
      <c r="E6273" s="144"/>
      <c r="F6273" s="144"/>
      <c r="G6273" s="175"/>
      <c r="H6273" s="144"/>
      <c r="I6273" s="144"/>
      <c r="J6273" s="144"/>
      <c r="K6273" s="175"/>
      <c r="L6273" s="168"/>
    </row>
    <row r="6274" spans="1:12" s="179" customFormat="1" ht="15" customHeight="1">
      <c r="A6274" s="144"/>
      <c r="B6274" s="176"/>
      <c r="C6274" s="175"/>
      <c r="D6274" s="144"/>
      <c r="E6274" s="144"/>
      <c r="F6274" s="144"/>
      <c r="G6274" s="175"/>
      <c r="H6274" s="144"/>
      <c r="I6274" s="144"/>
      <c r="J6274" s="144"/>
      <c r="K6274" s="175"/>
      <c r="L6274" s="168"/>
    </row>
    <row r="6275" spans="1:12" s="179" customFormat="1" ht="15" customHeight="1">
      <c r="A6275" s="144"/>
      <c r="B6275" s="176"/>
      <c r="C6275" s="175"/>
      <c r="D6275" s="144"/>
      <c r="E6275" s="144"/>
      <c r="F6275" s="144"/>
      <c r="G6275" s="175"/>
      <c r="H6275" s="144"/>
      <c r="I6275" s="144"/>
      <c r="J6275" s="144"/>
      <c r="K6275" s="175"/>
      <c r="L6275" s="168"/>
    </row>
    <row r="6276" spans="1:12" s="179" customFormat="1" ht="15" customHeight="1">
      <c r="A6276" s="144"/>
      <c r="B6276" s="176"/>
      <c r="C6276" s="175"/>
      <c r="D6276" s="144"/>
      <c r="E6276" s="144"/>
      <c r="F6276" s="144"/>
      <c r="G6276" s="175"/>
      <c r="H6276" s="144"/>
      <c r="I6276" s="144"/>
      <c r="J6276" s="144"/>
      <c r="K6276" s="175"/>
      <c r="L6276" s="168"/>
    </row>
    <row r="6277" spans="1:12" s="179" customFormat="1" ht="15" customHeight="1">
      <c r="A6277" s="144"/>
      <c r="B6277" s="176"/>
      <c r="C6277" s="175"/>
      <c r="D6277" s="144"/>
      <c r="E6277" s="144"/>
      <c r="F6277" s="144"/>
      <c r="G6277" s="175"/>
      <c r="H6277" s="144"/>
      <c r="I6277" s="144"/>
      <c r="J6277" s="144"/>
      <c r="K6277" s="175"/>
      <c r="L6277" s="168"/>
    </row>
    <row r="6278" spans="1:12" s="179" customFormat="1" ht="15" customHeight="1">
      <c r="A6278" s="144"/>
      <c r="B6278" s="176"/>
      <c r="C6278" s="175"/>
      <c r="D6278" s="144"/>
      <c r="E6278" s="144"/>
      <c r="F6278" s="144"/>
      <c r="G6278" s="175"/>
      <c r="H6278" s="144"/>
      <c r="I6278" s="144"/>
      <c r="J6278" s="144"/>
      <c r="K6278" s="175"/>
      <c r="L6278" s="168"/>
    </row>
    <row r="6279" spans="1:12" s="179" customFormat="1" ht="15" customHeight="1">
      <c r="A6279" s="144"/>
      <c r="B6279" s="176"/>
      <c r="C6279" s="175"/>
      <c r="D6279" s="144"/>
      <c r="E6279" s="144"/>
      <c r="F6279" s="144"/>
      <c r="G6279" s="175"/>
      <c r="H6279" s="144"/>
      <c r="I6279" s="144"/>
      <c r="J6279" s="144"/>
      <c r="K6279" s="175"/>
      <c r="L6279" s="168"/>
    </row>
    <row r="6280" spans="1:12" s="179" customFormat="1" ht="15" customHeight="1">
      <c r="A6280" s="144"/>
      <c r="B6280" s="176"/>
      <c r="C6280" s="175"/>
      <c r="D6280" s="144"/>
      <c r="E6280" s="144"/>
      <c r="F6280" s="144"/>
      <c r="G6280" s="175"/>
      <c r="H6280" s="144"/>
      <c r="I6280" s="144"/>
      <c r="J6280" s="144"/>
      <c r="K6280" s="175"/>
      <c r="L6280" s="168"/>
    </row>
    <row r="6281" spans="1:12" s="179" customFormat="1" ht="15" customHeight="1">
      <c r="A6281" s="144"/>
      <c r="B6281" s="176"/>
      <c r="C6281" s="175"/>
      <c r="D6281" s="144"/>
      <c r="E6281" s="144"/>
      <c r="F6281" s="144"/>
      <c r="G6281" s="175"/>
      <c r="H6281" s="144"/>
      <c r="I6281" s="144"/>
      <c r="J6281" s="144"/>
      <c r="K6281" s="175"/>
      <c r="L6281" s="168"/>
    </row>
    <row r="6282" spans="1:12" s="179" customFormat="1" ht="15" customHeight="1">
      <c r="A6282" s="144"/>
      <c r="B6282" s="176"/>
      <c r="C6282" s="175"/>
      <c r="D6282" s="144"/>
      <c r="E6282" s="144"/>
      <c r="F6282" s="144"/>
      <c r="G6282" s="175"/>
      <c r="H6282" s="144"/>
      <c r="I6282" s="144"/>
      <c r="J6282" s="144"/>
      <c r="K6282" s="175"/>
      <c r="L6282" s="168"/>
    </row>
    <row r="6283" spans="1:12" s="179" customFormat="1" ht="15" customHeight="1">
      <c r="A6283" s="144"/>
      <c r="B6283" s="176"/>
      <c r="C6283" s="175"/>
      <c r="D6283" s="144"/>
      <c r="E6283" s="144"/>
      <c r="F6283" s="144"/>
      <c r="G6283" s="175"/>
      <c r="H6283" s="144"/>
      <c r="I6283" s="144"/>
      <c r="J6283" s="144"/>
      <c r="K6283" s="175"/>
      <c r="L6283" s="168"/>
    </row>
    <row r="6284" spans="1:12" s="179" customFormat="1" ht="15" customHeight="1">
      <c r="A6284" s="144"/>
      <c r="B6284" s="176"/>
      <c r="C6284" s="175"/>
      <c r="D6284" s="144"/>
      <c r="E6284" s="144"/>
      <c r="F6284" s="144"/>
      <c r="G6284" s="175"/>
      <c r="H6284" s="144"/>
      <c r="I6284" s="144"/>
      <c r="J6284" s="144"/>
      <c r="K6284" s="175"/>
      <c r="L6284" s="168"/>
    </row>
    <row r="6285" spans="1:12" s="179" customFormat="1" ht="15" customHeight="1">
      <c r="A6285" s="144"/>
      <c r="B6285" s="176"/>
      <c r="C6285" s="175"/>
      <c r="D6285" s="144"/>
      <c r="E6285" s="144"/>
      <c r="F6285" s="144"/>
      <c r="G6285" s="175"/>
      <c r="H6285" s="144"/>
      <c r="I6285" s="144"/>
      <c r="J6285" s="144"/>
      <c r="K6285" s="175"/>
      <c r="L6285" s="168"/>
    </row>
    <row r="6286" spans="1:12" s="179" customFormat="1" ht="15" customHeight="1">
      <c r="A6286" s="144"/>
      <c r="B6286" s="176"/>
      <c r="C6286" s="175"/>
      <c r="D6286" s="144"/>
      <c r="E6286" s="144"/>
      <c r="F6286" s="144"/>
      <c r="G6286" s="175"/>
      <c r="H6286" s="144"/>
      <c r="I6286" s="144"/>
      <c r="J6286" s="144"/>
      <c r="K6286" s="175"/>
      <c r="L6286" s="168"/>
    </row>
    <row r="6287" spans="1:12" s="179" customFormat="1" ht="15" customHeight="1">
      <c r="A6287" s="144"/>
      <c r="B6287" s="176"/>
      <c r="C6287" s="175"/>
      <c r="D6287" s="144"/>
      <c r="E6287" s="144"/>
      <c r="F6287" s="144"/>
      <c r="G6287" s="175"/>
      <c r="H6287" s="144"/>
      <c r="I6287" s="144"/>
      <c r="J6287" s="144"/>
      <c r="K6287" s="175"/>
      <c r="L6287" s="168"/>
    </row>
    <row r="6288" spans="1:12" s="179" customFormat="1" ht="15" customHeight="1">
      <c r="A6288" s="144"/>
      <c r="B6288" s="176"/>
      <c r="C6288" s="175"/>
      <c r="D6288" s="144"/>
      <c r="E6288" s="144"/>
      <c r="F6288" s="144"/>
      <c r="G6288" s="175"/>
      <c r="H6288" s="144"/>
      <c r="I6288" s="144"/>
      <c r="J6288" s="144"/>
      <c r="K6288" s="175"/>
      <c r="L6288" s="168"/>
    </row>
    <row r="6289" spans="1:12" s="179" customFormat="1" ht="15" customHeight="1">
      <c r="A6289" s="144"/>
      <c r="B6289" s="176"/>
      <c r="C6289" s="175"/>
      <c r="D6289" s="144"/>
      <c r="E6289" s="144"/>
      <c r="F6289" s="144"/>
      <c r="G6289" s="175"/>
      <c r="H6289" s="144"/>
      <c r="I6289" s="144"/>
      <c r="J6289" s="144"/>
      <c r="K6289" s="175"/>
      <c r="L6289" s="168"/>
    </row>
    <row r="6290" spans="1:12" s="179" customFormat="1" ht="15" customHeight="1">
      <c r="A6290" s="144"/>
      <c r="B6290" s="176"/>
      <c r="C6290" s="175"/>
      <c r="D6290" s="144"/>
      <c r="E6290" s="144"/>
      <c r="F6290" s="144"/>
      <c r="G6290" s="175"/>
      <c r="H6290" s="144"/>
      <c r="I6290" s="144"/>
      <c r="J6290" s="144"/>
      <c r="K6290" s="175"/>
      <c r="L6290" s="168"/>
    </row>
    <row r="6291" spans="1:12" s="179" customFormat="1" ht="15" customHeight="1">
      <c r="A6291" s="144"/>
      <c r="B6291" s="176"/>
      <c r="C6291" s="175"/>
      <c r="D6291" s="144"/>
      <c r="E6291" s="144"/>
      <c r="F6291" s="144"/>
      <c r="G6291" s="175"/>
      <c r="H6291" s="144"/>
      <c r="I6291" s="144"/>
      <c r="J6291" s="144"/>
      <c r="K6291" s="175"/>
      <c r="L6291" s="168"/>
    </row>
    <row r="6292" spans="1:12" s="179" customFormat="1" ht="15" customHeight="1">
      <c r="A6292" s="144"/>
      <c r="B6292" s="176"/>
      <c r="C6292" s="175"/>
      <c r="D6292" s="144"/>
      <c r="E6292" s="144"/>
      <c r="F6292" s="144"/>
      <c r="G6292" s="175"/>
      <c r="H6292" s="144"/>
      <c r="I6292" s="144"/>
      <c r="J6292" s="144"/>
      <c r="K6292" s="175"/>
      <c r="L6292" s="168"/>
    </row>
    <row r="6293" spans="1:12" s="179" customFormat="1" ht="15" customHeight="1">
      <c r="A6293" s="144"/>
      <c r="B6293" s="176"/>
      <c r="C6293" s="175"/>
      <c r="D6293" s="144"/>
      <c r="E6293" s="144"/>
      <c r="F6293" s="144"/>
      <c r="G6293" s="175"/>
      <c r="H6293" s="144"/>
      <c r="I6293" s="144"/>
      <c r="J6293" s="144"/>
      <c r="K6293" s="175"/>
      <c r="L6293" s="168"/>
    </row>
    <row r="6294" spans="1:12" s="179" customFormat="1" ht="15" customHeight="1">
      <c r="A6294" s="144"/>
      <c r="B6294" s="176"/>
      <c r="C6294" s="175"/>
      <c r="D6294" s="144"/>
      <c r="E6294" s="144"/>
      <c r="F6294" s="144"/>
      <c r="G6294" s="175"/>
      <c r="H6294" s="144"/>
      <c r="I6294" s="144"/>
      <c r="J6294" s="144"/>
      <c r="K6294" s="175"/>
      <c r="L6294" s="168"/>
    </row>
    <row r="6295" spans="1:12" s="179" customFormat="1" ht="15" customHeight="1">
      <c r="A6295" s="144"/>
      <c r="B6295" s="176"/>
      <c r="C6295" s="175"/>
      <c r="D6295" s="144"/>
      <c r="E6295" s="144"/>
      <c r="F6295" s="144"/>
      <c r="G6295" s="175"/>
      <c r="H6295" s="144"/>
      <c r="I6295" s="144"/>
      <c r="J6295" s="144"/>
      <c r="K6295" s="175"/>
      <c r="L6295" s="168"/>
    </row>
    <row r="6296" spans="1:12" s="179" customFormat="1" ht="15" customHeight="1">
      <c r="A6296" s="144"/>
      <c r="B6296" s="176"/>
      <c r="C6296" s="175"/>
      <c r="D6296" s="144"/>
      <c r="E6296" s="144"/>
      <c r="F6296" s="144"/>
      <c r="G6296" s="175"/>
      <c r="H6296" s="144"/>
      <c r="I6296" s="144"/>
      <c r="J6296" s="144"/>
      <c r="K6296" s="175"/>
      <c r="L6296" s="168"/>
    </row>
    <row r="6297" spans="1:12" s="179" customFormat="1" ht="15" customHeight="1">
      <c r="A6297" s="144"/>
      <c r="B6297" s="176"/>
      <c r="C6297" s="175"/>
      <c r="D6297" s="144"/>
      <c r="E6297" s="144"/>
      <c r="F6297" s="144"/>
      <c r="G6297" s="175"/>
      <c r="H6297" s="144"/>
      <c r="I6297" s="144"/>
      <c r="J6297" s="144"/>
      <c r="K6297" s="175"/>
      <c r="L6297" s="168"/>
    </row>
    <row r="6298" spans="1:12" s="179" customFormat="1" ht="15" customHeight="1">
      <c r="A6298" s="144"/>
      <c r="B6298" s="176"/>
      <c r="C6298" s="175"/>
      <c r="D6298" s="144"/>
      <c r="E6298" s="144"/>
      <c r="F6298" s="144"/>
      <c r="G6298" s="175"/>
      <c r="H6298" s="144"/>
      <c r="I6298" s="144"/>
      <c r="J6298" s="144"/>
      <c r="K6298" s="175"/>
      <c r="L6298" s="168"/>
    </row>
    <row r="6299" spans="1:12" s="179" customFormat="1" ht="15" customHeight="1">
      <c r="A6299" s="144"/>
      <c r="B6299" s="176"/>
      <c r="C6299" s="175"/>
      <c r="D6299" s="144"/>
      <c r="E6299" s="144"/>
      <c r="F6299" s="144"/>
      <c r="G6299" s="175"/>
      <c r="H6299" s="144"/>
      <c r="I6299" s="144"/>
      <c r="J6299" s="144"/>
      <c r="K6299" s="175"/>
      <c r="L6299" s="168"/>
    </row>
    <row r="6300" spans="1:12" s="179" customFormat="1" ht="15" customHeight="1">
      <c r="A6300" s="144"/>
      <c r="B6300" s="176"/>
      <c r="C6300" s="175"/>
      <c r="D6300" s="144"/>
      <c r="E6300" s="144"/>
      <c r="F6300" s="144"/>
      <c r="G6300" s="175"/>
      <c r="H6300" s="144"/>
      <c r="I6300" s="144"/>
      <c r="J6300" s="144"/>
      <c r="K6300" s="175"/>
      <c r="L6300" s="168"/>
    </row>
    <row r="6301" spans="1:12" s="179" customFormat="1" ht="15" customHeight="1">
      <c r="A6301" s="144"/>
      <c r="B6301" s="176"/>
      <c r="C6301" s="175"/>
      <c r="D6301" s="144"/>
      <c r="E6301" s="144"/>
      <c r="F6301" s="144"/>
      <c r="G6301" s="175"/>
      <c r="H6301" s="144"/>
      <c r="I6301" s="144"/>
      <c r="J6301" s="144"/>
      <c r="K6301" s="175"/>
      <c r="L6301" s="168"/>
    </row>
    <row r="6302" spans="1:12" s="179" customFormat="1" ht="15" customHeight="1">
      <c r="A6302" s="144"/>
      <c r="B6302" s="176"/>
      <c r="C6302" s="175"/>
      <c r="D6302" s="144"/>
      <c r="E6302" s="144"/>
      <c r="F6302" s="144"/>
      <c r="G6302" s="175"/>
      <c r="H6302" s="144"/>
      <c r="I6302" s="144"/>
      <c r="J6302" s="144"/>
      <c r="K6302" s="175"/>
      <c r="L6302" s="168"/>
    </row>
    <row r="6303" spans="1:12" s="179" customFormat="1" ht="15" customHeight="1">
      <c r="A6303" s="144"/>
      <c r="B6303" s="176"/>
      <c r="C6303" s="175"/>
      <c r="D6303" s="144"/>
      <c r="E6303" s="144"/>
      <c r="F6303" s="144"/>
      <c r="G6303" s="175"/>
      <c r="H6303" s="144"/>
      <c r="I6303" s="144"/>
      <c r="J6303" s="144"/>
      <c r="K6303" s="175"/>
      <c r="L6303" s="168"/>
    </row>
    <row r="6304" spans="1:12" s="179" customFormat="1" ht="15" customHeight="1">
      <c r="A6304" s="144"/>
      <c r="B6304" s="176"/>
      <c r="C6304" s="175"/>
      <c r="D6304" s="144"/>
      <c r="E6304" s="144"/>
      <c r="F6304" s="144"/>
      <c r="G6304" s="175"/>
      <c r="H6304" s="144"/>
      <c r="I6304" s="144"/>
      <c r="J6304" s="144"/>
      <c r="K6304" s="175"/>
      <c r="L6304" s="168"/>
    </row>
    <row r="6305" spans="1:12" s="179" customFormat="1" ht="15" customHeight="1">
      <c r="A6305" s="144"/>
      <c r="B6305" s="176"/>
      <c r="C6305" s="175"/>
      <c r="D6305" s="144"/>
      <c r="E6305" s="144"/>
      <c r="F6305" s="144"/>
      <c r="G6305" s="175"/>
      <c r="H6305" s="144"/>
      <c r="I6305" s="144"/>
      <c r="J6305" s="144"/>
      <c r="K6305" s="175"/>
      <c r="L6305" s="168"/>
    </row>
    <row r="6306" spans="1:12" s="179" customFormat="1" ht="15" customHeight="1">
      <c r="A6306" s="144"/>
      <c r="B6306" s="176"/>
      <c r="C6306" s="175"/>
      <c r="D6306" s="144"/>
      <c r="E6306" s="144"/>
      <c r="F6306" s="144"/>
      <c r="G6306" s="175"/>
      <c r="H6306" s="144"/>
      <c r="I6306" s="144"/>
      <c r="J6306" s="144"/>
      <c r="K6306" s="175"/>
      <c r="L6306" s="168"/>
    </row>
    <row r="6307" spans="1:12" s="179" customFormat="1" ht="15" customHeight="1">
      <c r="A6307" s="144"/>
      <c r="B6307" s="176"/>
      <c r="C6307" s="175"/>
      <c r="D6307" s="144"/>
      <c r="E6307" s="144"/>
      <c r="F6307" s="144"/>
      <c r="G6307" s="175"/>
      <c r="H6307" s="144"/>
      <c r="I6307" s="144"/>
      <c r="J6307" s="144"/>
      <c r="K6307" s="175"/>
      <c r="L6307" s="168"/>
    </row>
    <row r="6308" spans="1:12" s="179" customFormat="1" ht="15" customHeight="1">
      <c r="A6308" s="144"/>
      <c r="B6308" s="176"/>
      <c r="C6308" s="175"/>
      <c r="D6308" s="144"/>
      <c r="E6308" s="144"/>
      <c r="F6308" s="144"/>
      <c r="G6308" s="175"/>
      <c r="H6308" s="144"/>
      <c r="I6308" s="144"/>
      <c r="J6308" s="144"/>
      <c r="K6308" s="175"/>
      <c r="L6308" s="168"/>
    </row>
    <row r="6309" spans="1:12" s="179" customFormat="1" ht="15" customHeight="1">
      <c r="A6309" s="144"/>
      <c r="B6309" s="176"/>
      <c r="C6309" s="175"/>
      <c r="D6309" s="144"/>
      <c r="E6309" s="144"/>
      <c r="F6309" s="144"/>
      <c r="G6309" s="175"/>
      <c r="H6309" s="144"/>
      <c r="I6309" s="144"/>
      <c r="J6309" s="144"/>
      <c r="K6309" s="175"/>
      <c r="L6309" s="168"/>
    </row>
    <row r="6310" spans="1:12" s="179" customFormat="1" ht="15" customHeight="1">
      <c r="A6310" s="144"/>
      <c r="B6310" s="176"/>
      <c r="C6310" s="175"/>
      <c r="D6310" s="144"/>
      <c r="E6310" s="144"/>
      <c r="F6310" s="144"/>
      <c r="G6310" s="175"/>
      <c r="H6310" s="144"/>
      <c r="I6310" s="144"/>
      <c r="J6310" s="144"/>
      <c r="K6310" s="175"/>
      <c r="L6310" s="168"/>
    </row>
    <row r="6311" spans="1:12" s="179" customFormat="1" ht="15" customHeight="1">
      <c r="A6311" s="144"/>
      <c r="B6311" s="176"/>
      <c r="C6311" s="175"/>
      <c r="D6311" s="144"/>
      <c r="E6311" s="144"/>
      <c r="F6311" s="144"/>
      <c r="G6311" s="175"/>
      <c r="H6311" s="144"/>
      <c r="I6311" s="144"/>
      <c r="J6311" s="144"/>
      <c r="K6311" s="175"/>
      <c r="L6311" s="168"/>
    </row>
    <row r="6312" spans="1:12" s="179" customFormat="1" ht="15" customHeight="1">
      <c r="A6312" s="144"/>
      <c r="B6312" s="176"/>
      <c r="C6312" s="175"/>
      <c r="D6312" s="144"/>
      <c r="E6312" s="144"/>
      <c r="F6312" s="144"/>
      <c r="G6312" s="175"/>
      <c r="H6312" s="144"/>
      <c r="I6312" s="144"/>
      <c r="J6312" s="144"/>
      <c r="K6312" s="175"/>
      <c r="L6312" s="168"/>
    </row>
    <row r="6313" spans="1:12" s="179" customFormat="1" ht="15" customHeight="1">
      <c r="A6313" s="144"/>
      <c r="B6313" s="176"/>
      <c r="C6313" s="175"/>
      <c r="D6313" s="144"/>
      <c r="E6313" s="144"/>
      <c r="F6313" s="144"/>
      <c r="G6313" s="175"/>
      <c r="H6313" s="144"/>
      <c r="I6313" s="144"/>
      <c r="J6313" s="144"/>
      <c r="K6313" s="175"/>
      <c r="L6313" s="168"/>
    </row>
    <row r="6314" spans="1:12" s="179" customFormat="1" ht="15" customHeight="1">
      <c r="A6314" s="144"/>
      <c r="B6314" s="176"/>
      <c r="C6314" s="175"/>
      <c r="D6314" s="144"/>
      <c r="E6314" s="144"/>
      <c r="F6314" s="144"/>
      <c r="G6314" s="175"/>
      <c r="H6314" s="144"/>
      <c r="I6314" s="144"/>
      <c r="J6314" s="144"/>
      <c r="K6314" s="175"/>
      <c r="L6314" s="168"/>
    </row>
    <row r="6315" spans="1:12" s="179" customFormat="1" ht="15" customHeight="1">
      <c r="A6315" s="144"/>
      <c r="B6315" s="176"/>
      <c r="C6315" s="175"/>
      <c r="D6315" s="144"/>
      <c r="E6315" s="144"/>
      <c r="F6315" s="144"/>
      <c r="G6315" s="175"/>
      <c r="H6315" s="144"/>
      <c r="I6315" s="144"/>
      <c r="J6315" s="144"/>
      <c r="K6315" s="175"/>
      <c r="L6315" s="168"/>
    </row>
    <row r="6316" spans="1:12" s="179" customFormat="1" ht="15" customHeight="1">
      <c r="A6316" s="144"/>
      <c r="B6316" s="176"/>
      <c r="C6316" s="175"/>
      <c r="D6316" s="144"/>
      <c r="E6316" s="144"/>
      <c r="F6316" s="144"/>
      <c r="G6316" s="175"/>
      <c r="H6316" s="144"/>
      <c r="I6316" s="144"/>
      <c r="J6316" s="144"/>
      <c r="K6316" s="175"/>
      <c r="L6316" s="168"/>
    </row>
    <row r="6317" spans="1:12" s="179" customFormat="1" ht="15" customHeight="1">
      <c r="A6317" s="144"/>
      <c r="B6317" s="176"/>
      <c r="C6317" s="175"/>
      <c r="D6317" s="144"/>
      <c r="E6317" s="144"/>
      <c r="F6317" s="144"/>
      <c r="G6317" s="175"/>
      <c r="H6317" s="144"/>
      <c r="I6317" s="144"/>
      <c r="J6317" s="144"/>
      <c r="K6317" s="175"/>
      <c r="L6317" s="168"/>
    </row>
    <row r="6318" spans="1:12" s="179" customFormat="1" ht="15" customHeight="1">
      <c r="A6318" s="144"/>
      <c r="B6318" s="176"/>
      <c r="C6318" s="175"/>
      <c r="D6318" s="144"/>
      <c r="E6318" s="144"/>
      <c r="F6318" s="144"/>
      <c r="G6318" s="175"/>
      <c r="H6318" s="144"/>
      <c r="I6318" s="144"/>
      <c r="J6318" s="144"/>
      <c r="K6318" s="175"/>
      <c r="L6318" s="168"/>
    </row>
    <row r="6319" spans="1:12" s="179" customFormat="1" ht="15" customHeight="1">
      <c r="A6319" s="144"/>
      <c r="B6319" s="176"/>
      <c r="C6319" s="175"/>
      <c r="D6319" s="144"/>
      <c r="E6319" s="144"/>
      <c r="F6319" s="144"/>
      <c r="G6319" s="175"/>
      <c r="H6319" s="144"/>
      <c r="I6319" s="144"/>
      <c r="J6319" s="144"/>
      <c r="K6319" s="175"/>
      <c r="L6319" s="168"/>
    </row>
    <row r="6320" spans="1:12" s="179" customFormat="1" ht="15" customHeight="1">
      <c r="A6320" s="144"/>
      <c r="B6320" s="176"/>
      <c r="C6320" s="175"/>
      <c r="D6320" s="144"/>
      <c r="E6320" s="144"/>
      <c r="F6320" s="144"/>
      <c r="G6320" s="175"/>
      <c r="H6320" s="144"/>
      <c r="I6320" s="144"/>
      <c r="J6320" s="144"/>
      <c r="K6320" s="175"/>
      <c r="L6320" s="168"/>
    </row>
    <row r="6321" spans="1:12" s="179" customFormat="1" ht="15" customHeight="1">
      <c r="A6321" s="144"/>
      <c r="B6321" s="176"/>
      <c r="C6321" s="175"/>
      <c r="D6321" s="144"/>
      <c r="E6321" s="144"/>
      <c r="F6321" s="144"/>
      <c r="G6321" s="175"/>
      <c r="H6321" s="144"/>
      <c r="I6321" s="144"/>
      <c r="J6321" s="144"/>
      <c r="K6321" s="175"/>
      <c r="L6321" s="168"/>
    </row>
    <row r="6322" spans="1:12" s="179" customFormat="1" ht="15" customHeight="1">
      <c r="A6322" s="144"/>
      <c r="B6322" s="176"/>
      <c r="C6322" s="175"/>
      <c r="D6322" s="144"/>
      <c r="E6322" s="144"/>
      <c r="F6322" s="144"/>
      <c r="G6322" s="175"/>
      <c r="H6322" s="144"/>
      <c r="I6322" s="144"/>
      <c r="J6322" s="144"/>
      <c r="K6322" s="175"/>
      <c r="L6322" s="168"/>
    </row>
    <row r="6323" spans="1:12" s="179" customFormat="1" ht="15" customHeight="1">
      <c r="A6323" s="144"/>
      <c r="B6323" s="176"/>
      <c r="C6323" s="175"/>
      <c r="D6323" s="144"/>
      <c r="E6323" s="144"/>
      <c r="F6323" s="144"/>
      <c r="G6323" s="175"/>
      <c r="H6323" s="144"/>
      <c r="I6323" s="144"/>
      <c r="J6323" s="144"/>
      <c r="K6323" s="175"/>
      <c r="L6323" s="168"/>
    </row>
    <row r="6324" spans="1:12" s="179" customFormat="1" ht="15" customHeight="1">
      <c r="A6324" s="144"/>
      <c r="B6324" s="176"/>
      <c r="C6324" s="175"/>
      <c r="D6324" s="144"/>
      <c r="E6324" s="144"/>
      <c r="F6324" s="144"/>
      <c r="G6324" s="175"/>
      <c r="H6324" s="144"/>
      <c r="I6324" s="144"/>
      <c r="J6324" s="144"/>
      <c r="K6324" s="175"/>
      <c r="L6324" s="168"/>
    </row>
    <row r="6325" spans="1:12" s="179" customFormat="1" ht="15" customHeight="1">
      <c r="A6325" s="144"/>
      <c r="B6325" s="176"/>
      <c r="C6325" s="175"/>
      <c r="D6325" s="144"/>
      <c r="E6325" s="144"/>
      <c r="F6325" s="144"/>
      <c r="G6325" s="175"/>
      <c r="H6325" s="144"/>
      <c r="I6325" s="144"/>
      <c r="J6325" s="144"/>
      <c r="K6325" s="175"/>
      <c r="L6325" s="168"/>
    </row>
    <row r="6326" spans="1:12" s="179" customFormat="1" ht="15" customHeight="1">
      <c r="A6326" s="144"/>
      <c r="B6326" s="176"/>
      <c r="C6326" s="175"/>
      <c r="D6326" s="144"/>
      <c r="E6326" s="144"/>
      <c r="F6326" s="144"/>
      <c r="G6326" s="175"/>
      <c r="H6326" s="144"/>
      <c r="I6326" s="144"/>
      <c r="J6326" s="144"/>
      <c r="K6326" s="175"/>
      <c r="L6326" s="168"/>
    </row>
    <row r="6327" spans="1:12" s="179" customFormat="1" ht="15" customHeight="1">
      <c r="A6327" s="144"/>
      <c r="B6327" s="176"/>
      <c r="C6327" s="175"/>
      <c r="D6327" s="144"/>
      <c r="E6327" s="144"/>
      <c r="F6327" s="144"/>
      <c r="G6327" s="175"/>
      <c r="H6327" s="144"/>
      <c r="I6327" s="144"/>
      <c r="J6327" s="144"/>
      <c r="K6327" s="175"/>
      <c r="L6327" s="168"/>
    </row>
    <row r="6328" spans="1:12" s="179" customFormat="1" ht="15" customHeight="1">
      <c r="A6328" s="144"/>
      <c r="B6328" s="176"/>
      <c r="C6328" s="175"/>
      <c r="D6328" s="144"/>
      <c r="E6328" s="144"/>
      <c r="F6328" s="144"/>
      <c r="G6328" s="175"/>
      <c r="H6328" s="144"/>
      <c r="I6328" s="144"/>
      <c r="J6328" s="144"/>
      <c r="K6328" s="175"/>
      <c r="L6328" s="168"/>
    </row>
    <row r="6329" spans="1:12" s="179" customFormat="1" ht="15" customHeight="1">
      <c r="A6329" s="144"/>
      <c r="B6329" s="176"/>
      <c r="C6329" s="175"/>
      <c r="D6329" s="144"/>
      <c r="E6329" s="144"/>
      <c r="F6329" s="144"/>
      <c r="G6329" s="175"/>
      <c r="H6329" s="144"/>
      <c r="I6329" s="144"/>
      <c r="J6329" s="144"/>
      <c r="K6329" s="175"/>
      <c r="L6329" s="168"/>
    </row>
    <row r="6330" spans="1:12" ht="15" customHeight="1"/>
    <row r="6331" spans="1:12" s="179" customFormat="1" ht="15" customHeight="1">
      <c r="A6331" s="144"/>
      <c r="B6331" s="176"/>
      <c r="C6331" s="175"/>
      <c r="D6331" s="144"/>
      <c r="E6331" s="144"/>
      <c r="F6331" s="144"/>
      <c r="G6331" s="175"/>
      <c r="H6331" s="144"/>
      <c r="I6331" s="144"/>
      <c r="J6331" s="144"/>
      <c r="K6331" s="175"/>
      <c r="L6331" s="168"/>
    </row>
    <row r="6332" spans="1:12" s="179" customFormat="1" ht="15" customHeight="1">
      <c r="A6332" s="144"/>
      <c r="B6332" s="176"/>
      <c r="C6332" s="175"/>
      <c r="D6332" s="144"/>
      <c r="E6332" s="144"/>
      <c r="F6332" s="144"/>
      <c r="G6332" s="175"/>
      <c r="H6332" s="144"/>
      <c r="I6332" s="144"/>
      <c r="J6332" s="144"/>
      <c r="K6332" s="175"/>
      <c r="L6332" s="168"/>
    </row>
    <row r="6333" spans="1:12" s="179" customFormat="1" ht="15" customHeight="1">
      <c r="A6333" s="144"/>
      <c r="B6333" s="176"/>
      <c r="C6333" s="175"/>
      <c r="D6333" s="144"/>
      <c r="E6333" s="144"/>
      <c r="F6333" s="144"/>
      <c r="G6333" s="175"/>
      <c r="H6333" s="144"/>
      <c r="I6333" s="144"/>
      <c r="J6333" s="144"/>
      <c r="K6333" s="175"/>
      <c r="L6333" s="168"/>
    </row>
    <row r="6334" spans="1:12" s="179" customFormat="1" ht="15" customHeight="1">
      <c r="A6334" s="144"/>
      <c r="B6334" s="176"/>
      <c r="C6334" s="175"/>
      <c r="D6334" s="144"/>
      <c r="E6334" s="144"/>
      <c r="F6334" s="144"/>
      <c r="G6334" s="175"/>
      <c r="H6334" s="144"/>
      <c r="I6334" s="144"/>
      <c r="J6334" s="144"/>
      <c r="K6334" s="175"/>
      <c r="L6334" s="168"/>
    </row>
    <row r="6335" spans="1:12" s="179" customFormat="1" ht="15" customHeight="1">
      <c r="A6335" s="144"/>
      <c r="B6335" s="176"/>
      <c r="C6335" s="175"/>
      <c r="D6335" s="144"/>
      <c r="E6335" s="144"/>
      <c r="F6335" s="144"/>
      <c r="G6335" s="175"/>
      <c r="H6335" s="144"/>
      <c r="I6335" s="144"/>
      <c r="J6335" s="144"/>
      <c r="K6335" s="175"/>
      <c r="L6335" s="168"/>
    </row>
    <row r="6336" spans="1:12" s="181" customFormat="1" ht="15" customHeight="1">
      <c r="A6336" s="144"/>
      <c r="B6336" s="176"/>
      <c r="C6336" s="175"/>
      <c r="D6336" s="144"/>
      <c r="E6336" s="144"/>
      <c r="F6336" s="144"/>
      <c r="G6336" s="175"/>
      <c r="H6336" s="144"/>
      <c r="I6336" s="144"/>
      <c r="J6336" s="144"/>
      <c r="K6336" s="175"/>
      <c r="L6336" s="168"/>
    </row>
    <row r="6337" spans="1:12" s="179" customFormat="1" ht="15" customHeight="1">
      <c r="A6337" s="144"/>
      <c r="B6337" s="176"/>
      <c r="C6337" s="175"/>
      <c r="D6337" s="144"/>
      <c r="E6337" s="144"/>
      <c r="F6337" s="144"/>
      <c r="G6337" s="175"/>
      <c r="H6337" s="144"/>
      <c r="I6337" s="144"/>
      <c r="J6337" s="144"/>
      <c r="K6337" s="175"/>
      <c r="L6337" s="168"/>
    </row>
    <row r="6338" spans="1:12" s="179" customFormat="1" ht="15" customHeight="1">
      <c r="A6338" s="144"/>
      <c r="B6338" s="176"/>
      <c r="C6338" s="175"/>
      <c r="D6338" s="144"/>
      <c r="E6338" s="144"/>
      <c r="F6338" s="144"/>
      <c r="G6338" s="175"/>
      <c r="H6338" s="144"/>
      <c r="I6338" s="144"/>
      <c r="J6338" s="144"/>
      <c r="K6338" s="175"/>
      <c r="L6338" s="168"/>
    </row>
    <row r="6339" spans="1:12" s="179" customFormat="1" ht="15" customHeight="1">
      <c r="A6339" s="144"/>
      <c r="B6339" s="176"/>
      <c r="C6339" s="175"/>
      <c r="D6339" s="144"/>
      <c r="E6339" s="144"/>
      <c r="F6339" s="144"/>
      <c r="G6339" s="175"/>
      <c r="H6339" s="144"/>
      <c r="I6339" s="144"/>
      <c r="J6339" s="144"/>
      <c r="K6339" s="175"/>
      <c r="L6339" s="168"/>
    </row>
    <row r="6340" spans="1:12" s="179" customFormat="1" ht="15" customHeight="1">
      <c r="A6340" s="144"/>
      <c r="B6340" s="176"/>
      <c r="C6340" s="175"/>
      <c r="D6340" s="144"/>
      <c r="E6340" s="144"/>
      <c r="F6340" s="144"/>
      <c r="G6340" s="175"/>
      <c r="H6340" s="144"/>
      <c r="I6340" s="144"/>
      <c r="J6340" s="144"/>
      <c r="K6340" s="175"/>
      <c r="L6340" s="168"/>
    </row>
    <row r="6341" spans="1:12" s="179" customFormat="1" ht="15" customHeight="1">
      <c r="A6341" s="144"/>
      <c r="B6341" s="176"/>
      <c r="C6341" s="175"/>
      <c r="D6341" s="144"/>
      <c r="E6341" s="144"/>
      <c r="F6341" s="144"/>
      <c r="G6341" s="175"/>
      <c r="H6341" s="144"/>
      <c r="I6341" s="144"/>
      <c r="J6341" s="144"/>
      <c r="K6341" s="175"/>
      <c r="L6341" s="168"/>
    </row>
    <row r="6342" spans="1:12" s="179" customFormat="1" ht="15" customHeight="1">
      <c r="A6342" s="144"/>
      <c r="B6342" s="176"/>
      <c r="C6342" s="175"/>
      <c r="D6342" s="144"/>
      <c r="E6342" s="144"/>
      <c r="F6342" s="144"/>
      <c r="G6342" s="175"/>
      <c r="H6342" s="144"/>
      <c r="I6342" s="144"/>
      <c r="J6342" s="144"/>
      <c r="K6342" s="175"/>
      <c r="L6342" s="168"/>
    </row>
    <row r="6343" spans="1:12" s="179" customFormat="1" ht="15" customHeight="1">
      <c r="A6343" s="144"/>
      <c r="B6343" s="176"/>
      <c r="C6343" s="175"/>
      <c r="D6343" s="144"/>
      <c r="E6343" s="144"/>
      <c r="F6343" s="144"/>
      <c r="G6343" s="175"/>
      <c r="H6343" s="144"/>
      <c r="I6343" s="144"/>
      <c r="J6343" s="144"/>
      <c r="K6343" s="175"/>
      <c r="L6343" s="168"/>
    </row>
    <row r="6344" spans="1:12" s="179" customFormat="1" ht="15" customHeight="1">
      <c r="A6344" s="144"/>
      <c r="B6344" s="176"/>
      <c r="C6344" s="175"/>
      <c r="D6344" s="144"/>
      <c r="E6344" s="144"/>
      <c r="F6344" s="144"/>
      <c r="G6344" s="175"/>
      <c r="H6344" s="144"/>
      <c r="I6344" s="144"/>
      <c r="J6344" s="144"/>
      <c r="K6344" s="175"/>
      <c r="L6344" s="168"/>
    </row>
    <row r="6345" spans="1:12" s="179" customFormat="1" ht="15" customHeight="1">
      <c r="A6345" s="144"/>
      <c r="B6345" s="176"/>
      <c r="C6345" s="175"/>
      <c r="D6345" s="144"/>
      <c r="E6345" s="144"/>
      <c r="F6345" s="144"/>
      <c r="G6345" s="175"/>
      <c r="H6345" s="144"/>
      <c r="I6345" s="144"/>
      <c r="J6345" s="144"/>
      <c r="K6345" s="175"/>
      <c r="L6345" s="168"/>
    </row>
    <row r="6346" spans="1:12" s="179" customFormat="1" ht="15" customHeight="1">
      <c r="A6346" s="144"/>
      <c r="B6346" s="176"/>
      <c r="C6346" s="175"/>
      <c r="D6346" s="144"/>
      <c r="E6346" s="144"/>
      <c r="F6346" s="144"/>
      <c r="G6346" s="175"/>
      <c r="H6346" s="144"/>
      <c r="I6346" s="144"/>
      <c r="J6346" s="144"/>
      <c r="K6346" s="175"/>
      <c r="L6346" s="168"/>
    </row>
    <row r="6347" spans="1:12" s="179" customFormat="1" ht="15" customHeight="1">
      <c r="A6347" s="144"/>
      <c r="B6347" s="176"/>
      <c r="C6347" s="175"/>
      <c r="D6347" s="144"/>
      <c r="E6347" s="144"/>
      <c r="F6347" s="144"/>
      <c r="G6347" s="175"/>
      <c r="H6347" s="144"/>
      <c r="I6347" s="144"/>
      <c r="J6347" s="144"/>
      <c r="K6347" s="175"/>
      <c r="L6347" s="168"/>
    </row>
    <row r="6348" spans="1:12" s="179" customFormat="1" ht="15" customHeight="1">
      <c r="A6348" s="144"/>
      <c r="B6348" s="176"/>
      <c r="C6348" s="175"/>
      <c r="D6348" s="144"/>
      <c r="E6348" s="144"/>
      <c r="F6348" s="144"/>
      <c r="G6348" s="175"/>
      <c r="H6348" s="144"/>
      <c r="I6348" s="144"/>
      <c r="J6348" s="144"/>
      <c r="K6348" s="175"/>
      <c r="L6348" s="168"/>
    </row>
    <row r="6349" spans="1:12" s="179" customFormat="1" ht="15" customHeight="1">
      <c r="A6349" s="144"/>
      <c r="B6349" s="176"/>
      <c r="C6349" s="175"/>
      <c r="D6349" s="144"/>
      <c r="E6349" s="144"/>
      <c r="F6349" s="144"/>
      <c r="G6349" s="175"/>
      <c r="H6349" s="144"/>
      <c r="I6349" s="144"/>
      <c r="J6349" s="144"/>
      <c r="K6349" s="175"/>
      <c r="L6349" s="168"/>
    </row>
    <row r="6350" spans="1:12" s="179" customFormat="1" ht="15" customHeight="1">
      <c r="A6350" s="144"/>
      <c r="B6350" s="176"/>
      <c r="C6350" s="175"/>
      <c r="D6350" s="144"/>
      <c r="E6350" s="144"/>
      <c r="F6350" s="144"/>
      <c r="G6350" s="175"/>
      <c r="H6350" s="144"/>
      <c r="I6350" s="144"/>
      <c r="J6350" s="144"/>
      <c r="K6350" s="175"/>
      <c r="L6350" s="168"/>
    </row>
    <row r="6351" spans="1:12" s="179" customFormat="1" ht="15" customHeight="1">
      <c r="A6351" s="144"/>
      <c r="B6351" s="176"/>
      <c r="C6351" s="175"/>
      <c r="D6351" s="144"/>
      <c r="E6351" s="144"/>
      <c r="F6351" s="144"/>
      <c r="G6351" s="175"/>
      <c r="H6351" s="144"/>
      <c r="I6351" s="144"/>
      <c r="J6351" s="144"/>
      <c r="K6351" s="175"/>
      <c r="L6351" s="168"/>
    </row>
    <row r="6352" spans="1:12" s="179" customFormat="1" ht="15" customHeight="1">
      <c r="A6352" s="144"/>
      <c r="B6352" s="176"/>
      <c r="C6352" s="175"/>
      <c r="D6352" s="144"/>
      <c r="E6352" s="144"/>
      <c r="F6352" s="144"/>
      <c r="G6352" s="175"/>
      <c r="H6352" s="144"/>
      <c r="I6352" s="144"/>
      <c r="J6352" s="144"/>
      <c r="K6352" s="175"/>
      <c r="L6352" s="168"/>
    </row>
    <row r="6353" spans="1:12" s="179" customFormat="1" ht="15" customHeight="1">
      <c r="A6353" s="144"/>
      <c r="B6353" s="176"/>
      <c r="C6353" s="175"/>
      <c r="D6353" s="144"/>
      <c r="E6353" s="144"/>
      <c r="F6353" s="144"/>
      <c r="G6353" s="175"/>
      <c r="H6353" s="144"/>
      <c r="I6353" s="144"/>
      <c r="J6353" s="144"/>
      <c r="K6353" s="175"/>
      <c r="L6353" s="168"/>
    </row>
    <row r="6354" spans="1:12" s="179" customFormat="1" ht="15" customHeight="1">
      <c r="A6354" s="144"/>
      <c r="B6354" s="176"/>
      <c r="C6354" s="175"/>
      <c r="D6354" s="144"/>
      <c r="E6354" s="144"/>
      <c r="F6354" s="144"/>
      <c r="G6354" s="175"/>
      <c r="H6354" s="144"/>
      <c r="I6354" s="144"/>
      <c r="J6354" s="144"/>
      <c r="K6354" s="175"/>
      <c r="L6354" s="168"/>
    </row>
    <row r="6355" spans="1:12" s="179" customFormat="1" ht="15" customHeight="1">
      <c r="A6355" s="144"/>
      <c r="B6355" s="176"/>
      <c r="C6355" s="175"/>
      <c r="D6355" s="144"/>
      <c r="E6355" s="144"/>
      <c r="F6355" s="144"/>
      <c r="G6355" s="175"/>
      <c r="H6355" s="144"/>
      <c r="I6355" s="144"/>
      <c r="J6355" s="144"/>
      <c r="K6355" s="175"/>
      <c r="L6355" s="168"/>
    </row>
    <row r="6356" spans="1:12" s="179" customFormat="1" ht="15" customHeight="1">
      <c r="A6356" s="144"/>
      <c r="B6356" s="176"/>
      <c r="C6356" s="175"/>
      <c r="D6356" s="144"/>
      <c r="E6356" s="144"/>
      <c r="F6356" s="144"/>
      <c r="G6356" s="175"/>
      <c r="H6356" s="144"/>
      <c r="I6356" s="144"/>
      <c r="J6356" s="144"/>
      <c r="K6356" s="175"/>
      <c r="L6356" s="168"/>
    </row>
    <row r="6357" spans="1:12" s="179" customFormat="1" ht="15" customHeight="1">
      <c r="A6357" s="144"/>
      <c r="B6357" s="176"/>
      <c r="C6357" s="175"/>
      <c r="D6357" s="144"/>
      <c r="E6357" s="144"/>
      <c r="F6357" s="144"/>
      <c r="G6357" s="175"/>
      <c r="H6357" s="144"/>
      <c r="I6357" s="144"/>
      <c r="J6357" s="144"/>
      <c r="K6357" s="175"/>
      <c r="L6357" s="168"/>
    </row>
    <row r="6358" spans="1:12" s="179" customFormat="1" ht="15" customHeight="1">
      <c r="A6358" s="144"/>
      <c r="B6358" s="176"/>
      <c r="C6358" s="175"/>
      <c r="D6358" s="144"/>
      <c r="E6358" s="144"/>
      <c r="F6358" s="144"/>
      <c r="G6358" s="175"/>
      <c r="H6358" s="144"/>
      <c r="I6358" s="144"/>
      <c r="J6358" s="144"/>
      <c r="K6358" s="175"/>
      <c r="L6358" s="168"/>
    </row>
    <row r="6359" spans="1:12" s="179" customFormat="1" ht="15" customHeight="1">
      <c r="A6359" s="144"/>
      <c r="B6359" s="176"/>
      <c r="C6359" s="175"/>
      <c r="D6359" s="144"/>
      <c r="E6359" s="144"/>
      <c r="F6359" s="144"/>
      <c r="G6359" s="175"/>
      <c r="H6359" s="144"/>
      <c r="I6359" s="144"/>
      <c r="J6359" s="144"/>
      <c r="K6359" s="175"/>
      <c r="L6359" s="168"/>
    </row>
    <row r="6360" spans="1:12" s="179" customFormat="1" ht="15" customHeight="1">
      <c r="A6360" s="144"/>
      <c r="B6360" s="176"/>
      <c r="C6360" s="175"/>
      <c r="D6360" s="144"/>
      <c r="E6360" s="144"/>
      <c r="F6360" s="144"/>
      <c r="G6360" s="175"/>
      <c r="H6360" s="144"/>
      <c r="I6360" s="144"/>
      <c r="J6360" s="144"/>
      <c r="K6360" s="175"/>
      <c r="L6360" s="168"/>
    </row>
    <row r="6361" spans="1:12" ht="15" customHeight="1"/>
    <row r="6362" spans="1:12" ht="15" customHeight="1"/>
    <row r="6363" spans="1:12" ht="15" customHeight="1"/>
    <row r="6364" spans="1:12" ht="15" customHeight="1"/>
    <row r="6365" spans="1:12" ht="15" customHeight="1"/>
    <row r="6366" spans="1:12" ht="15" customHeight="1"/>
    <row r="6367" spans="1:12" ht="15" customHeight="1"/>
    <row r="6368" spans="1:12"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spans="1:12" ht="15" customHeight="1"/>
    <row r="6418" spans="1:12" ht="15" customHeight="1"/>
    <row r="6419" spans="1:12" ht="15" customHeight="1"/>
    <row r="6420" spans="1:12" ht="15" customHeight="1"/>
    <row r="6421" spans="1:12" ht="15" customHeight="1"/>
    <row r="6422" spans="1:12" ht="15" customHeight="1"/>
    <row r="6423" spans="1:12" ht="15" customHeight="1"/>
    <row r="6424" spans="1:12" ht="15" customHeight="1"/>
    <row r="6425" spans="1:12" ht="15" customHeight="1"/>
    <row r="6426" spans="1:12" ht="15" customHeight="1"/>
    <row r="6427" spans="1:12" ht="15" customHeight="1"/>
    <row r="6428" spans="1:12" ht="15" customHeight="1"/>
    <row r="6429" spans="1:12" s="179" customFormat="1" ht="15" customHeight="1">
      <c r="A6429" s="144"/>
      <c r="B6429" s="176"/>
      <c r="C6429" s="175"/>
      <c r="D6429" s="144"/>
      <c r="E6429" s="144"/>
      <c r="F6429" s="144"/>
      <c r="G6429" s="175"/>
      <c r="H6429" s="144"/>
      <c r="I6429" s="144"/>
      <c r="J6429" s="144"/>
      <c r="K6429" s="175"/>
      <c r="L6429" s="168"/>
    </row>
    <row r="6430" spans="1:12" s="179" customFormat="1" ht="15" customHeight="1">
      <c r="A6430" s="144"/>
      <c r="B6430" s="176"/>
      <c r="C6430" s="175"/>
      <c r="D6430" s="144"/>
      <c r="E6430" s="144"/>
      <c r="F6430" s="144"/>
      <c r="G6430" s="175"/>
      <c r="H6430" s="144"/>
      <c r="I6430" s="144"/>
      <c r="J6430" s="144"/>
      <c r="K6430" s="175"/>
      <c r="L6430" s="168"/>
    </row>
    <row r="6431" spans="1:12" ht="15" customHeight="1"/>
    <row r="6432" spans="1:12" ht="15" customHeight="1"/>
    <row r="6433" spans="1:12" s="179" customFormat="1" ht="15" customHeight="1">
      <c r="A6433" s="144"/>
      <c r="B6433" s="176"/>
      <c r="C6433" s="175"/>
      <c r="D6433" s="144"/>
      <c r="E6433" s="144"/>
      <c r="F6433" s="144"/>
      <c r="G6433" s="175"/>
      <c r="H6433" s="144"/>
      <c r="I6433" s="144"/>
      <c r="J6433" s="144"/>
      <c r="K6433" s="175"/>
      <c r="L6433" s="168"/>
    </row>
    <row r="6434" spans="1:12" s="179" customFormat="1" ht="15" customHeight="1">
      <c r="A6434" s="144"/>
      <c r="B6434" s="176"/>
      <c r="C6434" s="175"/>
      <c r="D6434" s="144"/>
      <c r="E6434" s="144"/>
      <c r="F6434" s="144"/>
      <c r="G6434" s="175"/>
      <c r="H6434" s="144"/>
      <c r="I6434" s="144"/>
      <c r="J6434" s="144"/>
      <c r="K6434" s="175"/>
      <c r="L6434" s="168"/>
    </row>
    <row r="6435" spans="1:12" s="179" customFormat="1" ht="15" customHeight="1">
      <c r="A6435" s="144"/>
      <c r="B6435" s="176"/>
      <c r="C6435" s="175"/>
      <c r="D6435" s="144"/>
      <c r="E6435" s="144"/>
      <c r="F6435" s="144"/>
      <c r="G6435" s="175"/>
      <c r="H6435" s="144"/>
      <c r="I6435" s="144"/>
      <c r="J6435" s="144"/>
      <c r="K6435" s="175"/>
      <c r="L6435" s="168"/>
    </row>
    <row r="6436" spans="1:12" s="179" customFormat="1" ht="15" customHeight="1">
      <c r="A6436" s="144"/>
      <c r="B6436" s="176"/>
      <c r="C6436" s="175"/>
      <c r="D6436" s="144"/>
      <c r="E6436" s="144"/>
      <c r="F6436" s="144"/>
      <c r="G6436" s="175"/>
      <c r="H6436" s="144"/>
      <c r="I6436" s="144"/>
      <c r="J6436" s="144"/>
      <c r="K6436" s="175"/>
      <c r="L6436" s="168"/>
    </row>
    <row r="6437" spans="1:12" s="179" customFormat="1" ht="15" customHeight="1">
      <c r="A6437" s="144"/>
      <c r="B6437" s="176"/>
      <c r="C6437" s="175"/>
      <c r="D6437" s="144"/>
      <c r="E6437" s="144"/>
      <c r="F6437" s="144"/>
      <c r="G6437" s="175"/>
      <c r="H6437" s="144"/>
      <c r="I6437" s="144"/>
      <c r="J6437" s="144"/>
      <c r="K6437" s="175"/>
      <c r="L6437" s="168"/>
    </row>
    <row r="6438" spans="1:12" s="179" customFormat="1" ht="15" customHeight="1">
      <c r="A6438" s="144"/>
      <c r="B6438" s="176"/>
      <c r="C6438" s="175"/>
      <c r="D6438" s="144"/>
      <c r="E6438" s="144"/>
      <c r="F6438" s="144"/>
      <c r="G6438" s="175"/>
      <c r="H6438" s="144"/>
      <c r="I6438" s="144"/>
      <c r="J6438" s="144"/>
      <c r="K6438" s="175"/>
      <c r="L6438" s="168"/>
    </row>
    <row r="6439" spans="1:12" s="179" customFormat="1" ht="15" customHeight="1">
      <c r="A6439" s="144"/>
      <c r="B6439" s="176"/>
      <c r="C6439" s="175"/>
      <c r="D6439" s="144"/>
      <c r="E6439" s="144"/>
      <c r="F6439" s="144"/>
      <c r="G6439" s="175"/>
      <c r="H6439" s="144"/>
      <c r="I6439" s="144"/>
      <c r="J6439" s="144"/>
      <c r="K6439" s="175"/>
      <c r="L6439" s="168"/>
    </row>
    <row r="6440" spans="1:12" s="179" customFormat="1" ht="15" customHeight="1">
      <c r="A6440" s="144"/>
      <c r="B6440" s="176"/>
      <c r="C6440" s="175"/>
      <c r="D6440" s="144"/>
      <c r="E6440" s="144"/>
      <c r="F6440" s="144"/>
      <c r="G6440" s="175"/>
      <c r="H6440" s="144"/>
      <c r="I6440" s="144"/>
      <c r="J6440" s="144"/>
      <c r="K6440" s="175"/>
      <c r="L6440" s="168"/>
    </row>
    <row r="6441" spans="1:12" s="179" customFormat="1" ht="15" customHeight="1">
      <c r="A6441" s="144"/>
      <c r="B6441" s="176"/>
      <c r="C6441" s="175"/>
      <c r="D6441" s="144"/>
      <c r="E6441" s="144"/>
      <c r="F6441" s="144"/>
      <c r="G6441" s="175"/>
      <c r="H6441" s="144"/>
      <c r="I6441" s="144"/>
      <c r="J6441" s="144"/>
      <c r="K6441" s="175"/>
      <c r="L6441" s="168"/>
    </row>
    <row r="6442" spans="1:12" s="179" customFormat="1" ht="15" customHeight="1">
      <c r="A6442" s="144"/>
      <c r="B6442" s="176"/>
      <c r="C6442" s="175"/>
      <c r="D6442" s="144"/>
      <c r="E6442" s="144"/>
      <c r="F6442" s="144"/>
      <c r="G6442" s="175"/>
      <c r="H6442" s="144"/>
      <c r="I6442" s="144"/>
      <c r="J6442" s="144"/>
      <c r="K6442" s="175"/>
      <c r="L6442" s="168"/>
    </row>
    <row r="6443" spans="1:12" s="179" customFormat="1" ht="15" customHeight="1">
      <c r="A6443" s="144"/>
      <c r="B6443" s="176"/>
      <c r="C6443" s="175"/>
      <c r="D6443" s="144"/>
      <c r="E6443" s="144"/>
      <c r="F6443" s="144"/>
      <c r="G6443" s="175"/>
      <c r="H6443" s="144"/>
      <c r="I6443" s="144"/>
      <c r="J6443" s="144"/>
      <c r="K6443" s="175"/>
      <c r="L6443" s="168"/>
    </row>
    <row r="6444" spans="1:12" s="179" customFormat="1" ht="15" customHeight="1">
      <c r="A6444" s="144"/>
      <c r="B6444" s="176"/>
      <c r="C6444" s="175"/>
      <c r="D6444" s="144"/>
      <c r="E6444" s="144"/>
      <c r="F6444" s="144"/>
      <c r="G6444" s="175"/>
      <c r="H6444" s="144"/>
      <c r="I6444" s="144"/>
      <c r="J6444" s="144"/>
      <c r="K6444" s="175"/>
      <c r="L6444" s="168"/>
    </row>
    <row r="6445" spans="1:12" s="179" customFormat="1" ht="15" customHeight="1">
      <c r="A6445" s="144"/>
      <c r="B6445" s="176"/>
      <c r="C6445" s="175"/>
      <c r="D6445" s="144"/>
      <c r="E6445" s="144"/>
      <c r="F6445" s="144"/>
      <c r="G6445" s="175"/>
      <c r="H6445" s="144"/>
      <c r="I6445" s="144"/>
      <c r="J6445" s="144"/>
      <c r="K6445" s="175"/>
      <c r="L6445" s="168"/>
    </row>
    <row r="6446" spans="1:12" s="179" customFormat="1" ht="15" customHeight="1">
      <c r="A6446" s="144"/>
      <c r="B6446" s="176"/>
      <c r="C6446" s="175"/>
      <c r="D6446" s="144"/>
      <c r="E6446" s="144"/>
      <c r="F6446" s="144"/>
      <c r="G6446" s="175"/>
      <c r="H6446" s="144"/>
      <c r="I6446" s="144"/>
      <c r="J6446" s="144"/>
      <c r="K6446" s="175"/>
      <c r="L6446" s="168"/>
    </row>
    <row r="6447" spans="1:12" s="179" customFormat="1" ht="15" customHeight="1">
      <c r="A6447" s="144"/>
      <c r="B6447" s="176"/>
      <c r="C6447" s="175"/>
      <c r="D6447" s="144"/>
      <c r="E6447" s="144"/>
      <c r="F6447" s="144"/>
      <c r="G6447" s="175"/>
      <c r="H6447" s="144"/>
      <c r="I6447" s="144"/>
      <c r="J6447" s="144"/>
      <c r="K6447" s="175"/>
      <c r="L6447" s="168"/>
    </row>
    <row r="6448" spans="1:12" s="179" customFormat="1" ht="15" customHeight="1">
      <c r="A6448" s="144"/>
      <c r="B6448" s="176"/>
      <c r="C6448" s="175"/>
      <c r="D6448" s="144"/>
      <c r="E6448" s="144"/>
      <c r="F6448" s="144"/>
      <c r="G6448" s="175"/>
      <c r="H6448" s="144"/>
      <c r="I6448" s="144"/>
      <c r="J6448" s="144"/>
      <c r="K6448" s="175"/>
      <c r="L6448" s="168"/>
    </row>
    <row r="6449" spans="1:12" s="179" customFormat="1" ht="15" customHeight="1">
      <c r="A6449" s="144"/>
      <c r="B6449" s="176"/>
      <c r="C6449" s="175"/>
      <c r="D6449" s="144"/>
      <c r="E6449" s="144"/>
      <c r="F6449" s="144"/>
      <c r="G6449" s="175"/>
      <c r="H6449" s="144"/>
      <c r="I6449" s="144"/>
      <c r="J6449" s="144"/>
      <c r="K6449" s="175"/>
      <c r="L6449" s="168"/>
    </row>
    <row r="6450" spans="1:12" s="179" customFormat="1" ht="15" customHeight="1">
      <c r="A6450" s="144"/>
      <c r="B6450" s="176"/>
      <c r="C6450" s="175"/>
      <c r="D6450" s="144"/>
      <c r="E6450" s="144"/>
      <c r="F6450" s="144"/>
      <c r="G6450" s="175"/>
      <c r="H6450" s="144"/>
      <c r="I6450" s="144"/>
      <c r="J6450" s="144"/>
      <c r="K6450" s="175"/>
      <c r="L6450" s="168"/>
    </row>
    <row r="6451" spans="1:12" s="179" customFormat="1" ht="15" customHeight="1">
      <c r="A6451" s="144"/>
      <c r="B6451" s="176"/>
      <c r="C6451" s="175"/>
      <c r="D6451" s="144"/>
      <c r="E6451" s="144"/>
      <c r="F6451" s="144"/>
      <c r="G6451" s="175"/>
      <c r="H6451" s="144"/>
      <c r="I6451" s="144"/>
      <c r="J6451" s="144"/>
      <c r="K6451" s="175"/>
      <c r="L6451" s="168"/>
    </row>
    <row r="6452" spans="1:12" s="179" customFormat="1" ht="15" customHeight="1">
      <c r="A6452" s="144"/>
      <c r="B6452" s="176"/>
      <c r="C6452" s="175"/>
      <c r="D6452" s="144"/>
      <c r="E6452" s="144"/>
      <c r="F6452" s="144"/>
      <c r="G6452" s="175"/>
      <c r="H6452" s="144"/>
      <c r="I6452" s="144"/>
      <c r="J6452" s="144"/>
      <c r="K6452" s="175"/>
      <c r="L6452" s="168"/>
    </row>
    <row r="6453" spans="1:12" s="179" customFormat="1" ht="15" customHeight="1">
      <c r="A6453" s="144"/>
      <c r="B6453" s="176"/>
      <c r="C6453" s="175"/>
      <c r="D6453" s="144"/>
      <c r="E6453" s="144"/>
      <c r="F6453" s="144"/>
      <c r="G6453" s="175"/>
      <c r="H6453" s="144"/>
      <c r="I6453" s="144"/>
      <c r="J6453" s="144"/>
      <c r="K6453" s="175"/>
      <c r="L6453" s="168"/>
    </row>
    <row r="6454" spans="1:12" s="179" customFormat="1" ht="15" customHeight="1">
      <c r="A6454" s="144"/>
      <c r="B6454" s="176"/>
      <c r="C6454" s="175"/>
      <c r="D6454" s="144"/>
      <c r="E6454" s="144"/>
      <c r="F6454" s="144"/>
      <c r="G6454" s="175"/>
      <c r="H6454" s="144"/>
      <c r="I6454" s="144"/>
      <c r="J6454" s="144"/>
      <c r="K6454" s="175"/>
      <c r="L6454" s="168"/>
    </row>
    <row r="6455" spans="1:12" s="179" customFormat="1" ht="15" customHeight="1">
      <c r="A6455" s="144"/>
      <c r="B6455" s="176"/>
      <c r="C6455" s="175"/>
      <c r="D6455" s="144"/>
      <c r="E6455" s="144"/>
      <c r="F6455" s="144"/>
      <c r="G6455" s="175"/>
      <c r="H6455" s="144"/>
      <c r="I6455" s="144"/>
      <c r="J6455" s="144"/>
      <c r="K6455" s="175"/>
      <c r="L6455" s="168"/>
    </row>
    <row r="6456" spans="1:12" s="179" customFormat="1" ht="15" customHeight="1">
      <c r="A6456" s="144"/>
      <c r="B6456" s="176"/>
      <c r="C6456" s="175"/>
      <c r="D6456" s="144"/>
      <c r="E6456" s="144"/>
      <c r="F6456" s="144"/>
      <c r="G6456" s="175"/>
      <c r="H6456" s="144"/>
      <c r="I6456" s="144"/>
      <c r="J6456" s="144"/>
      <c r="K6456" s="175"/>
      <c r="L6456" s="168"/>
    </row>
    <row r="6457" spans="1:12" s="179" customFormat="1" ht="15" customHeight="1">
      <c r="A6457" s="144"/>
      <c r="B6457" s="176"/>
      <c r="C6457" s="175"/>
      <c r="D6457" s="144"/>
      <c r="E6457" s="144"/>
      <c r="F6457" s="144"/>
      <c r="G6457" s="175"/>
      <c r="H6457" s="144"/>
      <c r="I6457" s="144"/>
      <c r="J6457" s="144"/>
      <c r="K6457" s="175"/>
      <c r="L6457" s="168"/>
    </row>
    <row r="6458" spans="1:12" s="179" customFormat="1" ht="15" customHeight="1">
      <c r="A6458" s="144"/>
      <c r="B6458" s="176"/>
      <c r="C6458" s="175"/>
      <c r="D6458" s="144"/>
      <c r="E6458" s="144"/>
      <c r="F6458" s="144"/>
      <c r="G6458" s="175"/>
      <c r="H6458" s="144"/>
      <c r="I6458" s="144"/>
      <c r="J6458" s="144"/>
      <c r="K6458" s="175"/>
      <c r="L6458" s="168"/>
    </row>
    <row r="6459" spans="1:12" s="179" customFormat="1" ht="15" customHeight="1">
      <c r="A6459" s="144"/>
      <c r="B6459" s="176"/>
      <c r="C6459" s="175"/>
      <c r="D6459" s="144"/>
      <c r="E6459" s="144"/>
      <c r="F6459" s="144"/>
      <c r="G6459" s="175"/>
      <c r="H6459" s="144"/>
      <c r="I6459" s="144"/>
      <c r="J6459" s="144"/>
      <c r="K6459" s="175"/>
      <c r="L6459" s="168"/>
    </row>
    <row r="6460" spans="1:12" s="179" customFormat="1" ht="15" customHeight="1">
      <c r="A6460" s="144"/>
      <c r="B6460" s="176"/>
      <c r="C6460" s="175"/>
      <c r="D6460" s="144"/>
      <c r="E6460" s="144"/>
      <c r="F6460" s="144"/>
      <c r="G6460" s="175"/>
      <c r="H6460" s="144"/>
      <c r="I6460" s="144"/>
      <c r="J6460" s="144"/>
      <c r="K6460" s="175"/>
      <c r="L6460" s="168"/>
    </row>
    <row r="6461" spans="1:12" s="179" customFormat="1" ht="15" customHeight="1">
      <c r="A6461" s="144"/>
      <c r="B6461" s="176"/>
      <c r="C6461" s="175"/>
      <c r="D6461" s="144"/>
      <c r="E6461" s="144"/>
      <c r="F6461" s="144"/>
      <c r="G6461" s="175"/>
      <c r="H6461" s="144"/>
      <c r="I6461" s="144"/>
      <c r="J6461" s="144"/>
      <c r="K6461" s="175"/>
      <c r="L6461" s="168"/>
    </row>
    <row r="6462" spans="1:12" s="179" customFormat="1" ht="15" customHeight="1">
      <c r="A6462" s="144"/>
      <c r="B6462" s="176"/>
      <c r="C6462" s="175"/>
      <c r="D6462" s="144"/>
      <c r="E6462" s="144"/>
      <c r="F6462" s="144"/>
      <c r="G6462" s="175"/>
      <c r="H6462" s="144"/>
      <c r="I6462" s="144"/>
      <c r="J6462" s="144"/>
      <c r="K6462" s="175"/>
      <c r="L6462" s="168"/>
    </row>
    <row r="6463" spans="1:12" s="179" customFormat="1" ht="15" customHeight="1">
      <c r="A6463" s="144"/>
      <c r="B6463" s="176"/>
      <c r="C6463" s="175"/>
      <c r="D6463" s="144"/>
      <c r="E6463" s="144"/>
      <c r="F6463" s="144"/>
      <c r="G6463" s="175"/>
      <c r="H6463" s="144"/>
      <c r="I6463" s="144"/>
      <c r="J6463" s="144"/>
      <c r="K6463" s="175"/>
      <c r="L6463" s="168"/>
    </row>
    <row r="6464" spans="1:12" s="179" customFormat="1" ht="15" customHeight="1">
      <c r="A6464" s="144"/>
      <c r="B6464" s="176"/>
      <c r="C6464" s="175"/>
      <c r="D6464" s="144"/>
      <c r="E6464" s="144"/>
      <c r="F6464" s="144"/>
      <c r="G6464" s="175"/>
      <c r="H6464" s="144"/>
      <c r="I6464" s="144"/>
      <c r="J6464" s="144"/>
      <c r="K6464" s="175"/>
      <c r="L6464" s="168"/>
    </row>
    <row r="6465" spans="1:12" s="179" customFormat="1" ht="15" customHeight="1">
      <c r="A6465" s="144"/>
      <c r="B6465" s="176"/>
      <c r="C6465" s="175"/>
      <c r="D6465" s="144"/>
      <c r="E6465" s="144"/>
      <c r="F6465" s="144"/>
      <c r="G6465" s="175"/>
      <c r="H6465" s="144"/>
      <c r="I6465" s="144"/>
      <c r="J6465" s="144"/>
      <c r="K6465" s="175"/>
      <c r="L6465" s="168"/>
    </row>
    <row r="6466" spans="1:12" s="179" customFormat="1" ht="15" customHeight="1">
      <c r="A6466" s="144"/>
      <c r="B6466" s="176"/>
      <c r="C6466" s="175"/>
      <c r="D6466" s="144"/>
      <c r="E6466" s="144"/>
      <c r="F6466" s="144"/>
      <c r="G6466" s="175"/>
      <c r="H6466" s="144"/>
      <c r="I6466" s="144"/>
      <c r="J6466" s="144"/>
      <c r="K6466" s="175"/>
      <c r="L6466" s="168"/>
    </row>
    <row r="6467" spans="1:12" s="179" customFormat="1" ht="15" customHeight="1">
      <c r="A6467" s="144"/>
      <c r="B6467" s="176"/>
      <c r="C6467" s="175"/>
      <c r="D6467" s="144"/>
      <c r="E6467" s="144"/>
      <c r="F6467" s="144"/>
      <c r="G6467" s="175"/>
      <c r="H6467" s="144"/>
      <c r="I6467" s="144"/>
      <c r="J6467" s="144"/>
      <c r="K6467" s="175"/>
      <c r="L6467" s="168"/>
    </row>
    <row r="6468" spans="1:12" s="179" customFormat="1" ht="15" customHeight="1">
      <c r="A6468" s="144"/>
      <c r="B6468" s="176"/>
      <c r="C6468" s="175"/>
      <c r="D6468" s="144"/>
      <c r="E6468" s="144"/>
      <c r="F6468" s="144"/>
      <c r="G6468" s="175"/>
      <c r="H6468" s="144"/>
      <c r="I6468" s="144"/>
      <c r="J6468" s="144"/>
      <c r="K6468" s="175"/>
      <c r="L6468" s="168"/>
    </row>
    <row r="6469" spans="1:12" s="179" customFormat="1" ht="15" customHeight="1">
      <c r="A6469" s="144"/>
      <c r="B6469" s="176"/>
      <c r="C6469" s="175"/>
      <c r="D6469" s="144"/>
      <c r="E6469" s="144"/>
      <c r="F6469" s="144"/>
      <c r="G6469" s="175"/>
      <c r="H6469" s="144"/>
      <c r="I6469" s="144"/>
      <c r="J6469" s="144"/>
      <c r="K6469" s="175"/>
      <c r="L6469" s="168"/>
    </row>
    <row r="6470" spans="1:12" s="179" customFormat="1" ht="15" customHeight="1">
      <c r="A6470" s="144"/>
      <c r="B6470" s="176"/>
      <c r="C6470" s="175"/>
      <c r="D6470" s="144"/>
      <c r="E6470" s="144"/>
      <c r="F6470" s="144"/>
      <c r="G6470" s="175"/>
      <c r="H6470" s="144"/>
      <c r="I6470" s="144"/>
      <c r="J6470" s="144"/>
      <c r="K6470" s="175"/>
      <c r="L6470" s="168"/>
    </row>
    <row r="6471" spans="1:12" s="179" customFormat="1" ht="15" customHeight="1">
      <c r="A6471" s="144"/>
      <c r="B6471" s="176"/>
      <c r="C6471" s="175"/>
      <c r="D6471" s="144"/>
      <c r="E6471" s="144"/>
      <c r="F6471" s="144"/>
      <c r="G6471" s="175"/>
      <c r="H6471" s="144"/>
      <c r="I6471" s="144"/>
      <c r="J6471" s="144"/>
      <c r="K6471" s="175"/>
      <c r="L6471" s="168"/>
    </row>
    <row r="6472" spans="1:12" s="179" customFormat="1" ht="15" customHeight="1">
      <c r="A6472" s="144"/>
      <c r="B6472" s="176"/>
      <c r="C6472" s="175"/>
      <c r="D6472" s="144"/>
      <c r="E6472" s="144"/>
      <c r="F6472" s="144"/>
      <c r="G6472" s="175"/>
      <c r="H6472" s="144"/>
      <c r="I6472" s="144"/>
      <c r="J6472" s="144"/>
      <c r="K6472" s="175"/>
      <c r="L6472" s="168"/>
    </row>
    <row r="6473" spans="1:12" s="179" customFormat="1" ht="15" customHeight="1">
      <c r="A6473" s="144"/>
      <c r="B6473" s="176"/>
      <c r="C6473" s="175"/>
      <c r="D6473" s="144"/>
      <c r="E6473" s="144"/>
      <c r="F6473" s="144"/>
      <c r="G6473" s="175"/>
      <c r="H6473" s="144"/>
      <c r="I6473" s="144"/>
      <c r="J6473" s="144"/>
      <c r="K6473" s="175"/>
      <c r="L6473" s="168"/>
    </row>
    <row r="6474" spans="1:12" s="179" customFormat="1" ht="15" customHeight="1">
      <c r="A6474" s="144"/>
      <c r="B6474" s="176"/>
      <c r="C6474" s="175"/>
      <c r="D6474" s="144"/>
      <c r="E6474" s="144"/>
      <c r="F6474" s="144"/>
      <c r="G6474" s="175"/>
      <c r="H6474" s="144"/>
      <c r="I6474" s="144"/>
      <c r="J6474" s="144"/>
      <c r="K6474" s="175"/>
      <c r="L6474" s="168"/>
    </row>
    <row r="6475" spans="1:12" s="179" customFormat="1" ht="15" customHeight="1">
      <c r="A6475" s="144"/>
      <c r="B6475" s="176"/>
      <c r="C6475" s="175"/>
      <c r="D6475" s="144"/>
      <c r="E6475" s="144"/>
      <c r="F6475" s="144"/>
      <c r="G6475" s="175"/>
      <c r="H6475" s="144"/>
      <c r="I6475" s="144"/>
      <c r="J6475" s="144"/>
      <c r="K6475" s="175"/>
      <c r="L6475" s="168"/>
    </row>
    <row r="6476" spans="1:12" s="179" customFormat="1" ht="15" customHeight="1">
      <c r="A6476" s="144"/>
      <c r="B6476" s="176"/>
      <c r="C6476" s="175"/>
      <c r="D6476" s="144"/>
      <c r="E6476" s="144"/>
      <c r="F6476" s="144"/>
      <c r="G6476" s="175"/>
      <c r="H6476" s="144"/>
      <c r="I6476" s="144"/>
      <c r="J6476" s="144"/>
      <c r="K6476" s="175"/>
      <c r="L6476" s="168"/>
    </row>
    <row r="6477" spans="1:12" s="179" customFormat="1" ht="15" customHeight="1">
      <c r="A6477" s="144"/>
      <c r="B6477" s="176"/>
      <c r="C6477" s="175"/>
      <c r="D6477" s="144"/>
      <c r="E6477" s="144"/>
      <c r="F6477" s="144"/>
      <c r="G6477" s="175"/>
      <c r="H6477" s="144"/>
      <c r="I6477" s="144"/>
      <c r="J6477" s="144"/>
      <c r="K6477" s="175"/>
      <c r="L6477" s="168"/>
    </row>
    <row r="6478" spans="1:12" s="179" customFormat="1" ht="15" customHeight="1">
      <c r="A6478" s="144"/>
      <c r="B6478" s="176"/>
      <c r="C6478" s="175"/>
      <c r="D6478" s="144"/>
      <c r="E6478" s="144"/>
      <c r="F6478" s="144"/>
      <c r="G6478" s="175"/>
      <c r="H6478" s="144"/>
      <c r="I6478" s="144"/>
      <c r="J6478" s="144"/>
      <c r="K6478" s="175"/>
      <c r="L6478" s="168"/>
    </row>
    <row r="6479" spans="1:12" s="179" customFormat="1" ht="15" customHeight="1">
      <c r="A6479" s="144"/>
      <c r="B6479" s="176"/>
      <c r="C6479" s="175"/>
      <c r="D6479" s="144"/>
      <c r="E6479" s="144"/>
      <c r="F6479" s="144"/>
      <c r="G6479" s="175"/>
      <c r="H6479" s="144"/>
      <c r="I6479" s="144"/>
      <c r="J6479" s="144"/>
      <c r="K6479" s="175"/>
      <c r="L6479" s="168"/>
    </row>
    <row r="6480" spans="1:12" s="179" customFormat="1" ht="15" customHeight="1">
      <c r="A6480" s="144"/>
      <c r="B6480" s="176"/>
      <c r="C6480" s="175"/>
      <c r="D6480" s="144"/>
      <c r="E6480" s="144"/>
      <c r="F6480" s="144"/>
      <c r="G6480" s="175"/>
      <c r="H6480" s="144"/>
      <c r="I6480" s="144"/>
      <c r="J6480" s="144"/>
      <c r="K6480" s="175"/>
      <c r="L6480" s="168"/>
    </row>
    <row r="6481" spans="1:12" s="179" customFormat="1" ht="15" customHeight="1">
      <c r="A6481" s="144"/>
      <c r="B6481" s="176"/>
      <c r="C6481" s="175"/>
      <c r="D6481" s="144"/>
      <c r="E6481" s="144"/>
      <c r="F6481" s="144"/>
      <c r="G6481" s="175"/>
      <c r="H6481" s="144"/>
      <c r="I6481" s="144"/>
      <c r="J6481" s="144"/>
      <c r="K6481" s="175"/>
      <c r="L6481" s="168"/>
    </row>
    <row r="6482" spans="1:12" s="179" customFormat="1" ht="15" customHeight="1">
      <c r="A6482" s="144"/>
      <c r="B6482" s="176"/>
      <c r="C6482" s="175"/>
      <c r="D6482" s="144"/>
      <c r="E6482" s="144"/>
      <c r="F6482" s="144"/>
      <c r="G6482" s="175"/>
      <c r="H6482" s="144"/>
      <c r="I6482" s="144"/>
      <c r="J6482" s="144"/>
      <c r="K6482" s="175"/>
      <c r="L6482" s="168"/>
    </row>
    <row r="6483" spans="1:12" s="179" customFormat="1" ht="15" customHeight="1">
      <c r="A6483" s="144"/>
      <c r="B6483" s="176"/>
      <c r="C6483" s="175"/>
      <c r="D6483" s="144"/>
      <c r="E6483" s="144"/>
      <c r="F6483" s="144"/>
      <c r="G6483" s="175"/>
      <c r="H6483" s="144"/>
      <c r="I6483" s="144"/>
      <c r="J6483" s="144"/>
      <c r="K6483" s="175"/>
      <c r="L6483" s="168"/>
    </row>
    <row r="6484" spans="1:12" s="179" customFormat="1" ht="15" customHeight="1">
      <c r="A6484" s="144"/>
      <c r="B6484" s="176"/>
      <c r="C6484" s="175"/>
      <c r="D6484" s="144"/>
      <c r="E6484" s="144"/>
      <c r="F6484" s="144"/>
      <c r="G6484" s="175"/>
      <c r="H6484" s="144"/>
      <c r="I6484" s="144"/>
      <c r="J6484" s="144"/>
      <c r="K6484" s="175"/>
      <c r="L6484" s="168"/>
    </row>
    <row r="6485" spans="1:12" s="179" customFormat="1" ht="15" customHeight="1">
      <c r="A6485" s="144"/>
      <c r="B6485" s="176"/>
      <c r="C6485" s="175"/>
      <c r="D6485" s="144"/>
      <c r="E6485" s="144"/>
      <c r="F6485" s="144"/>
      <c r="G6485" s="175"/>
      <c r="H6485" s="144"/>
      <c r="I6485" s="144"/>
      <c r="J6485" s="144"/>
      <c r="K6485" s="175"/>
      <c r="L6485" s="168"/>
    </row>
    <row r="6486" spans="1:12" s="179" customFormat="1" ht="15" customHeight="1">
      <c r="A6486" s="144"/>
      <c r="B6486" s="176"/>
      <c r="C6486" s="175"/>
      <c r="D6486" s="144"/>
      <c r="E6486" s="144"/>
      <c r="F6486" s="144"/>
      <c r="G6486" s="175"/>
      <c r="H6486" s="144"/>
      <c r="I6486" s="144"/>
      <c r="J6486" s="144"/>
      <c r="K6486" s="175"/>
      <c r="L6486" s="168"/>
    </row>
    <row r="6487" spans="1:12" s="179" customFormat="1" ht="15" customHeight="1">
      <c r="A6487" s="144"/>
      <c r="B6487" s="176"/>
      <c r="C6487" s="175"/>
      <c r="D6487" s="144"/>
      <c r="E6487" s="144"/>
      <c r="F6487" s="144"/>
      <c r="G6487" s="175"/>
      <c r="H6487" s="144"/>
      <c r="I6487" s="144"/>
      <c r="J6487" s="144"/>
      <c r="K6487" s="175"/>
      <c r="L6487" s="168"/>
    </row>
    <row r="6488" spans="1:12" s="179" customFormat="1" ht="15" customHeight="1">
      <c r="A6488" s="144"/>
      <c r="B6488" s="176"/>
      <c r="C6488" s="175"/>
      <c r="D6488" s="144"/>
      <c r="E6488" s="144"/>
      <c r="F6488" s="144"/>
      <c r="G6488" s="175"/>
      <c r="H6488" s="144"/>
      <c r="I6488" s="144"/>
      <c r="J6488" s="144"/>
      <c r="K6488" s="175"/>
      <c r="L6488" s="168"/>
    </row>
    <row r="6489" spans="1:12" s="179" customFormat="1" ht="15" customHeight="1">
      <c r="A6489" s="144"/>
      <c r="B6489" s="176"/>
      <c r="C6489" s="175"/>
      <c r="D6489" s="144"/>
      <c r="E6489" s="144"/>
      <c r="F6489" s="144"/>
      <c r="G6489" s="175"/>
      <c r="H6489" s="144"/>
      <c r="I6489" s="144"/>
      <c r="J6489" s="144"/>
      <c r="K6489" s="175"/>
      <c r="L6489" s="168"/>
    </row>
    <row r="6490" spans="1:12" s="179" customFormat="1" ht="15" customHeight="1">
      <c r="A6490" s="144"/>
      <c r="B6490" s="176"/>
      <c r="C6490" s="175"/>
      <c r="D6490" s="144"/>
      <c r="E6490" s="144"/>
      <c r="F6490" s="144"/>
      <c r="G6490" s="175"/>
      <c r="H6490" s="144"/>
      <c r="I6490" s="144"/>
      <c r="J6490" s="144"/>
      <c r="K6490" s="175"/>
      <c r="L6490" s="168"/>
    </row>
    <row r="6491" spans="1:12" s="179" customFormat="1" ht="15" customHeight="1">
      <c r="A6491" s="144"/>
      <c r="B6491" s="176"/>
      <c r="C6491" s="175"/>
      <c r="D6491" s="144"/>
      <c r="E6491" s="144"/>
      <c r="F6491" s="144"/>
      <c r="G6491" s="175"/>
      <c r="H6491" s="144"/>
      <c r="I6491" s="144"/>
      <c r="J6491" s="144"/>
      <c r="K6491" s="175"/>
      <c r="L6491" s="168"/>
    </row>
    <row r="6492" spans="1:12" s="179" customFormat="1" ht="15" customHeight="1">
      <c r="A6492" s="144"/>
      <c r="B6492" s="176"/>
      <c r="C6492" s="175"/>
      <c r="D6492" s="144"/>
      <c r="E6492" s="144"/>
      <c r="F6492" s="144"/>
      <c r="G6492" s="175"/>
      <c r="H6492" s="144"/>
      <c r="I6492" s="144"/>
      <c r="J6492" s="144"/>
      <c r="K6492" s="175"/>
      <c r="L6492" s="168"/>
    </row>
    <row r="6493" spans="1:12" s="179" customFormat="1" ht="15" customHeight="1">
      <c r="A6493" s="144"/>
      <c r="B6493" s="176"/>
      <c r="C6493" s="175"/>
      <c r="D6493" s="144"/>
      <c r="E6493" s="144"/>
      <c r="F6493" s="144"/>
      <c r="G6493" s="175"/>
      <c r="H6493" s="144"/>
      <c r="I6493" s="144"/>
      <c r="J6493" s="144"/>
      <c r="K6493" s="175"/>
      <c r="L6493" s="168"/>
    </row>
    <row r="6494" spans="1:12" s="179" customFormat="1" ht="15" customHeight="1">
      <c r="A6494" s="144"/>
      <c r="B6494" s="176"/>
      <c r="C6494" s="175"/>
      <c r="D6494" s="144"/>
      <c r="E6494" s="144"/>
      <c r="F6494" s="144"/>
      <c r="G6494" s="175"/>
      <c r="H6494" s="144"/>
      <c r="I6494" s="144"/>
      <c r="J6494" s="144"/>
      <c r="K6494" s="175"/>
      <c r="L6494" s="168"/>
    </row>
    <row r="6495" spans="1:12" s="179" customFormat="1" ht="15" customHeight="1">
      <c r="A6495" s="144"/>
      <c r="B6495" s="176"/>
      <c r="C6495" s="175"/>
      <c r="D6495" s="144"/>
      <c r="E6495" s="144"/>
      <c r="F6495" s="144"/>
      <c r="G6495" s="175"/>
      <c r="H6495" s="144"/>
      <c r="I6495" s="144"/>
      <c r="J6495" s="144"/>
      <c r="K6495" s="175"/>
      <c r="L6495" s="168"/>
    </row>
    <row r="6496" spans="1:12" s="179" customFormat="1" ht="15" customHeight="1">
      <c r="A6496" s="144"/>
      <c r="B6496" s="176"/>
      <c r="C6496" s="175"/>
      <c r="D6496" s="144"/>
      <c r="E6496" s="144"/>
      <c r="F6496" s="144"/>
      <c r="G6496" s="175"/>
      <c r="H6496" s="144"/>
      <c r="I6496" s="144"/>
      <c r="J6496" s="144"/>
      <c r="K6496" s="175"/>
      <c r="L6496" s="168"/>
    </row>
    <row r="6497" spans="1:12" s="179" customFormat="1" ht="15" customHeight="1">
      <c r="A6497" s="144"/>
      <c r="B6497" s="176"/>
      <c r="C6497" s="175"/>
      <c r="D6497" s="144"/>
      <c r="E6497" s="144"/>
      <c r="F6497" s="144"/>
      <c r="G6497" s="175"/>
      <c r="H6497" s="144"/>
      <c r="I6497" s="144"/>
      <c r="J6497" s="144"/>
      <c r="K6497" s="175"/>
      <c r="L6497" s="168"/>
    </row>
    <row r="6498" spans="1:12" s="179" customFormat="1" ht="15" customHeight="1">
      <c r="A6498" s="144"/>
      <c r="B6498" s="176"/>
      <c r="C6498" s="175"/>
      <c r="D6498" s="144"/>
      <c r="E6498" s="144"/>
      <c r="F6498" s="144"/>
      <c r="G6498" s="175"/>
      <c r="H6498" s="144"/>
      <c r="I6498" s="144"/>
      <c r="J6498" s="144"/>
      <c r="K6498" s="175"/>
      <c r="L6498" s="168"/>
    </row>
    <row r="6499" spans="1:12" s="179" customFormat="1" ht="15" customHeight="1">
      <c r="A6499" s="144"/>
      <c r="B6499" s="176"/>
      <c r="C6499" s="175"/>
      <c r="D6499" s="144"/>
      <c r="E6499" s="144"/>
      <c r="F6499" s="144"/>
      <c r="G6499" s="175"/>
      <c r="H6499" s="144"/>
      <c r="I6499" s="144"/>
      <c r="J6499" s="144"/>
      <c r="K6499" s="175"/>
      <c r="L6499" s="168"/>
    </row>
    <row r="6500" spans="1:12" s="179" customFormat="1" ht="15" customHeight="1">
      <c r="A6500" s="144"/>
      <c r="B6500" s="176"/>
      <c r="C6500" s="175"/>
      <c r="D6500" s="144"/>
      <c r="E6500" s="144"/>
      <c r="F6500" s="144"/>
      <c r="G6500" s="175"/>
      <c r="H6500" s="144"/>
      <c r="I6500" s="144"/>
      <c r="J6500" s="144"/>
      <c r="K6500" s="175"/>
      <c r="L6500" s="168"/>
    </row>
    <row r="6501" spans="1:12" s="179" customFormat="1" ht="15" customHeight="1">
      <c r="A6501" s="144"/>
      <c r="B6501" s="176"/>
      <c r="C6501" s="175"/>
      <c r="D6501" s="144"/>
      <c r="E6501" s="144"/>
      <c r="F6501" s="144"/>
      <c r="G6501" s="175"/>
      <c r="H6501" s="144"/>
      <c r="I6501" s="144"/>
      <c r="J6501" s="144"/>
      <c r="K6501" s="175"/>
      <c r="L6501" s="168"/>
    </row>
    <row r="6502" spans="1:12" s="179" customFormat="1" ht="15" customHeight="1">
      <c r="A6502" s="144"/>
      <c r="B6502" s="176"/>
      <c r="C6502" s="175"/>
      <c r="D6502" s="144"/>
      <c r="E6502" s="144"/>
      <c r="F6502" s="144"/>
      <c r="G6502" s="175"/>
      <c r="H6502" s="144"/>
      <c r="I6502" s="144"/>
      <c r="J6502" s="144"/>
      <c r="K6502" s="175"/>
      <c r="L6502" s="168"/>
    </row>
    <row r="6503" spans="1:12" s="179" customFormat="1" ht="15" customHeight="1">
      <c r="A6503" s="144"/>
      <c r="B6503" s="176"/>
      <c r="C6503" s="175"/>
      <c r="D6503" s="144"/>
      <c r="E6503" s="144"/>
      <c r="F6503" s="144"/>
      <c r="G6503" s="175"/>
      <c r="H6503" s="144"/>
      <c r="I6503" s="144"/>
      <c r="J6503" s="144"/>
      <c r="K6503" s="175"/>
      <c r="L6503" s="168"/>
    </row>
    <row r="6504" spans="1:12" s="179" customFormat="1" ht="15" customHeight="1">
      <c r="A6504" s="144"/>
      <c r="B6504" s="176"/>
      <c r="C6504" s="175"/>
      <c r="D6504" s="144"/>
      <c r="E6504" s="144"/>
      <c r="F6504" s="144"/>
      <c r="G6504" s="175"/>
      <c r="H6504" s="144"/>
      <c r="I6504" s="144"/>
      <c r="J6504" s="144"/>
      <c r="K6504" s="175"/>
      <c r="L6504" s="168"/>
    </row>
    <row r="6505" spans="1:12" s="179" customFormat="1" ht="15" customHeight="1">
      <c r="A6505" s="144"/>
      <c r="B6505" s="176"/>
      <c r="C6505" s="175"/>
      <c r="D6505" s="144"/>
      <c r="E6505" s="144"/>
      <c r="F6505" s="144"/>
      <c r="G6505" s="175"/>
      <c r="H6505" s="144"/>
      <c r="I6505" s="144"/>
      <c r="J6505" s="144"/>
      <c r="K6505" s="175"/>
      <c r="L6505" s="168"/>
    </row>
    <row r="6506" spans="1:12" s="179" customFormat="1" ht="15" customHeight="1">
      <c r="A6506" s="144"/>
      <c r="B6506" s="176"/>
      <c r="C6506" s="175"/>
      <c r="D6506" s="144"/>
      <c r="E6506" s="144"/>
      <c r="F6506" s="144"/>
      <c r="G6506" s="175"/>
      <c r="H6506" s="144"/>
      <c r="I6506" s="144"/>
      <c r="J6506" s="144"/>
      <c r="K6506" s="175"/>
      <c r="L6506" s="168"/>
    </row>
    <row r="6507" spans="1:12" s="179" customFormat="1" ht="15" customHeight="1">
      <c r="A6507" s="144"/>
      <c r="B6507" s="176"/>
      <c r="C6507" s="175"/>
      <c r="D6507" s="144"/>
      <c r="E6507" s="144"/>
      <c r="F6507" s="144"/>
      <c r="G6507" s="175"/>
      <c r="H6507" s="144"/>
      <c r="I6507" s="144"/>
      <c r="J6507" s="144"/>
      <c r="K6507" s="175"/>
      <c r="L6507" s="168"/>
    </row>
    <row r="6508" spans="1:12" s="179" customFormat="1" ht="15" customHeight="1">
      <c r="A6508" s="144"/>
      <c r="B6508" s="176"/>
      <c r="C6508" s="175"/>
      <c r="D6508" s="144"/>
      <c r="E6508" s="144"/>
      <c r="F6508" s="144"/>
      <c r="G6508" s="175"/>
      <c r="H6508" s="144"/>
      <c r="I6508" s="144"/>
      <c r="J6508" s="144"/>
      <c r="K6508" s="175"/>
      <c r="L6508" s="168"/>
    </row>
    <row r="6509" spans="1:12" s="179" customFormat="1" ht="15" customHeight="1">
      <c r="A6509" s="144"/>
      <c r="B6509" s="176"/>
      <c r="C6509" s="175"/>
      <c r="D6509" s="144"/>
      <c r="E6509" s="144"/>
      <c r="F6509" s="144"/>
      <c r="G6509" s="175"/>
      <c r="H6509" s="144"/>
      <c r="I6509" s="144"/>
      <c r="J6509" s="144"/>
      <c r="K6509" s="175"/>
      <c r="L6509" s="168"/>
    </row>
    <row r="6510" spans="1:12" s="179" customFormat="1" ht="15" customHeight="1">
      <c r="A6510" s="144"/>
      <c r="B6510" s="176"/>
      <c r="C6510" s="175"/>
      <c r="D6510" s="144"/>
      <c r="E6510" s="144"/>
      <c r="F6510" s="144"/>
      <c r="G6510" s="175"/>
      <c r="H6510" s="144"/>
      <c r="I6510" s="144"/>
      <c r="J6510" s="144"/>
      <c r="K6510" s="175"/>
      <c r="L6510" s="168"/>
    </row>
    <row r="6511" spans="1:12" s="179" customFormat="1" ht="15" customHeight="1">
      <c r="A6511" s="144"/>
      <c r="B6511" s="176"/>
      <c r="C6511" s="175"/>
      <c r="D6511" s="144"/>
      <c r="E6511" s="144"/>
      <c r="F6511" s="144"/>
      <c r="G6511" s="175"/>
      <c r="H6511" s="144"/>
      <c r="I6511" s="144"/>
      <c r="J6511" s="144"/>
      <c r="K6511" s="175"/>
      <c r="L6511" s="168"/>
    </row>
    <row r="6512" spans="1:12" s="179" customFormat="1" ht="15" customHeight="1">
      <c r="A6512" s="144"/>
      <c r="B6512" s="176"/>
      <c r="C6512" s="175"/>
      <c r="D6512" s="144"/>
      <c r="E6512" s="144"/>
      <c r="F6512" s="144"/>
      <c r="G6512" s="175"/>
      <c r="H6512" s="144"/>
      <c r="I6512" s="144"/>
      <c r="J6512" s="144"/>
      <c r="K6512" s="175"/>
      <c r="L6512" s="168"/>
    </row>
    <row r="6513" spans="1:12" s="179" customFormat="1" ht="15" customHeight="1">
      <c r="A6513" s="144"/>
      <c r="B6513" s="176"/>
      <c r="C6513" s="175"/>
      <c r="D6513" s="144"/>
      <c r="E6513" s="144"/>
      <c r="F6513" s="144"/>
      <c r="G6513" s="175"/>
      <c r="H6513" s="144"/>
      <c r="I6513" s="144"/>
      <c r="J6513" s="144"/>
      <c r="K6513" s="175"/>
      <c r="L6513" s="168"/>
    </row>
    <row r="6514" spans="1:12" s="179" customFormat="1" ht="15" customHeight="1">
      <c r="A6514" s="144"/>
      <c r="B6514" s="176"/>
      <c r="C6514" s="175"/>
      <c r="D6514" s="144"/>
      <c r="E6514" s="144"/>
      <c r="F6514" s="144"/>
      <c r="G6514" s="175"/>
      <c r="H6514" s="144"/>
      <c r="I6514" s="144"/>
      <c r="J6514" s="144"/>
      <c r="K6514" s="175"/>
      <c r="L6514" s="168"/>
    </row>
    <row r="6515" spans="1:12" s="179" customFormat="1" ht="15" customHeight="1">
      <c r="A6515" s="144"/>
      <c r="B6515" s="176"/>
      <c r="C6515" s="175"/>
      <c r="D6515" s="144"/>
      <c r="E6515" s="144"/>
      <c r="F6515" s="144"/>
      <c r="G6515" s="175"/>
      <c r="H6515" s="144"/>
      <c r="I6515" s="144"/>
      <c r="J6515" s="144"/>
      <c r="K6515" s="175"/>
      <c r="L6515" s="168"/>
    </row>
    <row r="6516" spans="1:12" s="179" customFormat="1" ht="15" customHeight="1">
      <c r="A6516" s="144"/>
      <c r="B6516" s="176"/>
      <c r="C6516" s="175"/>
      <c r="D6516" s="144"/>
      <c r="E6516" s="144"/>
      <c r="F6516" s="144"/>
      <c r="G6516" s="175"/>
      <c r="H6516" s="144"/>
      <c r="I6516" s="144"/>
      <c r="J6516" s="144"/>
      <c r="K6516" s="175"/>
      <c r="L6516" s="168"/>
    </row>
    <row r="6517" spans="1:12" s="179" customFormat="1" ht="15" customHeight="1">
      <c r="A6517" s="144"/>
      <c r="B6517" s="176"/>
      <c r="C6517" s="175"/>
      <c r="D6517" s="144"/>
      <c r="E6517" s="144"/>
      <c r="F6517" s="144"/>
      <c r="G6517" s="175"/>
      <c r="H6517" s="144"/>
      <c r="I6517" s="144"/>
      <c r="J6517" s="144"/>
      <c r="K6517" s="175"/>
      <c r="L6517" s="168"/>
    </row>
    <row r="6518" spans="1:12" s="179" customFormat="1" ht="15" customHeight="1">
      <c r="A6518" s="144"/>
      <c r="B6518" s="176"/>
      <c r="C6518" s="175"/>
      <c r="D6518" s="144"/>
      <c r="E6518" s="144"/>
      <c r="F6518" s="144"/>
      <c r="G6518" s="175"/>
      <c r="H6518" s="144"/>
      <c r="I6518" s="144"/>
      <c r="J6518" s="144"/>
      <c r="K6518" s="175"/>
      <c r="L6518" s="168"/>
    </row>
    <row r="6519" spans="1:12" s="179" customFormat="1" ht="15" customHeight="1">
      <c r="A6519" s="144"/>
      <c r="B6519" s="176"/>
      <c r="C6519" s="175"/>
      <c r="D6519" s="144"/>
      <c r="E6519" s="144"/>
      <c r="F6519" s="144"/>
      <c r="G6519" s="175"/>
      <c r="H6519" s="144"/>
      <c r="I6519" s="144"/>
      <c r="J6519" s="144"/>
      <c r="K6519" s="175"/>
      <c r="L6519" s="168"/>
    </row>
    <row r="6520" spans="1:12" s="179" customFormat="1" ht="15" customHeight="1">
      <c r="A6520" s="144"/>
      <c r="B6520" s="176"/>
      <c r="C6520" s="175"/>
      <c r="D6520" s="144"/>
      <c r="E6520" s="144"/>
      <c r="F6520" s="144"/>
      <c r="G6520" s="175"/>
      <c r="H6520" s="144"/>
      <c r="I6520" s="144"/>
      <c r="J6520" s="144"/>
      <c r="K6520" s="175"/>
      <c r="L6520" s="168"/>
    </row>
    <row r="6521" spans="1:12" s="179" customFormat="1" ht="15" customHeight="1">
      <c r="A6521" s="144"/>
      <c r="B6521" s="176"/>
      <c r="C6521" s="175"/>
      <c r="D6521" s="144"/>
      <c r="E6521" s="144"/>
      <c r="F6521" s="144"/>
      <c r="G6521" s="175"/>
      <c r="H6521" s="144"/>
      <c r="I6521" s="144"/>
      <c r="J6521" s="144"/>
      <c r="K6521" s="175"/>
      <c r="L6521" s="168"/>
    </row>
    <row r="6522" spans="1:12" s="179" customFormat="1" ht="15" customHeight="1">
      <c r="A6522" s="144"/>
      <c r="B6522" s="176"/>
      <c r="C6522" s="175"/>
      <c r="D6522" s="144"/>
      <c r="E6522" s="144"/>
      <c r="F6522" s="144"/>
      <c r="G6522" s="175"/>
      <c r="H6522" s="144"/>
      <c r="I6522" s="144"/>
      <c r="J6522" s="144"/>
      <c r="K6522" s="175"/>
      <c r="L6522" s="168"/>
    </row>
    <row r="6523" spans="1:12" s="179" customFormat="1" ht="15" customHeight="1">
      <c r="A6523" s="144"/>
      <c r="B6523" s="176"/>
      <c r="C6523" s="175"/>
      <c r="D6523" s="144"/>
      <c r="E6523" s="144"/>
      <c r="F6523" s="144"/>
      <c r="G6523" s="175"/>
      <c r="H6523" s="144"/>
      <c r="I6523" s="144"/>
      <c r="J6523" s="144"/>
      <c r="K6523" s="175"/>
      <c r="L6523" s="168"/>
    </row>
    <row r="6524" spans="1:12" s="179" customFormat="1" ht="15" customHeight="1">
      <c r="A6524" s="144"/>
      <c r="B6524" s="176"/>
      <c r="C6524" s="175"/>
      <c r="D6524" s="144"/>
      <c r="E6524" s="144"/>
      <c r="F6524" s="144"/>
      <c r="G6524" s="175"/>
      <c r="H6524" s="144"/>
      <c r="I6524" s="144"/>
      <c r="J6524" s="144"/>
      <c r="K6524" s="175"/>
      <c r="L6524" s="168"/>
    </row>
    <row r="6525" spans="1:12" s="179" customFormat="1" ht="15" customHeight="1">
      <c r="A6525" s="144"/>
      <c r="B6525" s="176"/>
      <c r="C6525" s="175"/>
      <c r="D6525" s="144"/>
      <c r="E6525" s="144"/>
      <c r="F6525" s="144"/>
      <c r="G6525" s="175"/>
      <c r="H6525" s="144"/>
      <c r="I6525" s="144"/>
      <c r="J6525" s="144"/>
      <c r="K6525" s="175"/>
      <c r="L6525" s="168"/>
    </row>
    <row r="6526" spans="1:12" s="179" customFormat="1" ht="15" customHeight="1">
      <c r="A6526" s="144"/>
      <c r="B6526" s="176"/>
      <c r="C6526" s="175"/>
      <c r="D6526" s="144"/>
      <c r="E6526" s="144"/>
      <c r="F6526" s="144"/>
      <c r="G6526" s="175"/>
      <c r="H6526" s="144"/>
      <c r="I6526" s="144"/>
      <c r="J6526" s="144"/>
      <c r="K6526" s="175"/>
      <c r="L6526" s="168"/>
    </row>
    <row r="6527" spans="1:12" s="179" customFormat="1" ht="15" customHeight="1">
      <c r="A6527" s="144"/>
      <c r="B6527" s="176"/>
      <c r="C6527" s="175"/>
      <c r="D6527" s="144"/>
      <c r="E6527" s="144"/>
      <c r="F6527" s="144"/>
      <c r="G6527" s="175"/>
      <c r="H6527" s="144"/>
      <c r="I6527" s="144"/>
      <c r="J6527" s="144"/>
      <c r="K6527" s="175"/>
      <c r="L6527" s="168"/>
    </row>
    <row r="6528" spans="1:12" s="179" customFormat="1" ht="15" customHeight="1">
      <c r="A6528" s="144"/>
      <c r="B6528" s="176"/>
      <c r="C6528" s="175"/>
      <c r="D6528" s="144"/>
      <c r="E6528" s="144"/>
      <c r="F6528" s="144"/>
      <c r="G6528" s="175"/>
      <c r="H6528" s="144"/>
      <c r="I6528" s="144"/>
      <c r="J6528" s="144"/>
      <c r="K6528" s="175"/>
      <c r="L6528" s="168"/>
    </row>
    <row r="6529" spans="1:12" s="179" customFormat="1" ht="15" customHeight="1">
      <c r="A6529" s="144"/>
      <c r="B6529" s="176"/>
      <c r="C6529" s="175"/>
      <c r="D6529" s="144"/>
      <c r="E6529" s="144"/>
      <c r="F6529" s="144"/>
      <c r="G6529" s="175"/>
      <c r="H6529" s="144"/>
      <c r="I6529" s="144"/>
      <c r="J6529" s="144"/>
      <c r="K6529" s="175"/>
      <c r="L6529" s="168"/>
    </row>
    <row r="6530" spans="1:12" s="179" customFormat="1" ht="15" customHeight="1">
      <c r="A6530" s="144"/>
      <c r="B6530" s="176"/>
      <c r="C6530" s="175"/>
      <c r="D6530" s="144"/>
      <c r="E6530" s="144"/>
      <c r="F6530" s="144"/>
      <c r="G6530" s="175"/>
      <c r="H6530" s="144"/>
      <c r="I6530" s="144"/>
      <c r="J6530" s="144"/>
      <c r="K6530" s="175"/>
      <c r="L6530" s="168"/>
    </row>
    <row r="6531" spans="1:12" s="179" customFormat="1" ht="15" customHeight="1">
      <c r="A6531" s="144"/>
      <c r="B6531" s="176"/>
      <c r="C6531" s="175"/>
      <c r="D6531" s="144"/>
      <c r="E6531" s="144"/>
      <c r="F6531" s="144"/>
      <c r="G6531" s="175"/>
      <c r="H6531" s="144"/>
      <c r="I6531" s="144"/>
      <c r="J6531" s="144"/>
      <c r="K6531" s="175"/>
      <c r="L6531" s="168"/>
    </row>
    <row r="6532" spans="1:12" s="179" customFormat="1" ht="15" customHeight="1">
      <c r="A6532" s="144"/>
      <c r="B6532" s="176"/>
      <c r="C6532" s="175"/>
      <c r="D6532" s="144"/>
      <c r="E6532" s="144"/>
      <c r="F6532" s="144"/>
      <c r="G6532" s="175"/>
      <c r="H6532" s="144"/>
      <c r="I6532" s="144"/>
      <c r="J6532" s="144"/>
      <c r="K6532" s="175"/>
      <c r="L6532" s="168"/>
    </row>
    <row r="6533" spans="1:12" s="179" customFormat="1" ht="15" customHeight="1">
      <c r="A6533" s="144"/>
      <c r="B6533" s="176"/>
      <c r="C6533" s="175"/>
      <c r="D6533" s="144"/>
      <c r="E6533" s="144"/>
      <c r="F6533" s="144"/>
      <c r="G6533" s="175"/>
      <c r="H6533" s="144"/>
      <c r="I6533" s="144"/>
      <c r="J6533" s="144"/>
      <c r="K6533" s="175"/>
      <c r="L6533" s="168"/>
    </row>
    <row r="6534" spans="1:12" s="179" customFormat="1" ht="15" customHeight="1">
      <c r="A6534" s="144"/>
      <c r="B6534" s="176"/>
      <c r="C6534" s="175"/>
      <c r="D6534" s="144"/>
      <c r="E6534" s="144"/>
      <c r="F6534" s="144"/>
      <c r="G6534" s="175"/>
      <c r="H6534" s="144"/>
      <c r="I6534" s="144"/>
      <c r="J6534" s="144"/>
      <c r="K6534" s="175"/>
      <c r="L6534" s="168"/>
    </row>
    <row r="6535" spans="1:12" s="179" customFormat="1" ht="15" customHeight="1">
      <c r="A6535" s="144"/>
      <c r="B6535" s="176"/>
      <c r="C6535" s="175"/>
      <c r="D6535" s="144"/>
      <c r="E6535" s="144"/>
      <c r="F6535" s="144"/>
      <c r="G6535" s="175"/>
      <c r="H6535" s="144"/>
      <c r="I6535" s="144"/>
      <c r="J6535" s="144"/>
      <c r="K6535" s="175"/>
      <c r="L6535" s="168"/>
    </row>
    <row r="6536" spans="1:12" s="179" customFormat="1" ht="15" customHeight="1">
      <c r="A6536" s="144"/>
      <c r="B6536" s="176"/>
      <c r="C6536" s="175"/>
      <c r="D6536" s="144"/>
      <c r="E6536" s="144"/>
      <c r="F6536" s="144"/>
      <c r="G6536" s="175"/>
      <c r="H6536" s="144"/>
      <c r="I6536" s="144"/>
      <c r="J6536" s="144"/>
      <c r="K6536" s="175"/>
      <c r="L6536" s="168"/>
    </row>
    <row r="6537" spans="1:12" s="181" customFormat="1" ht="15" customHeight="1">
      <c r="A6537" s="144"/>
      <c r="B6537" s="176"/>
      <c r="C6537" s="175"/>
      <c r="D6537" s="144"/>
      <c r="E6537" s="144"/>
      <c r="F6537" s="144"/>
      <c r="G6537" s="175"/>
      <c r="H6537" s="144"/>
      <c r="I6537" s="144"/>
      <c r="J6537" s="144"/>
      <c r="K6537" s="175"/>
      <c r="L6537" s="168"/>
    </row>
    <row r="6538" spans="1:12" s="179" customFormat="1" ht="15" customHeight="1">
      <c r="A6538" s="144"/>
      <c r="B6538" s="176"/>
      <c r="C6538" s="175"/>
      <c r="D6538" s="144"/>
      <c r="E6538" s="144"/>
      <c r="F6538" s="144"/>
      <c r="G6538" s="175"/>
      <c r="H6538" s="144"/>
      <c r="I6538" s="144"/>
      <c r="J6538" s="144"/>
      <c r="K6538" s="175"/>
      <c r="L6538" s="168"/>
    </row>
    <row r="6539" spans="1:12" s="179" customFormat="1" ht="15" customHeight="1">
      <c r="A6539" s="144"/>
      <c r="B6539" s="176"/>
      <c r="C6539" s="175"/>
      <c r="D6539" s="144"/>
      <c r="E6539" s="144"/>
      <c r="F6539" s="144"/>
      <c r="G6539" s="175"/>
      <c r="H6539" s="144"/>
      <c r="I6539" s="144"/>
      <c r="J6539" s="144"/>
      <c r="K6539" s="175"/>
      <c r="L6539" s="168"/>
    </row>
    <row r="6540" spans="1:12" s="179" customFormat="1" ht="15" customHeight="1">
      <c r="A6540" s="144"/>
      <c r="B6540" s="176"/>
      <c r="C6540" s="175"/>
      <c r="D6540" s="144"/>
      <c r="E6540" s="144"/>
      <c r="F6540" s="144"/>
      <c r="G6540" s="175"/>
      <c r="H6540" s="144"/>
      <c r="I6540" s="144"/>
      <c r="J6540" s="144"/>
      <c r="K6540" s="175"/>
      <c r="L6540" s="168"/>
    </row>
    <row r="6541" spans="1:12" s="179" customFormat="1" ht="15" customHeight="1">
      <c r="A6541" s="144"/>
      <c r="B6541" s="176"/>
      <c r="C6541" s="175"/>
      <c r="D6541" s="144"/>
      <c r="E6541" s="144"/>
      <c r="F6541" s="144"/>
      <c r="G6541" s="175"/>
      <c r="H6541" s="144"/>
      <c r="I6541" s="144"/>
      <c r="J6541" s="144"/>
      <c r="K6541" s="175"/>
      <c r="L6541" s="168"/>
    </row>
    <row r="6542" spans="1:12" s="179" customFormat="1" ht="15" customHeight="1">
      <c r="A6542" s="144"/>
      <c r="B6542" s="176"/>
      <c r="C6542" s="175"/>
      <c r="D6542" s="144"/>
      <c r="E6542" s="144"/>
      <c r="F6542" s="144"/>
      <c r="G6542" s="175"/>
      <c r="H6542" s="144"/>
      <c r="I6542" s="144"/>
      <c r="J6542" s="144"/>
      <c r="K6542" s="175"/>
      <c r="L6542" s="168"/>
    </row>
    <row r="6543" spans="1:12" s="179" customFormat="1" ht="15" customHeight="1">
      <c r="A6543" s="144"/>
      <c r="B6543" s="176"/>
      <c r="C6543" s="175"/>
      <c r="D6543" s="144"/>
      <c r="E6543" s="144"/>
      <c r="F6543" s="144"/>
      <c r="G6543" s="175"/>
      <c r="H6543" s="144"/>
      <c r="I6543" s="144"/>
      <c r="J6543" s="144"/>
      <c r="K6543" s="175"/>
      <c r="L6543" s="168"/>
    </row>
    <row r="6544" spans="1:12" s="179" customFormat="1" ht="15" customHeight="1">
      <c r="A6544" s="144"/>
      <c r="B6544" s="176"/>
      <c r="C6544" s="175"/>
      <c r="D6544" s="144"/>
      <c r="E6544" s="144"/>
      <c r="F6544" s="144"/>
      <c r="G6544" s="175"/>
      <c r="H6544" s="144"/>
      <c r="I6544" s="144"/>
      <c r="J6544" s="144"/>
      <c r="K6544" s="175"/>
      <c r="L6544" s="168"/>
    </row>
    <row r="6545" spans="1:12" s="179" customFormat="1" ht="15" customHeight="1">
      <c r="A6545" s="144"/>
      <c r="B6545" s="176"/>
      <c r="C6545" s="175"/>
      <c r="D6545" s="144"/>
      <c r="E6545" s="144"/>
      <c r="F6545" s="144"/>
      <c r="G6545" s="175"/>
      <c r="H6545" s="144"/>
      <c r="I6545" s="144"/>
      <c r="J6545" s="144"/>
      <c r="K6545" s="175"/>
      <c r="L6545" s="168"/>
    </row>
    <row r="6546" spans="1:12" s="179" customFormat="1" ht="15" customHeight="1">
      <c r="A6546" s="144"/>
      <c r="B6546" s="176"/>
      <c r="C6546" s="175"/>
      <c r="D6546" s="144"/>
      <c r="E6546" s="144"/>
      <c r="F6546" s="144"/>
      <c r="G6546" s="175"/>
      <c r="H6546" s="144"/>
      <c r="I6546" s="144"/>
      <c r="J6546" s="144"/>
      <c r="K6546" s="175"/>
      <c r="L6546" s="168"/>
    </row>
    <row r="6547" spans="1:12" s="179" customFormat="1" ht="15" customHeight="1">
      <c r="A6547" s="144"/>
      <c r="B6547" s="176"/>
      <c r="C6547" s="175"/>
      <c r="D6547" s="144"/>
      <c r="E6547" s="144"/>
      <c r="F6547" s="144"/>
      <c r="G6547" s="175"/>
      <c r="H6547" s="144"/>
      <c r="I6547" s="144"/>
      <c r="J6547" s="144"/>
      <c r="K6547" s="175"/>
      <c r="L6547" s="168"/>
    </row>
    <row r="6548" spans="1:12" s="179" customFormat="1" ht="15" customHeight="1">
      <c r="A6548" s="144"/>
      <c r="B6548" s="176"/>
      <c r="C6548" s="175"/>
      <c r="D6548" s="144"/>
      <c r="E6548" s="144"/>
      <c r="F6548" s="144"/>
      <c r="G6548" s="175"/>
      <c r="H6548" s="144"/>
      <c r="I6548" s="144"/>
      <c r="J6548" s="144"/>
      <c r="K6548" s="175"/>
      <c r="L6548" s="168"/>
    </row>
    <row r="6549" spans="1:12" s="181" customFormat="1" ht="15" customHeight="1">
      <c r="A6549" s="144"/>
      <c r="B6549" s="176"/>
      <c r="C6549" s="175"/>
      <c r="D6549" s="144"/>
      <c r="E6549" s="144"/>
      <c r="F6549" s="144"/>
      <c r="G6549" s="175"/>
      <c r="H6549" s="144"/>
      <c r="I6549" s="144"/>
      <c r="J6549" s="144"/>
      <c r="K6549" s="175"/>
      <c r="L6549" s="168"/>
    </row>
    <row r="6550" spans="1:12" s="179" customFormat="1" ht="15" customHeight="1">
      <c r="A6550" s="144"/>
      <c r="B6550" s="176"/>
      <c r="C6550" s="175"/>
      <c r="D6550" s="144"/>
      <c r="E6550" s="144"/>
      <c r="F6550" s="144"/>
      <c r="G6550" s="175"/>
      <c r="H6550" s="144"/>
      <c r="I6550" s="144"/>
      <c r="J6550" s="144"/>
      <c r="K6550" s="175"/>
      <c r="L6550" s="168"/>
    </row>
    <row r="6551" spans="1:12" s="179" customFormat="1" ht="15" customHeight="1">
      <c r="A6551" s="144"/>
      <c r="B6551" s="176"/>
      <c r="C6551" s="175"/>
      <c r="D6551" s="144"/>
      <c r="E6551" s="144"/>
      <c r="F6551" s="144"/>
      <c r="G6551" s="175"/>
      <c r="H6551" s="144"/>
      <c r="I6551" s="144"/>
      <c r="J6551" s="144"/>
      <c r="K6551" s="175"/>
      <c r="L6551" s="168"/>
    </row>
    <row r="6552" spans="1:12" s="179" customFormat="1" ht="15" customHeight="1">
      <c r="A6552" s="144"/>
      <c r="B6552" s="176"/>
      <c r="C6552" s="175"/>
      <c r="D6552" s="144"/>
      <c r="E6552" s="144"/>
      <c r="F6552" s="144"/>
      <c r="G6552" s="175"/>
      <c r="H6552" s="144"/>
      <c r="I6552" s="144"/>
      <c r="J6552" s="144"/>
      <c r="K6552" s="175"/>
      <c r="L6552" s="168"/>
    </row>
    <row r="6553" spans="1:12" s="179" customFormat="1" ht="15" customHeight="1">
      <c r="A6553" s="144"/>
      <c r="B6553" s="176"/>
      <c r="C6553" s="175"/>
      <c r="D6553" s="144"/>
      <c r="E6553" s="144"/>
      <c r="F6553" s="144"/>
      <c r="G6553" s="175"/>
      <c r="H6553" s="144"/>
      <c r="I6553" s="144"/>
      <c r="J6553" s="144"/>
      <c r="K6553" s="175"/>
      <c r="L6553" s="168"/>
    </row>
    <row r="6554" spans="1:12" s="179" customFormat="1" ht="15" customHeight="1">
      <c r="A6554" s="144"/>
      <c r="B6554" s="176"/>
      <c r="C6554" s="175"/>
      <c r="D6554" s="144"/>
      <c r="E6554" s="144"/>
      <c r="F6554" s="144"/>
      <c r="G6554" s="175"/>
      <c r="H6554" s="144"/>
      <c r="I6554" s="144"/>
      <c r="J6554" s="144"/>
      <c r="K6554" s="175"/>
      <c r="L6554" s="168"/>
    </row>
    <row r="6555" spans="1:12" s="179" customFormat="1" ht="15" customHeight="1">
      <c r="A6555" s="144"/>
      <c r="B6555" s="176"/>
      <c r="C6555" s="175"/>
      <c r="D6555" s="144"/>
      <c r="E6555" s="144"/>
      <c r="F6555" s="144"/>
      <c r="G6555" s="175"/>
      <c r="H6555" s="144"/>
      <c r="I6555" s="144"/>
      <c r="J6555" s="144"/>
      <c r="K6555" s="175"/>
      <c r="L6555" s="168"/>
    </row>
    <row r="6556" spans="1:12" s="179" customFormat="1" ht="15" customHeight="1">
      <c r="A6556" s="144"/>
      <c r="B6556" s="176"/>
      <c r="C6556" s="175"/>
      <c r="D6556" s="144"/>
      <c r="E6556" s="144"/>
      <c r="F6556" s="144"/>
      <c r="G6556" s="175"/>
      <c r="H6556" s="144"/>
      <c r="I6556" s="144"/>
      <c r="J6556" s="144"/>
      <c r="K6556" s="175"/>
      <c r="L6556" s="168"/>
    </row>
    <row r="6557" spans="1:12" s="179" customFormat="1" ht="15" customHeight="1">
      <c r="A6557" s="144"/>
      <c r="B6557" s="176"/>
      <c r="C6557" s="175"/>
      <c r="D6557" s="144"/>
      <c r="E6557" s="144"/>
      <c r="F6557" s="144"/>
      <c r="G6557" s="175"/>
      <c r="H6557" s="144"/>
      <c r="I6557" s="144"/>
      <c r="J6557" s="144"/>
      <c r="K6557" s="175"/>
      <c r="L6557" s="168"/>
    </row>
    <row r="6558" spans="1:12" ht="15" customHeight="1"/>
    <row r="6559" spans="1:12" ht="15" customHeight="1"/>
    <row r="6560" spans="1:12" ht="15" customHeight="1"/>
    <row r="6561" spans="1:12" s="179" customFormat="1" ht="15" customHeight="1">
      <c r="A6561" s="144"/>
      <c r="B6561" s="176"/>
      <c r="C6561" s="175"/>
      <c r="D6561" s="144"/>
      <c r="E6561" s="144"/>
      <c r="F6561" s="144"/>
      <c r="G6561" s="175"/>
      <c r="H6561" s="144"/>
      <c r="I6561" s="144"/>
      <c r="J6561" s="144"/>
      <c r="K6561" s="175"/>
      <c r="L6561" s="168"/>
    </row>
    <row r="6562" spans="1:12" s="179" customFormat="1" ht="15" customHeight="1">
      <c r="A6562" s="144"/>
      <c r="B6562" s="176"/>
      <c r="C6562" s="175"/>
      <c r="D6562" s="144"/>
      <c r="E6562" s="144"/>
      <c r="F6562" s="144"/>
      <c r="G6562" s="175"/>
      <c r="H6562" s="144"/>
      <c r="I6562" s="144"/>
      <c r="J6562" s="144"/>
      <c r="K6562" s="175"/>
      <c r="L6562" s="168"/>
    </row>
    <row r="6563" spans="1:12" ht="15" customHeight="1"/>
    <row r="6564" spans="1:12" s="179" customFormat="1" ht="15" customHeight="1">
      <c r="A6564" s="144"/>
      <c r="B6564" s="176"/>
      <c r="C6564" s="175"/>
      <c r="D6564" s="144"/>
      <c r="E6564" s="144"/>
      <c r="F6564" s="144"/>
      <c r="G6564" s="175"/>
      <c r="H6564" s="144"/>
      <c r="I6564" s="144"/>
      <c r="J6564" s="144"/>
      <c r="K6564" s="175"/>
      <c r="L6564" s="168"/>
    </row>
    <row r="6565" spans="1:12" s="179" customFormat="1" ht="15" customHeight="1">
      <c r="A6565" s="144"/>
      <c r="B6565" s="176"/>
      <c r="C6565" s="175"/>
      <c r="D6565" s="144"/>
      <c r="E6565" s="144"/>
      <c r="F6565" s="144"/>
      <c r="G6565" s="175"/>
      <c r="H6565" s="144"/>
      <c r="I6565" s="144"/>
      <c r="J6565" s="144"/>
      <c r="K6565" s="175"/>
      <c r="L6565" s="168"/>
    </row>
    <row r="6566" spans="1:12" s="179" customFormat="1" ht="15" customHeight="1">
      <c r="A6566" s="144"/>
      <c r="B6566" s="176"/>
      <c r="C6566" s="175"/>
      <c r="D6566" s="144"/>
      <c r="E6566" s="144"/>
      <c r="F6566" s="144"/>
      <c r="G6566" s="175"/>
      <c r="H6566" s="144"/>
      <c r="I6566" s="144"/>
      <c r="J6566" s="144"/>
      <c r="K6566" s="175"/>
      <c r="L6566" s="168"/>
    </row>
    <row r="6567" spans="1:12" s="179" customFormat="1" ht="15" customHeight="1">
      <c r="A6567" s="144"/>
      <c r="B6567" s="176"/>
      <c r="C6567" s="175"/>
      <c r="D6567" s="144"/>
      <c r="E6567" s="144"/>
      <c r="F6567" s="144"/>
      <c r="G6567" s="175"/>
      <c r="H6567" s="144"/>
      <c r="I6567" s="144"/>
      <c r="J6567" s="144"/>
      <c r="K6567" s="175"/>
      <c r="L6567" s="168"/>
    </row>
    <row r="6568" spans="1:12" s="179" customFormat="1" ht="15" customHeight="1">
      <c r="A6568" s="144"/>
      <c r="B6568" s="176"/>
      <c r="C6568" s="175"/>
      <c r="D6568" s="144"/>
      <c r="E6568" s="144"/>
      <c r="F6568" s="144"/>
      <c r="G6568" s="175"/>
      <c r="H6568" s="144"/>
      <c r="I6568" s="144"/>
      <c r="J6568" s="144"/>
      <c r="K6568" s="175"/>
      <c r="L6568" s="168"/>
    </row>
    <row r="6569" spans="1:12" s="179" customFormat="1" ht="15" customHeight="1">
      <c r="A6569" s="144"/>
      <c r="B6569" s="176"/>
      <c r="C6569" s="175"/>
      <c r="D6569" s="144"/>
      <c r="E6569" s="144"/>
      <c r="F6569" s="144"/>
      <c r="G6569" s="175"/>
      <c r="H6569" s="144"/>
      <c r="I6569" s="144"/>
      <c r="J6569" s="144"/>
      <c r="K6569" s="175"/>
      <c r="L6569" s="168"/>
    </row>
    <row r="6570" spans="1:12" s="179" customFormat="1" ht="15" customHeight="1">
      <c r="A6570" s="144"/>
      <c r="B6570" s="176"/>
      <c r="C6570" s="175"/>
      <c r="D6570" s="144"/>
      <c r="E6570" s="144"/>
      <c r="F6570" s="144"/>
      <c r="G6570" s="175"/>
      <c r="H6570" s="144"/>
      <c r="I6570" s="144"/>
      <c r="J6570" s="144"/>
      <c r="K6570" s="175"/>
      <c r="L6570" s="168"/>
    </row>
    <row r="6571" spans="1:12" s="179" customFormat="1" ht="15" customHeight="1">
      <c r="A6571" s="144"/>
      <c r="B6571" s="176"/>
      <c r="C6571" s="175"/>
      <c r="D6571" s="144"/>
      <c r="E6571" s="144"/>
      <c r="F6571" s="144"/>
      <c r="G6571" s="175"/>
      <c r="H6571" s="144"/>
      <c r="I6571" s="144"/>
      <c r="J6571" s="144"/>
      <c r="K6571" s="175"/>
      <c r="L6571" s="168"/>
    </row>
    <row r="6572" spans="1:12" s="179" customFormat="1" ht="15" customHeight="1">
      <c r="A6572" s="144"/>
      <c r="B6572" s="176"/>
      <c r="C6572" s="175"/>
      <c r="D6572" s="144"/>
      <c r="E6572" s="144"/>
      <c r="F6572" s="144"/>
      <c r="G6572" s="175"/>
      <c r="H6572" s="144"/>
      <c r="I6572" s="144"/>
      <c r="J6572" s="144"/>
      <c r="K6572" s="175"/>
      <c r="L6572" s="168"/>
    </row>
    <row r="6573" spans="1:12" s="179" customFormat="1" ht="15" customHeight="1">
      <c r="A6573" s="144"/>
      <c r="B6573" s="176"/>
      <c r="C6573" s="175"/>
      <c r="D6573" s="144"/>
      <c r="E6573" s="144"/>
      <c r="F6573" s="144"/>
      <c r="G6573" s="175"/>
      <c r="H6573" s="144"/>
      <c r="I6573" s="144"/>
      <c r="J6573" s="144"/>
      <c r="K6573" s="175"/>
      <c r="L6573" s="168"/>
    </row>
    <row r="6574" spans="1:12" s="179" customFormat="1" ht="15" customHeight="1">
      <c r="A6574" s="144"/>
      <c r="B6574" s="176"/>
      <c r="C6574" s="175"/>
      <c r="D6574" s="144"/>
      <c r="E6574" s="144"/>
      <c r="F6574" s="144"/>
      <c r="G6574" s="175"/>
      <c r="H6574" s="144"/>
      <c r="I6574" s="144"/>
      <c r="J6574" s="144"/>
      <c r="K6574" s="175"/>
      <c r="L6574" s="168"/>
    </row>
    <row r="6575" spans="1:12" s="179" customFormat="1" ht="15" customHeight="1">
      <c r="A6575" s="144"/>
      <c r="B6575" s="176"/>
      <c r="C6575" s="175"/>
      <c r="D6575" s="144"/>
      <c r="E6575" s="144"/>
      <c r="F6575" s="144"/>
      <c r="G6575" s="175"/>
      <c r="H6575" s="144"/>
      <c r="I6575" s="144"/>
      <c r="J6575" s="144"/>
      <c r="K6575" s="175"/>
      <c r="L6575" s="168"/>
    </row>
    <row r="6576" spans="1:12" s="179" customFormat="1" ht="15" customHeight="1">
      <c r="A6576" s="144"/>
      <c r="B6576" s="176"/>
      <c r="C6576" s="175"/>
      <c r="D6576" s="144"/>
      <c r="E6576" s="144"/>
      <c r="F6576" s="144"/>
      <c r="G6576" s="175"/>
      <c r="H6576" s="144"/>
      <c r="I6576" s="144"/>
      <c r="J6576" s="144"/>
      <c r="K6576" s="175"/>
      <c r="L6576" s="168"/>
    </row>
    <row r="6577" spans="1:12" s="179" customFormat="1" ht="15" customHeight="1">
      <c r="A6577" s="144"/>
      <c r="B6577" s="176"/>
      <c r="C6577" s="175"/>
      <c r="D6577" s="144"/>
      <c r="E6577" s="144"/>
      <c r="F6577" s="144"/>
      <c r="G6577" s="175"/>
      <c r="H6577" s="144"/>
      <c r="I6577" s="144"/>
      <c r="J6577" s="144"/>
      <c r="K6577" s="175"/>
      <c r="L6577" s="168"/>
    </row>
    <row r="6578" spans="1:12" s="179" customFormat="1" ht="15" customHeight="1">
      <c r="A6578" s="144"/>
      <c r="B6578" s="176"/>
      <c r="C6578" s="175"/>
      <c r="D6578" s="144"/>
      <c r="E6578" s="144"/>
      <c r="F6578" s="144"/>
      <c r="G6578" s="175"/>
      <c r="H6578" s="144"/>
      <c r="I6578" s="144"/>
      <c r="J6578" s="144"/>
      <c r="K6578" s="175"/>
      <c r="L6578" s="168"/>
    </row>
    <row r="6579" spans="1:12" s="179" customFormat="1" ht="15" customHeight="1">
      <c r="A6579" s="144"/>
      <c r="B6579" s="176"/>
      <c r="C6579" s="175"/>
      <c r="D6579" s="144"/>
      <c r="E6579" s="144"/>
      <c r="F6579" s="144"/>
      <c r="G6579" s="175"/>
      <c r="H6579" s="144"/>
      <c r="I6579" s="144"/>
      <c r="J6579" s="144"/>
      <c r="K6579" s="175"/>
      <c r="L6579" s="168"/>
    </row>
    <row r="6580" spans="1:12" s="179" customFormat="1" ht="15" customHeight="1">
      <c r="A6580" s="144"/>
      <c r="B6580" s="176"/>
      <c r="C6580" s="175"/>
      <c r="D6580" s="144"/>
      <c r="E6580" s="144"/>
      <c r="F6580" s="144"/>
      <c r="G6580" s="175"/>
      <c r="H6580" s="144"/>
      <c r="I6580" s="144"/>
      <c r="J6580" s="144"/>
      <c r="K6580" s="175"/>
      <c r="L6580" s="168"/>
    </row>
    <row r="6581" spans="1:12" s="179" customFormat="1" ht="15" customHeight="1">
      <c r="A6581" s="144"/>
      <c r="B6581" s="176"/>
      <c r="C6581" s="175"/>
      <c r="D6581" s="144"/>
      <c r="E6581" s="144"/>
      <c r="F6581" s="144"/>
      <c r="G6581" s="175"/>
      <c r="H6581" s="144"/>
      <c r="I6581" s="144"/>
      <c r="J6581" s="144"/>
      <c r="K6581" s="175"/>
      <c r="L6581" s="168"/>
    </row>
    <row r="6582" spans="1:12" s="179" customFormat="1" ht="15" customHeight="1">
      <c r="A6582" s="144"/>
      <c r="B6582" s="176"/>
      <c r="C6582" s="175"/>
      <c r="D6582" s="144"/>
      <c r="E6582" s="144"/>
      <c r="F6582" s="144"/>
      <c r="G6582" s="175"/>
      <c r="H6582" s="144"/>
      <c r="I6582" s="144"/>
      <c r="J6582" s="144"/>
      <c r="K6582" s="175"/>
      <c r="L6582" s="168"/>
    </row>
    <row r="6583" spans="1:12" s="179" customFormat="1" ht="15" customHeight="1">
      <c r="A6583" s="144"/>
      <c r="B6583" s="176"/>
      <c r="C6583" s="175"/>
      <c r="D6583" s="144"/>
      <c r="E6583" s="144"/>
      <c r="F6583" s="144"/>
      <c r="G6583" s="175"/>
      <c r="H6583" s="144"/>
      <c r="I6583" s="144"/>
      <c r="J6583" s="144"/>
      <c r="K6583" s="175"/>
      <c r="L6583" s="168"/>
    </row>
    <row r="6584" spans="1:12" s="179" customFormat="1" ht="15" customHeight="1">
      <c r="A6584" s="144"/>
      <c r="B6584" s="176"/>
      <c r="C6584" s="175"/>
      <c r="D6584" s="144"/>
      <c r="E6584" s="144"/>
      <c r="F6584" s="144"/>
      <c r="G6584" s="175"/>
      <c r="H6584" s="144"/>
      <c r="I6584" s="144"/>
      <c r="J6584" s="144"/>
      <c r="K6584" s="175"/>
      <c r="L6584" s="168"/>
    </row>
    <row r="6585" spans="1:12" s="179" customFormat="1" ht="15" customHeight="1">
      <c r="A6585" s="144"/>
      <c r="B6585" s="176"/>
      <c r="C6585" s="175"/>
      <c r="D6585" s="144"/>
      <c r="E6585" s="144"/>
      <c r="F6585" s="144"/>
      <c r="G6585" s="175"/>
      <c r="H6585" s="144"/>
      <c r="I6585" s="144"/>
      <c r="J6585" s="144"/>
      <c r="K6585" s="175"/>
      <c r="L6585" s="168"/>
    </row>
    <row r="6586" spans="1:12" s="179" customFormat="1" ht="15" customHeight="1">
      <c r="A6586" s="144"/>
      <c r="B6586" s="176"/>
      <c r="C6586" s="175"/>
      <c r="D6586" s="144"/>
      <c r="E6586" s="144"/>
      <c r="F6586" s="144"/>
      <c r="G6586" s="175"/>
      <c r="H6586" s="144"/>
      <c r="I6586" s="144"/>
      <c r="J6586" s="144"/>
      <c r="K6586" s="175"/>
      <c r="L6586" s="168"/>
    </row>
    <row r="6587" spans="1:12" s="179" customFormat="1" ht="15" customHeight="1">
      <c r="A6587" s="144"/>
      <c r="B6587" s="176"/>
      <c r="C6587" s="175"/>
      <c r="D6587" s="144"/>
      <c r="E6587" s="144"/>
      <c r="F6587" s="144"/>
      <c r="G6587" s="175"/>
      <c r="H6587" s="144"/>
      <c r="I6587" s="144"/>
      <c r="J6587" s="144"/>
      <c r="K6587" s="175"/>
      <c r="L6587" s="168"/>
    </row>
    <row r="6588" spans="1:12" s="179" customFormat="1" ht="15" customHeight="1">
      <c r="A6588" s="144"/>
      <c r="B6588" s="176"/>
      <c r="C6588" s="175"/>
      <c r="D6588" s="144"/>
      <c r="E6588" s="144"/>
      <c r="F6588" s="144"/>
      <c r="G6588" s="175"/>
      <c r="H6588" s="144"/>
      <c r="I6588" s="144"/>
      <c r="J6588" s="144"/>
      <c r="K6588" s="175"/>
      <c r="L6588" s="168"/>
    </row>
    <row r="6589" spans="1:12" s="179" customFormat="1" ht="15" customHeight="1">
      <c r="A6589" s="144"/>
      <c r="B6589" s="176"/>
      <c r="C6589" s="175"/>
      <c r="D6589" s="144"/>
      <c r="E6589" s="144"/>
      <c r="F6589" s="144"/>
      <c r="G6589" s="175"/>
      <c r="H6589" s="144"/>
      <c r="I6589" s="144"/>
      <c r="J6589" s="144"/>
      <c r="K6589" s="175"/>
      <c r="L6589" s="168"/>
    </row>
    <row r="6590" spans="1:12" s="179" customFormat="1" ht="15" customHeight="1">
      <c r="A6590" s="144"/>
      <c r="B6590" s="176"/>
      <c r="C6590" s="175"/>
      <c r="D6590" s="144"/>
      <c r="E6590" s="144"/>
      <c r="F6590" s="144"/>
      <c r="G6590" s="175"/>
      <c r="H6590" s="144"/>
      <c r="I6590" s="144"/>
      <c r="J6590" s="144"/>
      <c r="K6590" s="175"/>
      <c r="L6590" s="168"/>
    </row>
    <row r="6591" spans="1:12" s="179" customFormat="1" ht="15" customHeight="1">
      <c r="A6591" s="144"/>
      <c r="B6591" s="176"/>
      <c r="C6591" s="175"/>
      <c r="D6591" s="144"/>
      <c r="E6591" s="144"/>
      <c r="F6591" s="144"/>
      <c r="G6591" s="175"/>
      <c r="H6591" s="144"/>
      <c r="I6591" s="144"/>
      <c r="J6591" s="144"/>
      <c r="K6591" s="175"/>
      <c r="L6591" s="168"/>
    </row>
    <row r="6592" spans="1:12" s="179" customFormat="1" ht="15" customHeight="1">
      <c r="A6592" s="144"/>
      <c r="B6592" s="176"/>
      <c r="C6592" s="175"/>
      <c r="D6592" s="144"/>
      <c r="E6592" s="144"/>
      <c r="F6592" s="144"/>
      <c r="G6592" s="175"/>
      <c r="H6592" s="144"/>
      <c r="I6592" s="144"/>
      <c r="J6592" s="144"/>
      <c r="K6592" s="175"/>
      <c r="L6592" s="168"/>
    </row>
    <row r="6593" spans="1:12" s="179" customFormat="1" ht="15" customHeight="1">
      <c r="A6593" s="144"/>
      <c r="B6593" s="176"/>
      <c r="C6593" s="175"/>
      <c r="D6593" s="144"/>
      <c r="E6593" s="144"/>
      <c r="F6593" s="144"/>
      <c r="G6593" s="175"/>
      <c r="H6593" s="144"/>
      <c r="I6593" s="144"/>
      <c r="J6593" s="144"/>
      <c r="K6593" s="175"/>
      <c r="L6593" s="168"/>
    </row>
    <row r="6594" spans="1:12" s="179" customFormat="1" ht="15" customHeight="1">
      <c r="A6594" s="144"/>
      <c r="B6594" s="176"/>
      <c r="C6594" s="175"/>
      <c r="D6594" s="144"/>
      <c r="E6594" s="144"/>
      <c r="F6594" s="144"/>
      <c r="G6594" s="175"/>
      <c r="H6594" s="144"/>
      <c r="I6594" s="144"/>
      <c r="J6594" s="144"/>
      <c r="K6594" s="175"/>
      <c r="L6594" s="168"/>
    </row>
    <row r="6595" spans="1:12" s="179" customFormat="1" ht="15" customHeight="1">
      <c r="A6595" s="144"/>
      <c r="B6595" s="176"/>
      <c r="C6595" s="175"/>
      <c r="D6595" s="144"/>
      <c r="E6595" s="144"/>
      <c r="F6595" s="144"/>
      <c r="G6595" s="175"/>
      <c r="H6595" s="144"/>
      <c r="I6595" s="144"/>
      <c r="J6595" s="144"/>
      <c r="K6595" s="175"/>
      <c r="L6595" s="168"/>
    </row>
    <row r="6596" spans="1:12" s="179" customFormat="1" ht="15" customHeight="1">
      <c r="A6596" s="144"/>
      <c r="B6596" s="176"/>
      <c r="C6596" s="175"/>
      <c r="D6596" s="144"/>
      <c r="E6596" s="144"/>
      <c r="F6596" s="144"/>
      <c r="G6596" s="175"/>
      <c r="H6596" s="144"/>
      <c r="I6596" s="144"/>
      <c r="J6596" s="144"/>
      <c r="K6596" s="175"/>
      <c r="L6596" s="168"/>
    </row>
    <row r="6597" spans="1:12" ht="15" customHeight="1"/>
    <row r="6598" spans="1:12" s="179" customFormat="1" ht="15" customHeight="1">
      <c r="A6598" s="144"/>
      <c r="B6598" s="176"/>
      <c r="C6598" s="175"/>
      <c r="D6598" s="144"/>
      <c r="E6598" s="144"/>
      <c r="F6598" s="144"/>
      <c r="G6598" s="175"/>
      <c r="H6598" s="144"/>
      <c r="I6598" s="144"/>
      <c r="J6598" s="144"/>
      <c r="K6598" s="175"/>
      <c r="L6598" s="168"/>
    </row>
    <row r="6599" spans="1:12" s="179" customFormat="1" ht="15" customHeight="1">
      <c r="A6599" s="144"/>
      <c r="B6599" s="176"/>
      <c r="C6599" s="175"/>
      <c r="D6599" s="144"/>
      <c r="E6599" s="144"/>
      <c r="F6599" s="144"/>
      <c r="G6599" s="175"/>
      <c r="H6599" s="144"/>
      <c r="I6599" s="144"/>
      <c r="J6599" s="144"/>
      <c r="K6599" s="175"/>
      <c r="L6599" s="168"/>
    </row>
    <row r="6600" spans="1:12" s="177" customFormat="1" ht="15" customHeight="1">
      <c r="A6600" s="144"/>
      <c r="B6600" s="176"/>
      <c r="C6600" s="175"/>
      <c r="D6600" s="144"/>
      <c r="E6600" s="144"/>
      <c r="F6600" s="144"/>
      <c r="G6600" s="175"/>
      <c r="H6600" s="144"/>
      <c r="I6600" s="144"/>
      <c r="J6600" s="144"/>
      <c r="K6600" s="175"/>
      <c r="L6600" s="168"/>
    </row>
    <row r="6601" spans="1:12" s="179" customFormat="1" ht="15" customHeight="1">
      <c r="A6601" s="144"/>
      <c r="B6601" s="176"/>
      <c r="C6601" s="175"/>
      <c r="D6601" s="144"/>
      <c r="E6601" s="144"/>
      <c r="F6601" s="144"/>
      <c r="G6601" s="175"/>
      <c r="H6601" s="144"/>
      <c r="I6601" s="144"/>
      <c r="J6601" s="144"/>
      <c r="K6601" s="175"/>
      <c r="L6601" s="168"/>
    </row>
    <row r="6602" spans="1:12" s="179" customFormat="1" ht="15" customHeight="1">
      <c r="A6602" s="144"/>
      <c r="B6602" s="176"/>
      <c r="C6602" s="175"/>
      <c r="D6602" s="144"/>
      <c r="E6602" s="144"/>
      <c r="F6602" s="144"/>
      <c r="G6602" s="175"/>
      <c r="H6602" s="144"/>
      <c r="I6602" s="144"/>
      <c r="J6602" s="144"/>
      <c r="K6602" s="175"/>
      <c r="L6602" s="168"/>
    </row>
    <row r="6603" spans="1:12" ht="15" customHeight="1"/>
    <row r="6604" spans="1:12" s="177" customFormat="1" ht="15" customHeight="1">
      <c r="A6604" s="144"/>
      <c r="B6604" s="176"/>
      <c r="C6604" s="175"/>
      <c r="D6604" s="144"/>
      <c r="E6604" s="144"/>
      <c r="F6604" s="144"/>
      <c r="G6604" s="175"/>
      <c r="H6604" s="144"/>
      <c r="I6604" s="144"/>
      <c r="J6604" s="144"/>
      <c r="K6604" s="175"/>
      <c r="L6604" s="168"/>
    </row>
    <row r="6605" spans="1:12" s="177" customFormat="1" ht="15" customHeight="1">
      <c r="A6605" s="144"/>
      <c r="B6605" s="176"/>
      <c r="C6605" s="175"/>
      <c r="D6605" s="144"/>
      <c r="E6605" s="144"/>
      <c r="F6605" s="144"/>
      <c r="G6605" s="175"/>
      <c r="H6605" s="144"/>
      <c r="I6605" s="144"/>
      <c r="J6605" s="144"/>
      <c r="K6605" s="175"/>
      <c r="L6605" s="168"/>
    </row>
    <row r="6606" spans="1:12" ht="15" customHeight="1"/>
    <row r="6607" spans="1:12" s="177" customFormat="1" ht="15" customHeight="1">
      <c r="A6607" s="144"/>
      <c r="B6607" s="176"/>
      <c r="C6607" s="175"/>
      <c r="D6607" s="144"/>
      <c r="E6607" s="144"/>
      <c r="F6607" s="144"/>
      <c r="G6607" s="175"/>
      <c r="H6607" s="144"/>
      <c r="I6607" s="144"/>
      <c r="J6607" s="144"/>
      <c r="K6607" s="175"/>
      <c r="L6607" s="168"/>
    </row>
    <row r="6608" spans="1:12" s="177" customFormat="1" ht="15" customHeight="1">
      <c r="A6608" s="144"/>
      <c r="B6608" s="176"/>
      <c r="C6608" s="175"/>
      <c r="D6608" s="144"/>
      <c r="E6608" s="144"/>
      <c r="F6608" s="144"/>
      <c r="G6608" s="175"/>
      <c r="H6608" s="144"/>
      <c r="I6608" s="144"/>
      <c r="J6608" s="144"/>
      <c r="K6608" s="175"/>
      <c r="L6608" s="168"/>
    </row>
    <row r="6609" spans="1:12" s="179" customFormat="1" ht="15" customHeight="1">
      <c r="A6609" s="144"/>
      <c r="B6609" s="176"/>
      <c r="C6609" s="175"/>
      <c r="D6609" s="144"/>
      <c r="E6609" s="144"/>
      <c r="F6609" s="144"/>
      <c r="G6609" s="175"/>
      <c r="H6609" s="144"/>
      <c r="I6609" s="144"/>
      <c r="J6609" s="144"/>
      <c r="K6609" s="175"/>
      <c r="L6609" s="168"/>
    </row>
    <row r="6610" spans="1:12" s="179" customFormat="1" ht="15" customHeight="1">
      <c r="A6610" s="144"/>
      <c r="B6610" s="176"/>
      <c r="C6610" s="175"/>
      <c r="D6610" s="144"/>
      <c r="E6610" s="144"/>
      <c r="F6610" s="144"/>
      <c r="G6610" s="175"/>
      <c r="H6610" s="144"/>
      <c r="I6610" s="144"/>
      <c r="J6610" s="144"/>
      <c r="K6610" s="175"/>
      <c r="L6610" s="168"/>
    </row>
    <row r="6611" spans="1:12" s="179" customFormat="1" ht="15" customHeight="1">
      <c r="A6611" s="144"/>
      <c r="B6611" s="176"/>
      <c r="C6611" s="175"/>
      <c r="D6611" s="144"/>
      <c r="E6611" s="144"/>
      <c r="F6611" s="144"/>
      <c r="G6611" s="175"/>
      <c r="H6611" s="144"/>
      <c r="I6611" s="144"/>
      <c r="J6611" s="144"/>
      <c r="K6611" s="175"/>
      <c r="L6611" s="168"/>
    </row>
    <row r="6612" spans="1:12" s="179" customFormat="1" ht="15" customHeight="1">
      <c r="A6612" s="144"/>
      <c r="B6612" s="176"/>
      <c r="C6612" s="175"/>
      <c r="D6612" s="144"/>
      <c r="E6612" s="144"/>
      <c r="F6612" s="144"/>
      <c r="G6612" s="175"/>
      <c r="H6612" s="144"/>
      <c r="I6612" s="144"/>
      <c r="J6612" s="144"/>
      <c r="K6612" s="175"/>
      <c r="L6612" s="168"/>
    </row>
    <row r="6613" spans="1:12" s="179" customFormat="1" ht="15" customHeight="1">
      <c r="A6613" s="144"/>
      <c r="B6613" s="176"/>
      <c r="C6613" s="175"/>
      <c r="D6613" s="144"/>
      <c r="E6613" s="144"/>
      <c r="F6613" s="144"/>
      <c r="G6613" s="175"/>
      <c r="H6613" s="144"/>
      <c r="I6613" s="144"/>
      <c r="J6613" s="144"/>
      <c r="K6613" s="175"/>
      <c r="L6613" s="168"/>
    </row>
    <row r="6614" spans="1:12" s="179" customFormat="1" ht="15" customHeight="1">
      <c r="A6614" s="144"/>
      <c r="B6614" s="176"/>
      <c r="C6614" s="175"/>
      <c r="D6614" s="144"/>
      <c r="E6614" s="144"/>
      <c r="F6614" s="144"/>
      <c r="G6614" s="175"/>
      <c r="H6614" s="144"/>
      <c r="I6614" s="144"/>
      <c r="J6614" s="144"/>
      <c r="K6614" s="175"/>
      <c r="L6614" s="168"/>
    </row>
    <row r="6615" spans="1:12" s="179" customFormat="1" ht="15" customHeight="1">
      <c r="A6615" s="144"/>
      <c r="B6615" s="176"/>
      <c r="C6615" s="175"/>
      <c r="D6615" s="144"/>
      <c r="E6615" s="144"/>
      <c r="F6615" s="144"/>
      <c r="G6615" s="175"/>
      <c r="H6615" s="144"/>
      <c r="I6615" s="144"/>
      <c r="J6615" s="144"/>
      <c r="K6615" s="175"/>
      <c r="L6615" s="168"/>
    </row>
    <row r="6616" spans="1:12" s="179" customFormat="1" ht="15" customHeight="1">
      <c r="A6616" s="144"/>
      <c r="B6616" s="176"/>
      <c r="C6616" s="175"/>
      <c r="D6616" s="144"/>
      <c r="E6616" s="144"/>
      <c r="F6616" s="144"/>
      <c r="G6616" s="175"/>
      <c r="H6616" s="144"/>
      <c r="I6616" s="144"/>
      <c r="J6616" s="144"/>
      <c r="K6616" s="175"/>
      <c r="L6616" s="168"/>
    </row>
    <row r="6617" spans="1:12" s="179" customFormat="1" ht="15" customHeight="1">
      <c r="A6617" s="144"/>
      <c r="B6617" s="176"/>
      <c r="C6617" s="175"/>
      <c r="D6617" s="144"/>
      <c r="E6617" s="144"/>
      <c r="F6617" s="144"/>
      <c r="G6617" s="175"/>
      <c r="H6617" s="144"/>
      <c r="I6617" s="144"/>
      <c r="J6617" s="144"/>
      <c r="K6617" s="175"/>
      <c r="L6617" s="168"/>
    </row>
    <row r="6618" spans="1:12" s="179" customFormat="1" ht="15" customHeight="1">
      <c r="A6618" s="144"/>
      <c r="B6618" s="176"/>
      <c r="C6618" s="175"/>
      <c r="D6618" s="144"/>
      <c r="E6618" s="144"/>
      <c r="F6618" s="144"/>
      <c r="G6618" s="175"/>
      <c r="H6618" s="144"/>
      <c r="I6618" s="144"/>
      <c r="J6618" s="144"/>
      <c r="K6618" s="175"/>
      <c r="L6618" s="168"/>
    </row>
    <row r="6619" spans="1:12" s="179" customFormat="1" ht="15" customHeight="1">
      <c r="A6619" s="144"/>
      <c r="B6619" s="176"/>
      <c r="C6619" s="175"/>
      <c r="D6619" s="144"/>
      <c r="E6619" s="144"/>
      <c r="F6619" s="144"/>
      <c r="G6619" s="175"/>
      <c r="H6619" s="144"/>
      <c r="I6619" s="144"/>
      <c r="J6619" s="144"/>
      <c r="K6619" s="175"/>
      <c r="L6619" s="168"/>
    </row>
    <row r="6620" spans="1:12" s="179" customFormat="1" ht="15" customHeight="1">
      <c r="A6620" s="144"/>
      <c r="B6620" s="176"/>
      <c r="C6620" s="175"/>
      <c r="D6620" s="144"/>
      <c r="E6620" s="144"/>
      <c r="F6620" s="144"/>
      <c r="G6620" s="175"/>
      <c r="H6620" s="144"/>
      <c r="I6620" s="144"/>
      <c r="J6620" s="144"/>
      <c r="K6620" s="175"/>
      <c r="L6620" s="168"/>
    </row>
    <row r="6621" spans="1:12" s="179" customFormat="1" ht="15" customHeight="1">
      <c r="A6621" s="144"/>
      <c r="B6621" s="176"/>
      <c r="C6621" s="175"/>
      <c r="D6621" s="144"/>
      <c r="E6621" s="144"/>
      <c r="F6621" s="144"/>
      <c r="G6621" s="175"/>
      <c r="H6621" s="144"/>
      <c r="I6621" s="144"/>
      <c r="J6621" s="144"/>
      <c r="K6621" s="175"/>
      <c r="L6621" s="168"/>
    </row>
    <row r="6622" spans="1:12" s="179" customFormat="1" ht="15" customHeight="1">
      <c r="A6622" s="144"/>
      <c r="B6622" s="176"/>
      <c r="C6622" s="175"/>
      <c r="D6622" s="144"/>
      <c r="E6622" s="144"/>
      <c r="F6622" s="144"/>
      <c r="G6622" s="175"/>
      <c r="H6622" s="144"/>
      <c r="I6622" s="144"/>
      <c r="J6622" s="144"/>
      <c r="K6622" s="175"/>
      <c r="L6622" s="168"/>
    </row>
    <row r="6623" spans="1:12" s="179" customFormat="1" ht="15" customHeight="1">
      <c r="A6623" s="144"/>
      <c r="B6623" s="176"/>
      <c r="C6623" s="175"/>
      <c r="D6623" s="144"/>
      <c r="E6623" s="144"/>
      <c r="F6623" s="144"/>
      <c r="G6623" s="175"/>
      <c r="H6623" s="144"/>
      <c r="I6623" s="144"/>
      <c r="J6623" s="144"/>
      <c r="K6623" s="175"/>
      <c r="L6623" s="168"/>
    </row>
    <row r="6624" spans="1:12" s="179" customFormat="1" ht="15" customHeight="1">
      <c r="A6624" s="144"/>
      <c r="B6624" s="176"/>
      <c r="C6624" s="175"/>
      <c r="D6624" s="144"/>
      <c r="E6624" s="144"/>
      <c r="F6624" s="144"/>
      <c r="G6624" s="175"/>
      <c r="H6624" s="144"/>
      <c r="I6624" s="144"/>
      <c r="J6624" s="144"/>
      <c r="K6624" s="175"/>
      <c r="L6624" s="168"/>
    </row>
    <row r="6625" spans="1:12" s="179" customFormat="1" ht="15" customHeight="1">
      <c r="A6625" s="144"/>
      <c r="B6625" s="176"/>
      <c r="C6625" s="175"/>
      <c r="D6625" s="144"/>
      <c r="E6625" s="144"/>
      <c r="F6625" s="144"/>
      <c r="G6625" s="175"/>
      <c r="H6625" s="144"/>
      <c r="I6625" s="144"/>
      <c r="J6625" s="144"/>
      <c r="K6625" s="175"/>
      <c r="L6625" s="168"/>
    </row>
    <row r="6626" spans="1:12" s="179" customFormat="1" ht="15" customHeight="1">
      <c r="A6626" s="144"/>
      <c r="B6626" s="176"/>
      <c r="C6626" s="175"/>
      <c r="D6626" s="144"/>
      <c r="E6626" s="144"/>
      <c r="F6626" s="144"/>
      <c r="G6626" s="175"/>
      <c r="H6626" s="144"/>
      <c r="I6626" s="144"/>
      <c r="J6626" s="144"/>
      <c r="K6626" s="175"/>
      <c r="L6626" s="168"/>
    </row>
    <row r="6627" spans="1:12" s="179" customFormat="1" ht="15" customHeight="1">
      <c r="A6627" s="144"/>
      <c r="B6627" s="176"/>
      <c r="C6627" s="175"/>
      <c r="D6627" s="144"/>
      <c r="E6627" s="144"/>
      <c r="F6627" s="144"/>
      <c r="G6627" s="175"/>
      <c r="H6627" s="144"/>
      <c r="I6627" s="144"/>
      <c r="J6627" s="144"/>
      <c r="K6627" s="175"/>
      <c r="L6627" s="168"/>
    </row>
    <row r="6628" spans="1:12" s="179" customFormat="1" ht="15" customHeight="1">
      <c r="A6628" s="144"/>
      <c r="B6628" s="176"/>
      <c r="C6628" s="175"/>
      <c r="D6628" s="144"/>
      <c r="E6628" s="144"/>
      <c r="F6628" s="144"/>
      <c r="G6628" s="175"/>
      <c r="H6628" s="144"/>
      <c r="I6628" s="144"/>
      <c r="J6628" s="144"/>
      <c r="K6628" s="175"/>
      <c r="L6628" s="168"/>
    </row>
    <row r="6629" spans="1:12" s="179" customFormat="1" ht="15" customHeight="1">
      <c r="A6629" s="144"/>
      <c r="B6629" s="176"/>
      <c r="C6629" s="175"/>
      <c r="D6629" s="144"/>
      <c r="E6629" s="144"/>
      <c r="F6629" s="144"/>
      <c r="G6629" s="175"/>
      <c r="H6629" s="144"/>
      <c r="I6629" s="144"/>
      <c r="J6629" s="144"/>
      <c r="K6629" s="175"/>
      <c r="L6629" s="168"/>
    </row>
    <row r="6630" spans="1:12" s="179" customFormat="1" ht="15" customHeight="1">
      <c r="A6630" s="144"/>
      <c r="B6630" s="176"/>
      <c r="C6630" s="175"/>
      <c r="D6630" s="144"/>
      <c r="E6630" s="144"/>
      <c r="F6630" s="144"/>
      <c r="G6630" s="175"/>
      <c r="H6630" s="144"/>
      <c r="I6630" s="144"/>
      <c r="J6630" s="144"/>
      <c r="K6630" s="175"/>
      <c r="L6630" s="168"/>
    </row>
    <row r="6631" spans="1:12" s="179" customFormat="1" ht="15" customHeight="1">
      <c r="A6631" s="144"/>
      <c r="B6631" s="176"/>
      <c r="C6631" s="175"/>
      <c r="D6631" s="144"/>
      <c r="E6631" s="144"/>
      <c r="F6631" s="144"/>
      <c r="G6631" s="175"/>
      <c r="H6631" s="144"/>
      <c r="I6631" s="144"/>
      <c r="J6631" s="144"/>
      <c r="K6631" s="175"/>
      <c r="L6631" s="168"/>
    </row>
    <row r="6632" spans="1:12" s="179" customFormat="1" ht="15" customHeight="1">
      <c r="A6632" s="144"/>
      <c r="B6632" s="176"/>
      <c r="C6632" s="175"/>
      <c r="D6632" s="144"/>
      <c r="E6632" s="144"/>
      <c r="F6632" s="144"/>
      <c r="G6632" s="175"/>
      <c r="H6632" s="144"/>
      <c r="I6632" s="144"/>
      <c r="J6632" s="144"/>
      <c r="K6632" s="175"/>
      <c r="L6632" s="168"/>
    </row>
    <row r="6633" spans="1:12" s="179" customFormat="1" ht="15" customHeight="1">
      <c r="A6633" s="144"/>
      <c r="B6633" s="176"/>
      <c r="C6633" s="175"/>
      <c r="D6633" s="144"/>
      <c r="E6633" s="144"/>
      <c r="F6633" s="144"/>
      <c r="G6633" s="175"/>
      <c r="H6633" s="144"/>
      <c r="I6633" s="144"/>
      <c r="J6633" s="144"/>
      <c r="K6633" s="175"/>
      <c r="L6633" s="168"/>
    </row>
    <row r="6634" spans="1:12" s="179" customFormat="1" ht="15" customHeight="1">
      <c r="A6634" s="144"/>
      <c r="B6634" s="176"/>
      <c r="C6634" s="175"/>
      <c r="D6634" s="144"/>
      <c r="E6634" s="144"/>
      <c r="F6634" s="144"/>
      <c r="G6634" s="175"/>
      <c r="H6634" s="144"/>
      <c r="I6634" s="144"/>
      <c r="J6634" s="144"/>
      <c r="K6634" s="175"/>
      <c r="L6634" s="168"/>
    </row>
    <row r="6635" spans="1:12" s="179" customFormat="1" ht="15" customHeight="1">
      <c r="A6635" s="144"/>
      <c r="B6635" s="176"/>
      <c r="C6635" s="175"/>
      <c r="D6635" s="144"/>
      <c r="E6635" s="144"/>
      <c r="F6635" s="144"/>
      <c r="G6635" s="175"/>
      <c r="H6635" s="144"/>
      <c r="I6635" s="144"/>
      <c r="J6635" s="144"/>
      <c r="K6635" s="175"/>
      <c r="L6635" s="168"/>
    </row>
    <row r="6636" spans="1:12" s="179" customFormat="1" ht="15" customHeight="1">
      <c r="A6636" s="144"/>
      <c r="B6636" s="176"/>
      <c r="C6636" s="175"/>
      <c r="D6636" s="144"/>
      <c r="E6636" s="144"/>
      <c r="F6636" s="144"/>
      <c r="G6636" s="175"/>
      <c r="H6636" s="144"/>
      <c r="I6636" s="144"/>
      <c r="J6636" s="144"/>
      <c r="K6636" s="175"/>
      <c r="L6636" s="168"/>
    </row>
    <row r="6637" spans="1:12" s="179" customFormat="1" ht="15" customHeight="1">
      <c r="A6637" s="144"/>
      <c r="B6637" s="176"/>
      <c r="C6637" s="175"/>
      <c r="D6637" s="144"/>
      <c r="E6637" s="144"/>
      <c r="F6637" s="144"/>
      <c r="G6637" s="175"/>
      <c r="H6637" s="144"/>
      <c r="I6637" s="144"/>
      <c r="J6637" s="144"/>
      <c r="K6637" s="175"/>
      <c r="L6637" s="168"/>
    </row>
    <row r="6638" spans="1:12" s="179" customFormat="1" ht="15" customHeight="1">
      <c r="A6638" s="144"/>
      <c r="B6638" s="176"/>
      <c r="C6638" s="175"/>
      <c r="D6638" s="144"/>
      <c r="E6638" s="144"/>
      <c r="F6638" s="144"/>
      <c r="G6638" s="175"/>
      <c r="H6638" s="144"/>
      <c r="I6638" s="144"/>
      <c r="J6638" s="144"/>
      <c r="K6638" s="175"/>
      <c r="L6638" s="168"/>
    </row>
    <row r="6639" spans="1:12" s="179" customFormat="1" ht="15" customHeight="1">
      <c r="A6639" s="144"/>
      <c r="B6639" s="176"/>
      <c r="C6639" s="175"/>
      <c r="D6639" s="144"/>
      <c r="E6639" s="144"/>
      <c r="F6639" s="144"/>
      <c r="G6639" s="175"/>
      <c r="H6639" s="144"/>
      <c r="I6639" s="144"/>
      <c r="J6639" s="144"/>
      <c r="K6639" s="175"/>
      <c r="L6639" s="168"/>
    </row>
    <row r="6640" spans="1:12" s="179" customFormat="1" ht="15" customHeight="1">
      <c r="A6640" s="144"/>
      <c r="B6640" s="176"/>
      <c r="C6640" s="175"/>
      <c r="D6640" s="144"/>
      <c r="E6640" s="144"/>
      <c r="F6640" s="144"/>
      <c r="G6640" s="175"/>
      <c r="H6640" s="144"/>
      <c r="I6640" s="144"/>
      <c r="J6640" s="144"/>
      <c r="K6640" s="175"/>
      <c r="L6640" s="168"/>
    </row>
    <row r="6641" spans="1:12" s="179" customFormat="1" ht="15" customHeight="1">
      <c r="A6641" s="144"/>
      <c r="B6641" s="176"/>
      <c r="C6641" s="175"/>
      <c r="D6641" s="144"/>
      <c r="E6641" s="144"/>
      <c r="F6641" s="144"/>
      <c r="G6641" s="175"/>
      <c r="H6641" s="144"/>
      <c r="I6641" s="144"/>
      <c r="J6641" s="144"/>
      <c r="K6641" s="175"/>
      <c r="L6641" s="168"/>
    </row>
    <row r="6642" spans="1:12" s="179" customFormat="1" ht="15" customHeight="1">
      <c r="A6642" s="144"/>
      <c r="B6642" s="176"/>
      <c r="C6642" s="175"/>
      <c r="D6642" s="144"/>
      <c r="E6642" s="144"/>
      <c r="F6642" s="144"/>
      <c r="G6642" s="175"/>
      <c r="H6642" s="144"/>
      <c r="I6642" s="144"/>
      <c r="J6642" s="144"/>
      <c r="K6642" s="175"/>
      <c r="L6642" s="168"/>
    </row>
    <row r="6643" spans="1:12" s="179" customFormat="1" ht="15" customHeight="1">
      <c r="A6643" s="144"/>
      <c r="B6643" s="176"/>
      <c r="C6643" s="175"/>
      <c r="D6643" s="144"/>
      <c r="E6643" s="144"/>
      <c r="F6643" s="144"/>
      <c r="G6643" s="175"/>
      <c r="H6643" s="144"/>
      <c r="I6643" s="144"/>
      <c r="J6643" s="144"/>
      <c r="K6643" s="175"/>
      <c r="L6643" s="168"/>
    </row>
    <row r="6644" spans="1:12" s="179" customFormat="1" ht="15" customHeight="1">
      <c r="A6644" s="144"/>
      <c r="B6644" s="176"/>
      <c r="C6644" s="175"/>
      <c r="D6644" s="144"/>
      <c r="E6644" s="144"/>
      <c r="F6644" s="144"/>
      <c r="G6644" s="175"/>
      <c r="H6644" s="144"/>
      <c r="I6644" s="144"/>
      <c r="J6644" s="144"/>
      <c r="K6644" s="175"/>
      <c r="L6644" s="168"/>
    </row>
    <row r="6645" spans="1:12" s="179" customFormat="1" ht="15" customHeight="1">
      <c r="A6645" s="144"/>
      <c r="B6645" s="176"/>
      <c r="C6645" s="175"/>
      <c r="D6645" s="144"/>
      <c r="E6645" s="144"/>
      <c r="F6645" s="144"/>
      <c r="G6645" s="175"/>
      <c r="H6645" s="144"/>
      <c r="I6645" s="144"/>
      <c r="J6645" s="144"/>
      <c r="K6645" s="175"/>
      <c r="L6645" s="168"/>
    </row>
    <row r="6646" spans="1:12" s="179" customFormat="1" ht="15" customHeight="1">
      <c r="A6646" s="144"/>
      <c r="B6646" s="176"/>
      <c r="C6646" s="175"/>
      <c r="D6646" s="144"/>
      <c r="E6646" s="144"/>
      <c r="F6646" s="144"/>
      <c r="G6646" s="175"/>
      <c r="H6646" s="144"/>
      <c r="I6646" s="144"/>
      <c r="J6646" s="144"/>
      <c r="K6646" s="175"/>
      <c r="L6646" s="168"/>
    </row>
    <row r="6647" spans="1:12" s="179" customFormat="1" ht="15" customHeight="1">
      <c r="A6647" s="144"/>
      <c r="B6647" s="176"/>
      <c r="C6647" s="175"/>
      <c r="D6647" s="144"/>
      <c r="E6647" s="144"/>
      <c r="F6647" s="144"/>
      <c r="G6647" s="175"/>
      <c r="H6647" s="144"/>
      <c r="I6647" s="144"/>
      <c r="J6647" s="144"/>
      <c r="K6647" s="175"/>
      <c r="L6647" s="168"/>
    </row>
    <row r="6648" spans="1:12" s="179" customFormat="1" ht="15" customHeight="1">
      <c r="A6648" s="144"/>
      <c r="B6648" s="176"/>
      <c r="C6648" s="175"/>
      <c r="D6648" s="144"/>
      <c r="E6648" s="144"/>
      <c r="F6648" s="144"/>
      <c r="G6648" s="175"/>
      <c r="H6648" s="144"/>
      <c r="I6648" s="144"/>
      <c r="J6648" s="144"/>
      <c r="K6648" s="175"/>
      <c r="L6648" s="168"/>
    </row>
    <row r="6649" spans="1:12" s="179" customFormat="1" ht="15" customHeight="1">
      <c r="A6649" s="144"/>
      <c r="B6649" s="176"/>
      <c r="C6649" s="175"/>
      <c r="D6649" s="144"/>
      <c r="E6649" s="144"/>
      <c r="F6649" s="144"/>
      <c r="G6649" s="175"/>
      <c r="H6649" s="144"/>
      <c r="I6649" s="144"/>
      <c r="J6649" s="144"/>
      <c r="K6649" s="175"/>
      <c r="L6649" s="168"/>
    </row>
    <row r="6650" spans="1:12" s="179" customFormat="1" ht="15" customHeight="1">
      <c r="A6650" s="144"/>
      <c r="B6650" s="176"/>
      <c r="C6650" s="175"/>
      <c r="D6650" s="144"/>
      <c r="E6650" s="144"/>
      <c r="F6650" s="144"/>
      <c r="G6650" s="175"/>
      <c r="H6650" s="144"/>
      <c r="I6650" s="144"/>
      <c r="J6650" s="144"/>
      <c r="K6650" s="175"/>
      <c r="L6650" s="168"/>
    </row>
    <row r="6651" spans="1:12" s="179" customFormat="1" ht="15" customHeight="1">
      <c r="A6651" s="144"/>
      <c r="B6651" s="176"/>
      <c r="C6651" s="175"/>
      <c r="D6651" s="144"/>
      <c r="E6651" s="144"/>
      <c r="F6651" s="144"/>
      <c r="G6651" s="175"/>
      <c r="H6651" s="144"/>
      <c r="I6651" s="144"/>
      <c r="J6651" s="144"/>
      <c r="K6651" s="175"/>
      <c r="L6651" s="168"/>
    </row>
    <row r="6652" spans="1:12" s="179" customFormat="1" ht="15" customHeight="1">
      <c r="A6652" s="144"/>
      <c r="B6652" s="176"/>
      <c r="C6652" s="175"/>
      <c r="D6652" s="144"/>
      <c r="E6652" s="144"/>
      <c r="F6652" s="144"/>
      <c r="G6652" s="175"/>
      <c r="H6652" s="144"/>
      <c r="I6652" s="144"/>
      <c r="J6652" s="144"/>
      <c r="K6652" s="175"/>
      <c r="L6652" s="168"/>
    </row>
    <row r="6653" spans="1:12" s="179" customFormat="1" ht="15" customHeight="1">
      <c r="A6653" s="144"/>
      <c r="B6653" s="176"/>
      <c r="C6653" s="175"/>
      <c r="D6653" s="144"/>
      <c r="E6653" s="144"/>
      <c r="F6653" s="144"/>
      <c r="G6653" s="175"/>
      <c r="H6653" s="144"/>
      <c r="I6653" s="144"/>
      <c r="J6653" s="144"/>
      <c r="K6653" s="175"/>
      <c r="L6653" s="168"/>
    </row>
    <row r="6654" spans="1:12" s="179" customFormat="1" ht="15" customHeight="1">
      <c r="A6654" s="144"/>
      <c r="B6654" s="176"/>
      <c r="C6654" s="175"/>
      <c r="D6654" s="144"/>
      <c r="E6654" s="144"/>
      <c r="F6654" s="144"/>
      <c r="G6654" s="175"/>
      <c r="H6654" s="144"/>
      <c r="I6654" s="144"/>
      <c r="J6654" s="144"/>
      <c r="K6654" s="175"/>
      <c r="L6654" s="168"/>
    </row>
    <row r="6655" spans="1:12" s="179" customFormat="1" ht="15" customHeight="1">
      <c r="A6655" s="144"/>
      <c r="B6655" s="176"/>
      <c r="C6655" s="175"/>
      <c r="D6655" s="144"/>
      <c r="E6655" s="144"/>
      <c r="F6655" s="144"/>
      <c r="G6655" s="175"/>
      <c r="H6655" s="144"/>
      <c r="I6655" s="144"/>
      <c r="J6655" s="144"/>
      <c r="K6655" s="175"/>
      <c r="L6655" s="168"/>
    </row>
    <row r="6656" spans="1:12" s="179" customFormat="1" ht="15" customHeight="1">
      <c r="A6656" s="144"/>
      <c r="B6656" s="176"/>
      <c r="C6656" s="175"/>
      <c r="D6656" s="144"/>
      <c r="E6656" s="144"/>
      <c r="F6656" s="144"/>
      <c r="G6656" s="175"/>
      <c r="H6656" s="144"/>
      <c r="I6656" s="144"/>
      <c r="J6656" s="144"/>
      <c r="K6656" s="175"/>
      <c r="L6656" s="168"/>
    </row>
    <row r="6657" spans="1:12" s="179" customFormat="1" ht="15" customHeight="1">
      <c r="A6657" s="144"/>
      <c r="B6657" s="176"/>
      <c r="C6657" s="175"/>
      <c r="D6657" s="144"/>
      <c r="E6657" s="144"/>
      <c r="F6657" s="144"/>
      <c r="G6657" s="175"/>
      <c r="H6657" s="144"/>
      <c r="I6657" s="144"/>
      <c r="J6657" s="144"/>
      <c r="K6657" s="175"/>
      <c r="L6657" s="168"/>
    </row>
    <row r="6658" spans="1:12" s="179" customFormat="1" ht="15" customHeight="1">
      <c r="A6658" s="144"/>
      <c r="B6658" s="176"/>
      <c r="C6658" s="175"/>
      <c r="D6658" s="144"/>
      <c r="E6658" s="144"/>
      <c r="F6658" s="144"/>
      <c r="G6658" s="175"/>
      <c r="H6658" s="144"/>
      <c r="I6658" s="144"/>
      <c r="J6658" s="144"/>
      <c r="K6658" s="175"/>
      <c r="L6658" s="168"/>
    </row>
    <row r="6659" spans="1:12" s="179" customFormat="1" ht="15" customHeight="1">
      <c r="A6659" s="144"/>
      <c r="B6659" s="176"/>
      <c r="C6659" s="175"/>
      <c r="D6659" s="144"/>
      <c r="E6659" s="144"/>
      <c r="F6659" s="144"/>
      <c r="G6659" s="175"/>
      <c r="H6659" s="144"/>
      <c r="I6659" s="144"/>
      <c r="J6659" s="144"/>
      <c r="K6659" s="175"/>
      <c r="L6659" s="168"/>
    </row>
    <row r="6660" spans="1:12" s="179" customFormat="1" ht="15" customHeight="1">
      <c r="A6660" s="144"/>
      <c r="B6660" s="176"/>
      <c r="C6660" s="175"/>
      <c r="D6660" s="144"/>
      <c r="E6660" s="144"/>
      <c r="F6660" s="144"/>
      <c r="G6660" s="175"/>
      <c r="H6660" s="144"/>
      <c r="I6660" s="144"/>
      <c r="J6660" s="144"/>
      <c r="K6660" s="175"/>
      <c r="L6660" s="168"/>
    </row>
    <row r="6661" spans="1:12" s="179" customFormat="1" ht="15" customHeight="1">
      <c r="A6661" s="144"/>
      <c r="B6661" s="176"/>
      <c r="C6661" s="175"/>
      <c r="D6661" s="144"/>
      <c r="E6661" s="144"/>
      <c r="F6661" s="144"/>
      <c r="G6661" s="175"/>
      <c r="H6661" s="144"/>
      <c r="I6661" s="144"/>
      <c r="J6661" s="144"/>
      <c r="K6661" s="175"/>
      <c r="L6661" s="168"/>
    </row>
    <row r="6662" spans="1:12" s="179" customFormat="1" ht="15" customHeight="1">
      <c r="A6662" s="144"/>
      <c r="B6662" s="176"/>
      <c r="C6662" s="175"/>
      <c r="D6662" s="144"/>
      <c r="E6662" s="144"/>
      <c r="F6662" s="144"/>
      <c r="G6662" s="175"/>
      <c r="H6662" s="144"/>
      <c r="I6662" s="144"/>
      <c r="J6662" s="144"/>
      <c r="K6662" s="175"/>
      <c r="L6662" s="168"/>
    </row>
    <row r="6663" spans="1:12" s="179" customFormat="1" ht="15" customHeight="1">
      <c r="A6663" s="144"/>
      <c r="B6663" s="176"/>
      <c r="C6663" s="175"/>
      <c r="D6663" s="144"/>
      <c r="E6663" s="144"/>
      <c r="F6663" s="144"/>
      <c r="G6663" s="175"/>
      <c r="H6663" s="144"/>
      <c r="I6663" s="144"/>
      <c r="J6663" s="144"/>
      <c r="K6663" s="175"/>
      <c r="L6663" s="168"/>
    </row>
    <row r="6664" spans="1:12" s="179" customFormat="1" ht="15" customHeight="1">
      <c r="A6664" s="144"/>
      <c r="B6664" s="176"/>
      <c r="C6664" s="175"/>
      <c r="D6664" s="144"/>
      <c r="E6664" s="144"/>
      <c r="F6664" s="144"/>
      <c r="G6664" s="175"/>
      <c r="H6664" s="144"/>
      <c r="I6664" s="144"/>
      <c r="J6664" s="144"/>
      <c r="K6664" s="175"/>
      <c r="L6664" s="168"/>
    </row>
    <row r="6665" spans="1:12" s="179" customFormat="1" ht="15" customHeight="1">
      <c r="A6665" s="144"/>
      <c r="B6665" s="176"/>
      <c r="C6665" s="175"/>
      <c r="D6665" s="144"/>
      <c r="E6665" s="144"/>
      <c r="F6665" s="144"/>
      <c r="G6665" s="175"/>
      <c r="H6665" s="144"/>
      <c r="I6665" s="144"/>
      <c r="J6665" s="144"/>
      <c r="K6665" s="175"/>
      <c r="L6665" s="168"/>
    </row>
    <row r="6666" spans="1:12" s="179" customFormat="1" ht="15" customHeight="1">
      <c r="A6666" s="144"/>
      <c r="B6666" s="176"/>
      <c r="C6666" s="175"/>
      <c r="D6666" s="144"/>
      <c r="E6666" s="144"/>
      <c r="F6666" s="144"/>
      <c r="G6666" s="175"/>
      <c r="H6666" s="144"/>
      <c r="I6666" s="144"/>
      <c r="J6666" s="144"/>
      <c r="K6666" s="175"/>
      <c r="L6666" s="168"/>
    </row>
    <row r="6667" spans="1:12" s="179" customFormat="1" ht="15" customHeight="1">
      <c r="A6667" s="144"/>
      <c r="B6667" s="176"/>
      <c r="C6667" s="175"/>
      <c r="D6667" s="144"/>
      <c r="E6667" s="144"/>
      <c r="F6667" s="144"/>
      <c r="G6667" s="175"/>
      <c r="H6667" s="144"/>
      <c r="I6667" s="144"/>
      <c r="J6667" s="144"/>
      <c r="K6667" s="175"/>
      <c r="L6667" s="168"/>
    </row>
    <row r="6668" spans="1:12" s="179" customFormat="1" ht="15" customHeight="1">
      <c r="A6668" s="144"/>
      <c r="B6668" s="176"/>
      <c r="C6668" s="175"/>
      <c r="D6668" s="144"/>
      <c r="E6668" s="144"/>
      <c r="F6668" s="144"/>
      <c r="G6668" s="175"/>
      <c r="H6668" s="144"/>
      <c r="I6668" s="144"/>
      <c r="J6668" s="144"/>
      <c r="K6668" s="175"/>
      <c r="L6668" s="168"/>
    </row>
    <row r="6669" spans="1:12" s="179" customFormat="1" ht="15" customHeight="1">
      <c r="A6669" s="144"/>
      <c r="B6669" s="176"/>
      <c r="C6669" s="175"/>
      <c r="D6669" s="144"/>
      <c r="E6669" s="144"/>
      <c r="F6669" s="144"/>
      <c r="G6669" s="175"/>
      <c r="H6669" s="144"/>
      <c r="I6669" s="144"/>
      <c r="J6669" s="144"/>
      <c r="K6669" s="175"/>
      <c r="L6669" s="168"/>
    </row>
    <row r="6670" spans="1:12" s="179" customFormat="1" ht="15" customHeight="1">
      <c r="A6670" s="144"/>
      <c r="B6670" s="176"/>
      <c r="C6670" s="175"/>
      <c r="D6670" s="144"/>
      <c r="E6670" s="144"/>
      <c r="F6670" s="144"/>
      <c r="G6670" s="175"/>
      <c r="H6670" s="144"/>
      <c r="I6670" s="144"/>
      <c r="J6670" s="144"/>
      <c r="K6670" s="175"/>
      <c r="L6670" s="168"/>
    </row>
    <row r="6671" spans="1:12" ht="15" customHeight="1"/>
    <row r="6672" spans="1:12" ht="15" customHeight="1"/>
    <row r="6673" spans="1:12" ht="15" customHeight="1"/>
    <row r="6674" spans="1:12" ht="15" customHeight="1"/>
    <row r="6675" spans="1:12" ht="15" customHeight="1"/>
    <row r="6676" spans="1:12" s="179" customFormat="1" ht="15" customHeight="1">
      <c r="A6676" s="144"/>
      <c r="B6676" s="176"/>
      <c r="C6676" s="175"/>
      <c r="D6676" s="144"/>
      <c r="E6676" s="144"/>
      <c r="F6676" s="144"/>
      <c r="G6676" s="175"/>
      <c r="H6676" s="144"/>
      <c r="I6676" s="144"/>
      <c r="J6676" s="144"/>
      <c r="K6676" s="175"/>
      <c r="L6676" s="168"/>
    </row>
    <row r="6677" spans="1:12" s="179" customFormat="1" ht="15" customHeight="1">
      <c r="A6677" s="144"/>
      <c r="B6677" s="176"/>
      <c r="C6677" s="175"/>
      <c r="D6677" s="144"/>
      <c r="E6677" s="144"/>
      <c r="F6677" s="144"/>
      <c r="G6677" s="175"/>
      <c r="H6677" s="144"/>
      <c r="I6677" s="144"/>
      <c r="J6677" s="144"/>
      <c r="K6677" s="175"/>
      <c r="L6677" s="168"/>
    </row>
    <row r="6678" spans="1:12" s="179" customFormat="1" ht="15" customHeight="1">
      <c r="A6678" s="144"/>
      <c r="B6678" s="176"/>
      <c r="C6678" s="175"/>
      <c r="D6678" s="144"/>
      <c r="E6678" s="144"/>
      <c r="F6678" s="144"/>
      <c r="G6678" s="175"/>
      <c r="H6678" s="144"/>
      <c r="I6678" s="144"/>
      <c r="J6678" s="144"/>
      <c r="K6678" s="175"/>
      <c r="L6678" s="168"/>
    </row>
    <row r="6679" spans="1:12" s="179" customFormat="1" ht="15" customHeight="1">
      <c r="A6679" s="144"/>
      <c r="B6679" s="176"/>
      <c r="C6679" s="175"/>
      <c r="D6679" s="144"/>
      <c r="E6679" s="144"/>
      <c r="F6679" s="144"/>
      <c r="G6679" s="175"/>
      <c r="H6679" s="144"/>
      <c r="I6679" s="144"/>
      <c r="J6679" s="144"/>
      <c r="K6679" s="175"/>
      <c r="L6679" s="168"/>
    </row>
    <row r="6680" spans="1:12" s="179" customFormat="1" ht="15" customHeight="1">
      <c r="A6680" s="144"/>
      <c r="B6680" s="176"/>
      <c r="C6680" s="175"/>
      <c r="D6680" s="144"/>
      <c r="E6680" s="144"/>
      <c r="F6680" s="144"/>
      <c r="G6680" s="175"/>
      <c r="H6680" s="144"/>
      <c r="I6680" s="144"/>
      <c r="J6680" s="144"/>
      <c r="K6680" s="175"/>
      <c r="L6680" s="168"/>
    </row>
    <row r="6681" spans="1:12" s="181" customFormat="1" ht="15" customHeight="1">
      <c r="A6681" s="144"/>
      <c r="B6681" s="176"/>
      <c r="C6681" s="175"/>
      <c r="D6681" s="144"/>
      <c r="E6681" s="144"/>
      <c r="F6681" s="144"/>
      <c r="G6681" s="175"/>
      <c r="H6681" s="144"/>
      <c r="I6681" s="144"/>
      <c r="J6681" s="144"/>
      <c r="K6681" s="175"/>
      <c r="L6681" s="168"/>
    </row>
    <row r="6682" spans="1:12" s="181" customFormat="1" ht="15" customHeight="1">
      <c r="A6682" s="144"/>
      <c r="B6682" s="176"/>
      <c r="C6682" s="175"/>
      <c r="D6682" s="144"/>
      <c r="E6682" s="144"/>
      <c r="F6682" s="144"/>
      <c r="G6682" s="175"/>
      <c r="H6682" s="144"/>
      <c r="I6682" s="144"/>
      <c r="J6682" s="144"/>
      <c r="K6682" s="175"/>
      <c r="L6682" s="168"/>
    </row>
    <row r="6683" spans="1:12" s="181" customFormat="1" ht="15" customHeight="1">
      <c r="A6683" s="144"/>
      <c r="B6683" s="176"/>
      <c r="C6683" s="175"/>
      <c r="D6683" s="144"/>
      <c r="E6683" s="144"/>
      <c r="F6683" s="144"/>
      <c r="G6683" s="175"/>
      <c r="H6683" s="144"/>
      <c r="I6683" s="144"/>
      <c r="J6683" s="144"/>
      <c r="K6683" s="175"/>
      <c r="L6683" s="168"/>
    </row>
    <row r="6684" spans="1:12" s="181" customFormat="1" ht="15" customHeight="1">
      <c r="A6684" s="144"/>
      <c r="B6684" s="176"/>
      <c r="C6684" s="175"/>
      <c r="D6684" s="144"/>
      <c r="E6684" s="144"/>
      <c r="F6684" s="144"/>
      <c r="G6684" s="175"/>
      <c r="H6684" s="144"/>
      <c r="I6684" s="144"/>
      <c r="J6684" s="144"/>
      <c r="K6684" s="175"/>
      <c r="L6684" s="168"/>
    </row>
    <row r="6685" spans="1:12" s="181" customFormat="1" ht="15" customHeight="1">
      <c r="A6685" s="144"/>
      <c r="B6685" s="176"/>
      <c r="C6685" s="175"/>
      <c r="D6685" s="144"/>
      <c r="E6685" s="144"/>
      <c r="F6685" s="144"/>
      <c r="G6685" s="175"/>
      <c r="H6685" s="144"/>
      <c r="I6685" s="144"/>
      <c r="J6685" s="144"/>
      <c r="K6685" s="175"/>
      <c r="L6685" s="168"/>
    </row>
    <row r="6686" spans="1:12" s="181" customFormat="1" ht="15" customHeight="1">
      <c r="A6686" s="144"/>
      <c r="B6686" s="176"/>
      <c r="C6686" s="175"/>
      <c r="D6686" s="144"/>
      <c r="E6686" s="144"/>
      <c r="F6686" s="144"/>
      <c r="G6686" s="175"/>
      <c r="H6686" s="144"/>
      <c r="I6686" s="144"/>
      <c r="J6686" s="144"/>
      <c r="K6686" s="175"/>
      <c r="L6686" s="168"/>
    </row>
    <row r="6687" spans="1:12" s="181" customFormat="1" ht="15" customHeight="1">
      <c r="A6687" s="144"/>
      <c r="B6687" s="176"/>
      <c r="C6687" s="175"/>
      <c r="D6687" s="144"/>
      <c r="E6687" s="144"/>
      <c r="F6687" s="144"/>
      <c r="G6687" s="175"/>
      <c r="H6687" s="144"/>
      <c r="I6687" s="144"/>
      <c r="J6687" s="144"/>
      <c r="K6687" s="175"/>
      <c r="L6687" s="168"/>
    </row>
    <row r="6688" spans="1:12" s="181" customFormat="1" ht="15" customHeight="1">
      <c r="A6688" s="144"/>
      <c r="B6688" s="176"/>
      <c r="C6688" s="175"/>
      <c r="D6688" s="144"/>
      <c r="E6688" s="144"/>
      <c r="F6688" s="144"/>
      <c r="G6688" s="175"/>
      <c r="H6688" s="144"/>
      <c r="I6688" s="144"/>
      <c r="J6688" s="144"/>
      <c r="K6688" s="175"/>
      <c r="L6688" s="168"/>
    </row>
    <row r="6689" spans="1:12" s="179" customFormat="1" ht="15" customHeight="1">
      <c r="A6689" s="144"/>
      <c r="B6689" s="176"/>
      <c r="C6689" s="175"/>
      <c r="D6689" s="144"/>
      <c r="E6689" s="144"/>
      <c r="F6689" s="144"/>
      <c r="G6689" s="175"/>
      <c r="H6689" s="144"/>
      <c r="I6689" s="144"/>
      <c r="J6689" s="144"/>
      <c r="K6689" s="175"/>
      <c r="L6689" s="168"/>
    </row>
    <row r="6690" spans="1:12" s="179" customFormat="1" ht="15" customHeight="1">
      <c r="A6690" s="144"/>
      <c r="B6690" s="176"/>
      <c r="C6690" s="175"/>
      <c r="D6690" s="144"/>
      <c r="E6690" s="144"/>
      <c r="F6690" s="144"/>
      <c r="G6690" s="175"/>
      <c r="H6690" s="144"/>
      <c r="I6690" s="144"/>
      <c r="J6690" s="144"/>
      <c r="K6690" s="175"/>
      <c r="L6690" s="168"/>
    </row>
    <row r="6691" spans="1:12" s="179" customFormat="1" ht="15" customHeight="1">
      <c r="A6691" s="144"/>
      <c r="B6691" s="176"/>
      <c r="C6691" s="175"/>
      <c r="D6691" s="144"/>
      <c r="E6691" s="144"/>
      <c r="F6691" s="144"/>
      <c r="G6691" s="175"/>
      <c r="H6691" s="144"/>
      <c r="I6691" s="144"/>
      <c r="J6691" s="144"/>
      <c r="K6691" s="175"/>
      <c r="L6691" s="168"/>
    </row>
    <row r="6692" spans="1:12" s="179" customFormat="1" ht="15" customHeight="1">
      <c r="A6692" s="144"/>
      <c r="B6692" s="176"/>
      <c r="C6692" s="175"/>
      <c r="D6692" s="144"/>
      <c r="E6692" s="144"/>
      <c r="F6692" s="144"/>
      <c r="G6692" s="175"/>
      <c r="H6692" s="144"/>
      <c r="I6692" s="144"/>
      <c r="J6692" s="144"/>
      <c r="K6692" s="175"/>
      <c r="L6692" s="168"/>
    </row>
    <row r="6693" spans="1:12" s="179" customFormat="1" ht="15" customHeight="1">
      <c r="A6693" s="144"/>
      <c r="B6693" s="176"/>
      <c r="C6693" s="175"/>
      <c r="D6693" s="144"/>
      <c r="E6693" s="144"/>
      <c r="F6693" s="144"/>
      <c r="G6693" s="175"/>
      <c r="H6693" s="144"/>
      <c r="I6693" s="144"/>
      <c r="J6693" s="144"/>
      <c r="K6693" s="175"/>
      <c r="L6693" s="168"/>
    </row>
    <row r="6694" spans="1:12" s="179" customFormat="1" ht="15" customHeight="1">
      <c r="A6694" s="144"/>
      <c r="B6694" s="176"/>
      <c r="C6694" s="175"/>
      <c r="D6694" s="144"/>
      <c r="E6694" s="144"/>
      <c r="F6694" s="144"/>
      <c r="G6694" s="175"/>
      <c r="H6694" s="144"/>
      <c r="I6694" s="144"/>
      <c r="J6694" s="144"/>
      <c r="K6694" s="175"/>
      <c r="L6694" s="168"/>
    </row>
    <row r="6695" spans="1:12" s="179" customFormat="1" ht="15" customHeight="1">
      <c r="A6695" s="144"/>
      <c r="B6695" s="176"/>
      <c r="C6695" s="175"/>
      <c r="D6695" s="144"/>
      <c r="E6695" s="144"/>
      <c r="F6695" s="144"/>
      <c r="G6695" s="175"/>
      <c r="H6695" s="144"/>
      <c r="I6695" s="144"/>
      <c r="J6695" s="144"/>
      <c r="K6695" s="175"/>
      <c r="L6695" s="168"/>
    </row>
    <row r="6696" spans="1:12" s="179" customFormat="1" ht="15" customHeight="1">
      <c r="A6696" s="144"/>
      <c r="B6696" s="176"/>
      <c r="C6696" s="175"/>
      <c r="D6696" s="144"/>
      <c r="E6696" s="144"/>
      <c r="F6696" s="144"/>
      <c r="G6696" s="175"/>
      <c r="H6696" s="144"/>
      <c r="I6696" s="144"/>
      <c r="J6696" s="144"/>
      <c r="K6696" s="175"/>
      <c r="L6696" s="168"/>
    </row>
    <row r="6697" spans="1:12" s="179" customFormat="1" ht="15" customHeight="1">
      <c r="A6697" s="144"/>
      <c r="B6697" s="176"/>
      <c r="C6697" s="175"/>
      <c r="D6697" s="144"/>
      <c r="E6697" s="144"/>
      <c r="F6697" s="144"/>
      <c r="G6697" s="175"/>
      <c r="H6697" s="144"/>
      <c r="I6697" s="144"/>
      <c r="J6697" s="144"/>
      <c r="K6697" s="175"/>
      <c r="L6697" s="168"/>
    </row>
    <row r="6698" spans="1:12" s="179" customFormat="1" ht="15" customHeight="1">
      <c r="A6698" s="144"/>
      <c r="B6698" s="176"/>
      <c r="C6698" s="175"/>
      <c r="D6698" s="144"/>
      <c r="E6698" s="144"/>
      <c r="F6698" s="144"/>
      <c r="G6698" s="175"/>
      <c r="H6698" s="144"/>
      <c r="I6698" s="144"/>
      <c r="J6698" s="144"/>
      <c r="K6698" s="175"/>
      <c r="L6698" s="168"/>
    </row>
    <row r="6699" spans="1:12" s="179" customFormat="1" ht="15" customHeight="1">
      <c r="A6699" s="144"/>
      <c r="B6699" s="176"/>
      <c r="C6699" s="175"/>
      <c r="D6699" s="144"/>
      <c r="E6699" s="144"/>
      <c r="F6699" s="144"/>
      <c r="G6699" s="175"/>
      <c r="H6699" s="144"/>
      <c r="I6699" s="144"/>
      <c r="J6699" s="144"/>
      <c r="K6699" s="175"/>
      <c r="L6699" s="168"/>
    </row>
    <row r="6700" spans="1:12" s="179" customFormat="1" ht="15" customHeight="1">
      <c r="A6700" s="144"/>
      <c r="B6700" s="176"/>
      <c r="C6700" s="175"/>
      <c r="D6700" s="144"/>
      <c r="E6700" s="144"/>
      <c r="F6700" s="144"/>
      <c r="G6700" s="175"/>
      <c r="H6700" s="144"/>
      <c r="I6700" s="144"/>
      <c r="J6700" s="144"/>
      <c r="K6700" s="175"/>
      <c r="L6700" s="168"/>
    </row>
    <row r="6701" spans="1:12" ht="15" customHeight="1"/>
    <row r="6702" spans="1:12" ht="15" customHeight="1"/>
    <row r="6703" spans="1:12" ht="15" customHeight="1"/>
    <row r="6704" spans="1:12" ht="15" customHeight="1"/>
    <row r="6705" spans="1:12" ht="15" customHeight="1"/>
    <row r="6706" spans="1:12" ht="15" customHeight="1"/>
    <row r="6707" spans="1:12" ht="15" customHeight="1"/>
    <row r="6708" spans="1:12" ht="15" customHeight="1"/>
    <row r="6709" spans="1:12" ht="15" customHeight="1"/>
    <row r="6710" spans="1:12" s="179" customFormat="1" ht="15" customHeight="1">
      <c r="A6710" s="144"/>
      <c r="B6710" s="176"/>
      <c r="C6710" s="175"/>
      <c r="D6710" s="144"/>
      <c r="E6710" s="144"/>
      <c r="F6710" s="144"/>
      <c r="G6710" s="175"/>
      <c r="H6710" s="144"/>
      <c r="I6710" s="144"/>
      <c r="J6710" s="144"/>
      <c r="K6710" s="175"/>
      <c r="L6710" s="168"/>
    </row>
    <row r="6711" spans="1:12" s="179" customFormat="1" ht="15" customHeight="1">
      <c r="A6711" s="144"/>
      <c r="B6711" s="176"/>
      <c r="C6711" s="175"/>
      <c r="D6711" s="144"/>
      <c r="E6711" s="144"/>
      <c r="F6711" s="144"/>
      <c r="G6711" s="175"/>
      <c r="H6711" s="144"/>
      <c r="I6711" s="144"/>
      <c r="J6711" s="144"/>
      <c r="K6711" s="175"/>
      <c r="L6711" s="168"/>
    </row>
    <row r="6712" spans="1:12" s="179" customFormat="1" ht="15" customHeight="1">
      <c r="A6712" s="144"/>
      <c r="B6712" s="176"/>
      <c r="C6712" s="175"/>
      <c r="D6712" s="144"/>
      <c r="E6712" s="144"/>
      <c r="F6712" s="144"/>
      <c r="G6712" s="175"/>
      <c r="H6712" s="144"/>
      <c r="I6712" s="144"/>
      <c r="J6712" s="144"/>
      <c r="K6712" s="175"/>
      <c r="L6712" s="168"/>
    </row>
    <row r="6713" spans="1:12" s="179" customFormat="1" ht="15" customHeight="1">
      <c r="A6713" s="144"/>
      <c r="B6713" s="176"/>
      <c r="C6713" s="175"/>
      <c r="D6713" s="144"/>
      <c r="E6713" s="144"/>
      <c r="F6713" s="144"/>
      <c r="G6713" s="175"/>
      <c r="H6713" s="144"/>
      <c r="I6713" s="144"/>
      <c r="J6713" s="144"/>
      <c r="K6713" s="175"/>
      <c r="L6713" s="168"/>
    </row>
    <row r="6714" spans="1:12" s="179" customFormat="1" ht="15" customHeight="1">
      <c r="A6714" s="144"/>
      <c r="B6714" s="176"/>
      <c r="C6714" s="175"/>
      <c r="D6714" s="144"/>
      <c r="E6714" s="144"/>
      <c r="F6714" s="144"/>
      <c r="G6714" s="175"/>
      <c r="H6714" s="144"/>
      <c r="I6714" s="144"/>
      <c r="J6714" s="144"/>
      <c r="K6714" s="175"/>
      <c r="L6714" s="168"/>
    </row>
    <row r="6715" spans="1:12" s="179" customFormat="1" ht="15" customHeight="1">
      <c r="A6715" s="144"/>
      <c r="B6715" s="176"/>
      <c r="C6715" s="175"/>
      <c r="D6715" s="144"/>
      <c r="E6715" s="144"/>
      <c r="F6715" s="144"/>
      <c r="G6715" s="175"/>
      <c r="H6715" s="144"/>
      <c r="I6715" s="144"/>
      <c r="J6715" s="144"/>
      <c r="K6715" s="175"/>
      <c r="L6715" s="168"/>
    </row>
    <row r="6716" spans="1:12" s="179" customFormat="1" ht="15" customHeight="1">
      <c r="A6716" s="144"/>
      <c r="B6716" s="176"/>
      <c r="C6716" s="175"/>
      <c r="D6716" s="144"/>
      <c r="E6716" s="144"/>
      <c r="F6716" s="144"/>
      <c r="G6716" s="175"/>
      <c r="H6716" s="144"/>
      <c r="I6716" s="144"/>
      <c r="J6716" s="144"/>
      <c r="K6716" s="175"/>
      <c r="L6716" s="168"/>
    </row>
    <row r="6717" spans="1:12" s="179" customFormat="1" ht="15" customHeight="1">
      <c r="A6717" s="144"/>
      <c r="B6717" s="176"/>
      <c r="C6717" s="175"/>
      <c r="D6717" s="144"/>
      <c r="E6717" s="144"/>
      <c r="F6717" s="144"/>
      <c r="G6717" s="175"/>
      <c r="H6717" s="144"/>
      <c r="I6717" s="144"/>
      <c r="J6717" s="144"/>
      <c r="K6717" s="175"/>
      <c r="L6717" s="168"/>
    </row>
    <row r="6718" spans="1:12" s="179" customFormat="1" ht="15" customHeight="1">
      <c r="A6718" s="144"/>
      <c r="B6718" s="176"/>
      <c r="C6718" s="175"/>
      <c r="D6718" s="144"/>
      <c r="E6718" s="144"/>
      <c r="F6718" s="144"/>
      <c r="G6718" s="175"/>
      <c r="H6718" s="144"/>
      <c r="I6718" s="144"/>
      <c r="J6718" s="144"/>
      <c r="K6718" s="175"/>
      <c r="L6718" s="168"/>
    </row>
    <row r="6719" spans="1:12" s="179" customFormat="1" ht="15" customHeight="1">
      <c r="A6719" s="144"/>
      <c r="B6719" s="176"/>
      <c r="C6719" s="175"/>
      <c r="D6719" s="144"/>
      <c r="E6719" s="144"/>
      <c r="F6719" s="144"/>
      <c r="G6719" s="175"/>
      <c r="H6719" s="144"/>
      <c r="I6719" s="144"/>
      <c r="J6719" s="144"/>
      <c r="K6719" s="175"/>
      <c r="L6719" s="168"/>
    </row>
    <row r="6720" spans="1:12" s="179" customFormat="1" ht="15" customHeight="1">
      <c r="A6720" s="144"/>
      <c r="B6720" s="176"/>
      <c r="C6720" s="175"/>
      <c r="D6720" s="144"/>
      <c r="E6720" s="144"/>
      <c r="F6720" s="144"/>
      <c r="G6720" s="175"/>
      <c r="H6720" s="144"/>
      <c r="I6720" s="144"/>
      <c r="J6720" s="144"/>
      <c r="K6720" s="175"/>
      <c r="L6720" s="168"/>
    </row>
    <row r="6721" spans="1:12" s="179" customFormat="1" ht="15" customHeight="1">
      <c r="A6721" s="144"/>
      <c r="B6721" s="176"/>
      <c r="C6721" s="175"/>
      <c r="D6721" s="144"/>
      <c r="E6721" s="144"/>
      <c r="F6721" s="144"/>
      <c r="G6721" s="175"/>
      <c r="H6721" s="144"/>
      <c r="I6721" s="144"/>
      <c r="J6721" s="144"/>
      <c r="K6721" s="175"/>
      <c r="L6721" s="168"/>
    </row>
    <row r="6722" spans="1:12" s="179" customFormat="1" ht="15" customHeight="1">
      <c r="A6722" s="144"/>
      <c r="B6722" s="176"/>
      <c r="C6722" s="175"/>
      <c r="D6722" s="144"/>
      <c r="E6722" s="144"/>
      <c r="F6722" s="144"/>
      <c r="G6722" s="175"/>
      <c r="H6722" s="144"/>
      <c r="I6722" s="144"/>
      <c r="J6722" s="144"/>
      <c r="K6722" s="175"/>
      <c r="L6722" s="168"/>
    </row>
    <row r="6723" spans="1:12" s="179" customFormat="1" ht="15" customHeight="1">
      <c r="A6723" s="144"/>
      <c r="B6723" s="176"/>
      <c r="C6723" s="175"/>
      <c r="D6723" s="144"/>
      <c r="E6723" s="144"/>
      <c r="F6723" s="144"/>
      <c r="G6723" s="175"/>
      <c r="H6723" s="144"/>
      <c r="I6723" s="144"/>
      <c r="J6723" s="144"/>
      <c r="K6723" s="175"/>
      <c r="L6723" s="168"/>
    </row>
    <row r="6724" spans="1:12" s="179" customFormat="1" ht="15" customHeight="1">
      <c r="A6724" s="144"/>
      <c r="B6724" s="176"/>
      <c r="C6724" s="175"/>
      <c r="D6724" s="144"/>
      <c r="E6724" s="144"/>
      <c r="F6724" s="144"/>
      <c r="G6724" s="175"/>
      <c r="H6724" s="144"/>
      <c r="I6724" s="144"/>
      <c r="J6724" s="144"/>
      <c r="K6724" s="175"/>
      <c r="L6724" s="168"/>
    </row>
    <row r="6725" spans="1:12" s="179" customFormat="1" ht="15" customHeight="1">
      <c r="A6725" s="144"/>
      <c r="B6725" s="176"/>
      <c r="C6725" s="175"/>
      <c r="D6725" s="144"/>
      <c r="E6725" s="144"/>
      <c r="F6725" s="144"/>
      <c r="G6725" s="175"/>
      <c r="H6725" s="144"/>
      <c r="I6725" s="144"/>
      <c r="J6725" s="144"/>
      <c r="K6725" s="175"/>
      <c r="L6725" s="168"/>
    </row>
    <row r="6726" spans="1:12" s="179" customFormat="1" ht="15" customHeight="1">
      <c r="A6726" s="144"/>
      <c r="B6726" s="176"/>
      <c r="C6726" s="175"/>
      <c r="D6726" s="144"/>
      <c r="E6726" s="144"/>
      <c r="F6726" s="144"/>
      <c r="G6726" s="175"/>
      <c r="H6726" s="144"/>
      <c r="I6726" s="144"/>
      <c r="J6726" s="144"/>
      <c r="K6726" s="175"/>
      <c r="L6726" s="168"/>
    </row>
    <row r="6727" spans="1:12" s="179" customFormat="1" ht="15" customHeight="1">
      <c r="A6727" s="144"/>
      <c r="B6727" s="176"/>
      <c r="C6727" s="175"/>
      <c r="D6727" s="144"/>
      <c r="E6727" s="144"/>
      <c r="F6727" s="144"/>
      <c r="G6727" s="175"/>
      <c r="H6727" s="144"/>
      <c r="I6727" s="144"/>
      <c r="J6727" s="144"/>
      <c r="K6727" s="175"/>
      <c r="L6727" s="168"/>
    </row>
    <row r="6728" spans="1:12" s="179" customFormat="1" ht="15" customHeight="1">
      <c r="A6728" s="144"/>
      <c r="B6728" s="176"/>
      <c r="C6728" s="175"/>
      <c r="D6728" s="144"/>
      <c r="E6728" s="144"/>
      <c r="F6728" s="144"/>
      <c r="G6728" s="175"/>
      <c r="H6728" s="144"/>
      <c r="I6728" s="144"/>
      <c r="J6728" s="144"/>
      <c r="K6728" s="175"/>
      <c r="L6728" s="168"/>
    </row>
    <row r="6729" spans="1:12" s="179" customFormat="1" ht="15" customHeight="1">
      <c r="A6729" s="144"/>
      <c r="B6729" s="176"/>
      <c r="C6729" s="175"/>
      <c r="D6729" s="144"/>
      <c r="E6729" s="144"/>
      <c r="F6729" s="144"/>
      <c r="G6729" s="175"/>
      <c r="H6729" s="144"/>
      <c r="I6729" s="144"/>
      <c r="J6729" s="144"/>
      <c r="K6729" s="175"/>
      <c r="L6729" s="168"/>
    </row>
    <row r="6730" spans="1:12" s="179" customFormat="1" ht="15" customHeight="1">
      <c r="A6730" s="144"/>
      <c r="B6730" s="176"/>
      <c r="C6730" s="175"/>
      <c r="D6730" s="144"/>
      <c r="E6730" s="144"/>
      <c r="F6730" s="144"/>
      <c r="G6730" s="175"/>
      <c r="H6730" s="144"/>
      <c r="I6730" s="144"/>
      <c r="J6730" s="144"/>
      <c r="K6730" s="175"/>
      <c r="L6730" s="168"/>
    </row>
    <row r="6731" spans="1:12" s="179" customFormat="1" ht="15" customHeight="1">
      <c r="A6731" s="144"/>
      <c r="B6731" s="176"/>
      <c r="C6731" s="175"/>
      <c r="D6731" s="144"/>
      <c r="E6731" s="144"/>
      <c r="F6731" s="144"/>
      <c r="G6731" s="175"/>
      <c r="H6731" s="144"/>
      <c r="I6731" s="144"/>
      <c r="J6731" s="144"/>
      <c r="K6731" s="175"/>
      <c r="L6731" s="168"/>
    </row>
    <row r="6732" spans="1:12" s="179" customFormat="1" ht="15" customHeight="1">
      <c r="A6732" s="144"/>
      <c r="B6732" s="176"/>
      <c r="C6732" s="175"/>
      <c r="D6732" s="144"/>
      <c r="E6732" s="144"/>
      <c r="F6732" s="144"/>
      <c r="G6732" s="175"/>
      <c r="H6732" s="144"/>
      <c r="I6732" s="144"/>
      <c r="J6732" s="144"/>
      <c r="K6732" s="175"/>
      <c r="L6732" s="168"/>
    </row>
    <row r="6733" spans="1:12" s="179" customFormat="1" ht="15" customHeight="1">
      <c r="A6733" s="144"/>
      <c r="B6733" s="176"/>
      <c r="C6733" s="175"/>
      <c r="D6733" s="144"/>
      <c r="E6733" s="144"/>
      <c r="F6733" s="144"/>
      <c r="G6733" s="175"/>
      <c r="H6733" s="144"/>
      <c r="I6733" s="144"/>
      <c r="J6733" s="144"/>
      <c r="K6733" s="175"/>
      <c r="L6733" s="168"/>
    </row>
    <row r="6734" spans="1:12" s="179" customFormat="1" ht="15" customHeight="1">
      <c r="A6734" s="144"/>
      <c r="B6734" s="176"/>
      <c r="C6734" s="175"/>
      <c r="D6734" s="144"/>
      <c r="E6734" s="144"/>
      <c r="F6734" s="144"/>
      <c r="G6734" s="175"/>
      <c r="H6734" s="144"/>
      <c r="I6734" s="144"/>
      <c r="J6734" s="144"/>
      <c r="K6734" s="175"/>
      <c r="L6734" s="168"/>
    </row>
    <row r="6735" spans="1:12" s="179" customFormat="1" ht="15" customHeight="1">
      <c r="A6735" s="144"/>
      <c r="B6735" s="176"/>
      <c r="C6735" s="175"/>
      <c r="D6735" s="144"/>
      <c r="E6735" s="144"/>
      <c r="F6735" s="144"/>
      <c r="G6735" s="175"/>
      <c r="H6735" s="144"/>
      <c r="I6735" s="144"/>
      <c r="J6735" s="144"/>
      <c r="K6735" s="175"/>
      <c r="L6735" s="168"/>
    </row>
    <row r="6736" spans="1:12" s="179" customFormat="1" ht="15" customHeight="1">
      <c r="A6736" s="144"/>
      <c r="B6736" s="176"/>
      <c r="C6736" s="175"/>
      <c r="D6736" s="144"/>
      <c r="E6736" s="144"/>
      <c r="F6736" s="144"/>
      <c r="G6736" s="175"/>
      <c r="H6736" s="144"/>
      <c r="I6736" s="144"/>
      <c r="J6736" s="144"/>
      <c r="K6736" s="175"/>
      <c r="L6736" s="168"/>
    </row>
    <row r="6737" spans="1:12" s="179" customFormat="1" ht="15" customHeight="1">
      <c r="A6737" s="144"/>
      <c r="B6737" s="176"/>
      <c r="C6737" s="175"/>
      <c r="D6737" s="144"/>
      <c r="E6737" s="144"/>
      <c r="F6737" s="144"/>
      <c r="G6737" s="175"/>
      <c r="H6737" s="144"/>
      <c r="I6737" s="144"/>
      <c r="J6737" s="144"/>
      <c r="K6737" s="175"/>
      <c r="L6737" s="168"/>
    </row>
    <row r="6738" spans="1:12" ht="15" customHeight="1"/>
    <row r="6739" spans="1:12" ht="15" customHeight="1"/>
    <row r="6740" spans="1:12" ht="15" customHeight="1"/>
    <row r="6741" spans="1:12" ht="15" customHeight="1"/>
    <row r="6742" spans="1:12" ht="15" customHeight="1"/>
    <row r="6743" spans="1:12" ht="15" customHeight="1"/>
    <row r="6744" spans="1:12" ht="15" customHeight="1"/>
    <row r="6745" spans="1:12" ht="15" customHeight="1"/>
    <row r="6746" spans="1:12" ht="15" customHeight="1"/>
    <row r="6747" spans="1:12" ht="15" customHeight="1"/>
    <row r="6748" spans="1:12" ht="15" customHeight="1"/>
    <row r="6749" spans="1:12" ht="15" customHeight="1"/>
    <row r="6750" spans="1:12" ht="15" customHeight="1"/>
    <row r="6751" spans="1:12" ht="15" customHeight="1"/>
    <row r="6752" spans="1:1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spans="1:12" ht="15" customHeight="1"/>
    <row r="6786" spans="1:12" ht="15" customHeight="1"/>
    <row r="6787" spans="1:12" ht="15" customHeight="1"/>
    <row r="6788" spans="1:12" ht="15" customHeight="1"/>
    <row r="6789" spans="1:12" ht="15" customHeight="1"/>
    <row r="6790" spans="1:12" ht="15" customHeight="1"/>
    <row r="6791" spans="1:12" s="179" customFormat="1" ht="15" customHeight="1">
      <c r="A6791" s="144"/>
      <c r="B6791" s="176"/>
      <c r="C6791" s="175"/>
      <c r="D6791" s="144"/>
      <c r="E6791" s="144"/>
      <c r="F6791" s="144"/>
      <c r="G6791" s="175"/>
      <c r="H6791" s="144"/>
      <c r="I6791" s="144"/>
      <c r="J6791" s="144"/>
      <c r="K6791" s="175"/>
      <c r="L6791" s="168"/>
    </row>
    <row r="6792" spans="1:12" ht="15" customHeight="1"/>
    <row r="6793" spans="1:12" ht="15" customHeight="1"/>
    <row r="6794" spans="1:12" s="179" customFormat="1" ht="15" customHeight="1">
      <c r="A6794" s="144"/>
      <c r="B6794" s="176"/>
      <c r="C6794" s="175"/>
      <c r="D6794" s="144"/>
      <c r="E6794" s="144"/>
      <c r="F6794" s="144"/>
      <c r="G6794" s="175"/>
      <c r="H6794" s="144"/>
      <c r="I6794" s="144"/>
      <c r="J6794" s="144"/>
      <c r="K6794" s="175"/>
      <c r="L6794" s="168"/>
    </row>
    <row r="6795" spans="1:12" ht="15" customHeight="1"/>
    <row r="6796" spans="1:12" ht="15" customHeight="1"/>
    <row r="6797" spans="1:12" ht="15" customHeight="1"/>
    <row r="6798" spans="1:12" ht="15" customHeight="1"/>
    <row r="6799" spans="1:12" ht="15" customHeight="1"/>
    <row r="6800" spans="1:12" s="179" customFormat="1" ht="15" customHeight="1">
      <c r="A6800" s="144"/>
      <c r="B6800" s="176"/>
      <c r="C6800" s="175"/>
      <c r="D6800" s="144"/>
      <c r="E6800" s="144"/>
      <c r="F6800" s="144"/>
      <c r="G6800" s="175"/>
      <c r="H6800" s="144"/>
      <c r="I6800" s="144"/>
      <c r="J6800" s="144"/>
      <c r="K6800" s="175"/>
      <c r="L6800" s="168"/>
    </row>
    <row r="6801" spans="1:12" s="179" customFormat="1" ht="15" customHeight="1">
      <c r="A6801" s="144"/>
      <c r="B6801" s="176"/>
      <c r="C6801" s="175"/>
      <c r="D6801" s="144"/>
      <c r="E6801" s="144"/>
      <c r="F6801" s="144"/>
      <c r="G6801" s="175"/>
      <c r="H6801" s="144"/>
      <c r="I6801" s="144"/>
      <c r="J6801" s="144"/>
      <c r="K6801" s="175"/>
      <c r="L6801" s="168"/>
    </row>
    <row r="6802" spans="1:12" s="179" customFormat="1" ht="15" customHeight="1">
      <c r="A6802" s="144"/>
      <c r="B6802" s="176"/>
      <c r="C6802" s="175"/>
      <c r="D6802" s="144"/>
      <c r="E6802" s="144"/>
      <c r="F6802" s="144"/>
      <c r="G6802" s="175"/>
      <c r="H6802" s="144"/>
      <c r="I6802" s="144"/>
      <c r="J6802" s="144"/>
      <c r="K6802" s="175"/>
      <c r="L6802" s="168"/>
    </row>
    <row r="6803" spans="1:12" s="179" customFormat="1" ht="15" customHeight="1">
      <c r="A6803" s="144"/>
      <c r="B6803" s="176"/>
      <c r="C6803" s="175"/>
      <c r="D6803" s="144"/>
      <c r="E6803" s="144"/>
      <c r="F6803" s="144"/>
      <c r="G6803" s="175"/>
      <c r="H6803" s="144"/>
      <c r="I6803" s="144"/>
      <c r="J6803" s="144"/>
      <c r="K6803" s="175"/>
      <c r="L6803" s="168"/>
    </row>
    <row r="6804" spans="1:12" s="179" customFormat="1" ht="15" customHeight="1">
      <c r="A6804" s="144"/>
      <c r="B6804" s="176"/>
      <c r="C6804" s="175"/>
      <c r="D6804" s="144"/>
      <c r="E6804" s="144"/>
      <c r="F6804" s="144"/>
      <c r="G6804" s="175"/>
      <c r="H6804" s="144"/>
      <c r="I6804" s="144"/>
      <c r="J6804" s="144"/>
      <c r="K6804" s="175"/>
      <c r="L6804" s="168"/>
    </row>
    <row r="6805" spans="1:12" s="179" customFormat="1" ht="15" customHeight="1">
      <c r="A6805" s="144"/>
      <c r="B6805" s="176"/>
      <c r="C6805" s="175"/>
      <c r="D6805" s="144"/>
      <c r="E6805" s="144"/>
      <c r="F6805" s="144"/>
      <c r="G6805" s="175"/>
      <c r="H6805" s="144"/>
      <c r="I6805" s="144"/>
      <c r="J6805" s="144"/>
      <c r="K6805" s="175"/>
      <c r="L6805" s="168"/>
    </row>
    <row r="6806" spans="1:12" s="181" customFormat="1" ht="15" customHeight="1">
      <c r="A6806" s="144"/>
      <c r="B6806" s="176"/>
      <c r="C6806" s="175"/>
      <c r="D6806" s="144"/>
      <c r="E6806" s="144"/>
      <c r="F6806" s="144"/>
      <c r="G6806" s="175"/>
      <c r="H6806" s="144"/>
      <c r="I6806" s="144"/>
      <c r="J6806" s="144"/>
      <c r="K6806" s="175"/>
      <c r="L6806" s="168"/>
    </row>
    <row r="6807" spans="1:12" s="181" customFormat="1" ht="15" customHeight="1">
      <c r="A6807" s="144"/>
      <c r="B6807" s="176"/>
      <c r="C6807" s="175"/>
      <c r="D6807" s="144"/>
      <c r="E6807" s="144"/>
      <c r="F6807" s="144"/>
      <c r="G6807" s="175"/>
      <c r="H6807" s="144"/>
      <c r="I6807" s="144"/>
      <c r="J6807" s="144"/>
      <c r="K6807" s="175"/>
      <c r="L6807" s="168"/>
    </row>
    <row r="6808" spans="1:12" s="181" customFormat="1" ht="15" customHeight="1">
      <c r="A6808" s="144"/>
      <c r="B6808" s="176"/>
      <c r="C6808" s="175"/>
      <c r="D6808" s="144"/>
      <c r="E6808" s="144"/>
      <c r="F6808" s="144"/>
      <c r="G6808" s="175"/>
      <c r="H6808" s="144"/>
      <c r="I6808" s="144"/>
      <c r="J6808" s="144"/>
      <c r="K6808" s="175"/>
      <c r="L6808" s="168"/>
    </row>
    <row r="6809" spans="1:12" s="181" customFormat="1" ht="15" customHeight="1">
      <c r="A6809" s="144"/>
      <c r="B6809" s="176"/>
      <c r="C6809" s="175"/>
      <c r="D6809" s="144"/>
      <c r="E6809" s="144"/>
      <c r="F6809" s="144"/>
      <c r="G6809" s="175"/>
      <c r="H6809" s="144"/>
      <c r="I6809" s="144"/>
      <c r="J6809" s="144"/>
      <c r="K6809" s="175"/>
      <c r="L6809" s="168"/>
    </row>
    <row r="6810" spans="1:12" s="181" customFormat="1" ht="15" customHeight="1">
      <c r="A6810" s="144"/>
      <c r="B6810" s="176"/>
      <c r="C6810" s="175"/>
      <c r="D6810" s="144"/>
      <c r="E6810" s="144"/>
      <c r="F6810" s="144"/>
      <c r="G6810" s="175"/>
      <c r="H6810" s="144"/>
      <c r="I6810" s="144"/>
      <c r="J6810" s="144"/>
      <c r="K6810" s="175"/>
      <c r="L6810" s="168"/>
    </row>
    <row r="6811" spans="1:12" s="181" customFormat="1" ht="15" customHeight="1">
      <c r="A6811" s="144"/>
      <c r="B6811" s="176"/>
      <c r="C6811" s="175"/>
      <c r="D6811" s="144"/>
      <c r="E6811" s="144"/>
      <c r="F6811" s="144"/>
      <c r="G6811" s="175"/>
      <c r="H6811" s="144"/>
      <c r="I6811" s="144"/>
      <c r="J6811" s="144"/>
      <c r="K6811" s="175"/>
      <c r="L6811" s="168"/>
    </row>
    <row r="6812" spans="1:12" s="181" customFormat="1" ht="15" customHeight="1">
      <c r="A6812" s="144"/>
      <c r="B6812" s="176"/>
      <c r="C6812" s="175"/>
      <c r="D6812" s="144"/>
      <c r="E6812" s="144"/>
      <c r="F6812" s="144"/>
      <c r="G6812" s="175"/>
      <c r="H6812" s="144"/>
      <c r="I6812" s="144"/>
      <c r="J6812" s="144"/>
      <c r="K6812" s="175"/>
      <c r="L6812" s="168"/>
    </row>
    <row r="6813" spans="1:12" s="181" customFormat="1" ht="15" customHeight="1">
      <c r="A6813" s="144"/>
      <c r="B6813" s="176"/>
      <c r="C6813" s="175"/>
      <c r="D6813" s="144"/>
      <c r="E6813" s="144"/>
      <c r="F6813" s="144"/>
      <c r="G6813" s="175"/>
      <c r="H6813" s="144"/>
      <c r="I6813" s="144"/>
      <c r="J6813" s="144"/>
      <c r="K6813" s="175"/>
      <c r="L6813" s="168"/>
    </row>
    <row r="6814" spans="1:12" s="181" customFormat="1" ht="15" customHeight="1">
      <c r="A6814" s="144"/>
      <c r="B6814" s="176"/>
      <c r="C6814" s="175"/>
      <c r="D6814" s="144"/>
      <c r="E6814" s="144"/>
      <c r="F6814" s="144"/>
      <c r="G6814" s="175"/>
      <c r="H6814" s="144"/>
      <c r="I6814" s="144"/>
      <c r="J6814" s="144"/>
      <c r="K6814" s="175"/>
      <c r="L6814" s="168"/>
    </row>
    <row r="6815" spans="1:12" s="181" customFormat="1" ht="15" customHeight="1">
      <c r="A6815" s="144"/>
      <c r="B6815" s="176"/>
      <c r="C6815" s="175"/>
      <c r="D6815" s="144"/>
      <c r="E6815" s="144"/>
      <c r="F6815" s="144"/>
      <c r="G6815" s="175"/>
      <c r="H6815" s="144"/>
      <c r="I6815" s="144"/>
      <c r="J6815" s="144"/>
      <c r="K6815" s="175"/>
      <c r="L6815" s="168"/>
    </row>
    <row r="6816" spans="1:12" s="181" customFormat="1" ht="15" customHeight="1">
      <c r="A6816" s="144"/>
      <c r="B6816" s="176"/>
      <c r="C6816" s="175"/>
      <c r="D6816" s="144"/>
      <c r="E6816" s="144"/>
      <c r="F6816" s="144"/>
      <c r="G6816" s="175"/>
      <c r="H6816" s="144"/>
      <c r="I6816" s="144"/>
      <c r="J6816" s="144"/>
      <c r="K6816" s="175"/>
      <c r="L6816" s="168"/>
    </row>
    <row r="6817" spans="1:12" ht="15" customHeight="1"/>
    <row r="6818" spans="1:12" ht="15" customHeight="1"/>
    <row r="6819" spans="1:12" ht="15" customHeight="1"/>
    <row r="6820" spans="1:12" s="179" customFormat="1" ht="15" customHeight="1">
      <c r="A6820" s="144"/>
      <c r="B6820" s="176"/>
      <c r="C6820" s="175"/>
      <c r="D6820" s="144"/>
      <c r="E6820" s="144"/>
      <c r="F6820" s="144"/>
      <c r="G6820" s="175"/>
      <c r="H6820" s="144"/>
      <c r="I6820" s="144"/>
      <c r="J6820" s="144"/>
      <c r="K6820" s="175"/>
      <c r="L6820" s="168"/>
    </row>
    <row r="6821" spans="1:12" s="181" customFormat="1" ht="15" customHeight="1">
      <c r="A6821" s="144"/>
      <c r="B6821" s="176"/>
      <c r="C6821" s="175"/>
      <c r="D6821" s="144"/>
      <c r="E6821" s="144"/>
      <c r="F6821" s="144"/>
      <c r="G6821" s="175"/>
      <c r="H6821" s="144"/>
      <c r="I6821" s="144"/>
      <c r="J6821" s="144"/>
      <c r="K6821" s="175"/>
      <c r="L6821" s="168"/>
    </row>
    <row r="6822" spans="1:12" s="179" customFormat="1" ht="15" customHeight="1">
      <c r="A6822" s="144"/>
      <c r="B6822" s="176"/>
      <c r="C6822" s="175"/>
      <c r="D6822" s="144"/>
      <c r="E6822" s="144"/>
      <c r="F6822" s="144"/>
      <c r="G6822" s="175"/>
      <c r="H6822" s="144"/>
      <c r="I6822" s="144"/>
      <c r="J6822" s="144"/>
      <c r="K6822" s="175"/>
      <c r="L6822" s="168"/>
    </row>
    <row r="6823" spans="1:12" s="179" customFormat="1" ht="15" customHeight="1">
      <c r="A6823" s="144"/>
      <c r="B6823" s="176"/>
      <c r="C6823" s="175"/>
      <c r="D6823" s="144"/>
      <c r="E6823" s="144"/>
      <c r="F6823" s="144"/>
      <c r="G6823" s="175"/>
      <c r="H6823" s="144"/>
      <c r="I6823" s="144"/>
      <c r="J6823" s="144"/>
      <c r="K6823" s="175"/>
      <c r="L6823" s="168"/>
    </row>
    <row r="6824" spans="1:12" s="179" customFormat="1" ht="15" customHeight="1">
      <c r="A6824" s="144"/>
      <c r="B6824" s="176"/>
      <c r="C6824" s="175"/>
      <c r="D6824" s="144"/>
      <c r="E6824" s="144"/>
      <c r="F6824" s="144"/>
      <c r="G6824" s="175"/>
      <c r="H6824" s="144"/>
      <c r="I6824" s="144"/>
      <c r="J6824" s="144"/>
      <c r="K6824" s="175"/>
      <c r="L6824" s="168"/>
    </row>
    <row r="6825" spans="1:12" s="179" customFormat="1" ht="15" customHeight="1">
      <c r="A6825" s="144"/>
      <c r="B6825" s="176"/>
      <c r="C6825" s="175"/>
      <c r="D6825" s="144"/>
      <c r="E6825" s="144"/>
      <c r="F6825" s="144"/>
      <c r="G6825" s="175"/>
      <c r="H6825" s="144"/>
      <c r="I6825" s="144"/>
      <c r="J6825" s="144"/>
      <c r="K6825" s="175"/>
      <c r="L6825" s="168"/>
    </row>
    <row r="6826" spans="1:12" s="179" customFormat="1" ht="15" customHeight="1">
      <c r="A6826" s="144"/>
      <c r="B6826" s="176"/>
      <c r="C6826" s="175"/>
      <c r="D6826" s="144"/>
      <c r="E6826" s="144"/>
      <c r="F6826" s="144"/>
      <c r="G6826" s="175"/>
      <c r="H6826" s="144"/>
      <c r="I6826" s="144"/>
      <c r="J6826" s="144"/>
      <c r="K6826" s="175"/>
      <c r="L6826" s="168"/>
    </row>
    <row r="6827" spans="1:12" s="179" customFormat="1" ht="15" customHeight="1">
      <c r="A6827" s="144"/>
      <c r="B6827" s="176"/>
      <c r="C6827" s="175"/>
      <c r="D6827" s="144"/>
      <c r="E6827" s="144"/>
      <c r="F6827" s="144"/>
      <c r="G6827" s="175"/>
      <c r="H6827" s="144"/>
      <c r="I6827" s="144"/>
      <c r="J6827" s="144"/>
      <c r="K6827" s="175"/>
      <c r="L6827" s="168"/>
    </row>
    <row r="6828" spans="1:12" s="179" customFormat="1" ht="15" customHeight="1">
      <c r="A6828" s="144"/>
      <c r="B6828" s="176"/>
      <c r="C6828" s="175"/>
      <c r="D6828" s="144"/>
      <c r="E6828" s="144"/>
      <c r="F6828" s="144"/>
      <c r="G6828" s="175"/>
      <c r="H6828" s="144"/>
      <c r="I6828" s="144"/>
      <c r="J6828" s="144"/>
      <c r="K6828" s="175"/>
      <c r="L6828" s="168"/>
    </row>
    <row r="6829" spans="1:12" s="179" customFormat="1" ht="15" customHeight="1">
      <c r="A6829" s="144"/>
      <c r="B6829" s="176"/>
      <c r="C6829" s="175"/>
      <c r="D6829" s="144"/>
      <c r="E6829" s="144"/>
      <c r="F6829" s="144"/>
      <c r="G6829" s="175"/>
      <c r="H6829" s="144"/>
      <c r="I6829" s="144"/>
      <c r="J6829" s="144"/>
      <c r="K6829" s="175"/>
      <c r="L6829" s="168"/>
    </row>
    <row r="6830" spans="1:12" s="179" customFormat="1" ht="15" customHeight="1">
      <c r="A6830" s="144"/>
      <c r="B6830" s="176"/>
      <c r="C6830" s="175"/>
      <c r="D6830" s="144"/>
      <c r="E6830" s="144"/>
      <c r="F6830" s="144"/>
      <c r="G6830" s="175"/>
      <c r="H6830" s="144"/>
      <c r="I6830" s="144"/>
      <c r="J6830" s="144"/>
      <c r="K6830" s="175"/>
      <c r="L6830" s="168"/>
    </row>
    <row r="6831" spans="1:12" s="179" customFormat="1" ht="15" customHeight="1">
      <c r="A6831" s="144"/>
      <c r="B6831" s="176"/>
      <c r="C6831" s="175"/>
      <c r="D6831" s="144"/>
      <c r="E6831" s="144"/>
      <c r="F6831" s="144"/>
      <c r="G6831" s="175"/>
      <c r="H6831" s="144"/>
      <c r="I6831" s="144"/>
      <c r="J6831" s="144"/>
      <c r="K6831" s="175"/>
      <c r="L6831" s="168"/>
    </row>
    <row r="6832" spans="1:12" s="179" customFormat="1" ht="15" customHeight="1">
      <c r="A6832" s="144"/>
      <c r="B6832" s="176"/>
      <c r="C6832" s="175"/>
      <c r="D6832" s="144"/>
      <c r="E6832" s="144"/>
      <c r="F6832" s="144"/>
      <c r="G6832" s="175"/>
      <c r="H6832" s="144"/>
      <c r="I6832" s="144"/>
      <c r="J6832" s="144"/>
      <c r="K6832" s="175"/>
      <c r="L6832" s="168"/>
    </row>
    <row r="6833" spans="1:12" s="179" customFormat="1" ht="15" customHeight="1">
      <c r="A6833" s="144"/>
      <c r="B6833" s="176"/>
      <c r="C6833" s="175"/>
      <c r="D6833" s="144"/>
      <c r="E6833" s="144"/>
      <c r="F6833" s="144"/>
      <c r="G6833" s="175"/>
      <c r="H6833" s="144"/>
      <c r="I6833" s="144"/>
      <c r="J6833" s="144"/>
      <c r="K6833" s="175"/>
      <c r="L6833" s="168"/>
    </row>
    <row r="6834" spans="1:12" s="179" customFormat="1" ht="15" customHeight="1">
      <c r="A6834" s="144"/>
      <c r="B6834" s="176"/>
      <c r="C6834" s="175"/>
      <c r="D6834" s="144"/>
      <c r="E6834" s="144"/>
      <c r="F6834" s="144"/>
      <c r="G6834" s="175"/>
      <c r="H6834" s="144"/>
      <c r="I6834" s="144"/>
      <c r="J6834" s="144"/>
      <c r="K6834" s="175"/>
      <c r="L6834" s="168"/>
    </row>
    <row r="6835" spans="1:12" s="179" customFormat="1" ht="15" customHeight="1">
      <c r="A6835" s="144"/>
      <c r="B6835" s="176"/>
      <c r="C6835" s="175"/>
      <c r="D6835" s="144"/>
      <c r="E6835" s="144"/>
      <c r="F6835" s="144"/>
      <c r="G6835" s="175"/>
      <c r="H6835" s="144"/>
      <c r="I6835" s="144"/>
      <c r="J6835" s="144"/>
      <c r="K6835" s="175"/>
      <c r="L6835" s="168"/>
    </row>
    <row r="6836" spans="1:12" s="179" customFormat="1" ht="15" customHeight="1">
      <c r="A6836" s="144"/>
      <c r="B6836" s="176"/>
      <c r="C6836" s="175"/>
      <c r="D6836" s="144"/>
      <c r="E6836" s="144"/>
      <c r="F6836" s="144"/>
      <c r="G6836" s="175"/>
      <c r="H6836" s="144"/>
      <c r="I6836" s="144"/>
      <c r="J6836" s="144"/>
      <c r="K6836" s="175"/>
      <c r="L6836" s="168"/>
    </row>
    <row r="6837" spans="1:12" s="179" customFormat="1" ht="15" customHeight="1">
      <c r="A6837" s="144"/>
      <c r="B6837" s="176"/>
      <c r="C6837" s="175"/>
      <c r="D6837" s="144"/>
      <c r="E6837" s="144"/>
      <c r="F6837" s="144"/>
      <c r="G6837" s="175"/>
      <c r="H6837" s="144"/>
      <c r="I6837" s="144"/>
      <c r="J6837" s="144"/>
      <c r="K6837" s="175"/>
      <c r="L6837" s="168"/>
    </row>
    <row r="6838" spans="1:12" s="179" customFormat="1" ht="15" customHeight="1">
      <c r="A6838" s="144"/>
      <c r="B6838" s="176"/>
      <c r="C6838" s="175"/>
      <c r="D6838" s="144"/>
      <c r="E6838" s="144"/>
      <c r="F6838" s="144"/>
      <c r="G6838" s="175"/>
      <c r="H6838" s="144"/>
      <c r="I6838" s="144"/>
      <c r="J6838" s="144"/>
      <c r="K6838" s="175"/>
      <c r="L6838" s="168"/>
    </row>
    <row r="6839" spans="1:12" s="179" customFormat="1" ht="15" customHeight="1">
      <c r="A6839" s="144"/>
      <c r="B6839" s="176"/>
      <c r="C6839" s="175"/>
      <c r="D6839" s="144"/>
      <c r="E6839" s="144"/>
      <c r="F6839" s="144"/>
      <c r="G6839" s="175"/>
      <c r="H6839" s="144"/>
      <c r="I6839" s="144"/>
      <c r="J6839" s="144"/>
      <c r="K6839" s="175"/>
      <c r="L6839" s="168"/>
    </row>
    <row r="6840" spans="1:12" s="179" customFormat="1" ht="15" customHeight="1">
      <c r="A6840" s="144"/>
      <c r="B6840" s="176"/>
      <c r="C6840" s="175"/>
      <c r="D6840" s="144"/>
      <c r="E6840" s="144"/>
      <c r="F6840" s="144"/>
      <c r="G6840" s="175"/>
      <c r="H6840" s="144"/>
      <c r="I6840" s="144"/>
      <c r="J6840" s="144"/>
      <c r="K6840" s="175"/>
      <c r="L6840" s="168"/>
    </row>
    <row r="6841" spans="1:12" s="179" customFormat="1" ht="15" customHeight="1">
      <c r="A6841" s="144"/>
      <c r="B6841" s="176"/>
      <c r="C6841" s="175"/>
      <c r="D6841" s="144"/>
      <c r="E6841" s="144"/>
      <c r="F6841" s="144"/>
      <c r="G6841" s="175"/>
      <c r="H6841" s="144"/>
      <c r="I6841" s="144"/>
      <c r="J6841" s="144"/>
      <c r="K6841" s="175"/>
      <c r="L6841" s="168"/>
    </row>
    <row r="6842" spans="1:12" s="179" customFormat="1" ht="15" customHeight="1">
      <c r="A6842" s="144"/>
      <c r="B6842" s="176"/>
      <c r="C6842" s="175"/>
      <c r="D6842" s="144"/>
      <c r="E6842" s="144"/>
      <c r="F6842" s="144"/>
      <c r="G6842" s="175"/>
      <c r="H6842" s="144"/>
      <c r="I6842" s="144"/>
      <c r="J6842" s="144"/>
      <c r="K6842" s="175"/>
      <c r="L6842" s="168"/>
    </row>
    <row r="6843" spans="1:12" s="179" customFormat="1" ht="15" customHeight="1">
      <c r="A6843" s="144"/>
      <c r="B6843" s="176"/>
      <c r="C6843" s="175"/>
      <c r="D6843" s="144"/>
      <c r="E6843" s="144"/>
      <c r="F6843" s="144"/>
      <c r="G6843" s="175"/>
      <c r="H6843" s="144"/>
      <c r="I6843" s="144"/>
      <c r="J6843" s="144"/>
      <c r="K6843" s="175"/>
      <c r="L6843" s="168"/>
    </row>
    <row r="6844" spans="1:12" s="179" customFormat="1" ht="15" customHeight="1">
      <c r="A6844" s="144"/>
      <c r="B6844" s="176"/>
      <c r="C6844" s="175"/>
      <c r="D6844" s="144"/>
      <c r="E6844" s="144"/>
      <c r="F6844" s="144"/>
      <c r="G6844" s="175"/>
      <c r="H6844" s="144"/>
      <c r="I6844" s="144"/>
      <c r="J6844" s="144"/>
      <c r="K6844" s="175"/>
      <c r="L6844" s="168"/>
    </row>
    <row r="6845" spans="1:12" s="179" customFormat="1" ht="15" customHeight="1">
      <c r="A6845" s="144"/>
      <c r="B6845" s="176"/>
      <c r="C6845" s="175"/>
      <c r="D6845" s="144"/>
      <c r="E6845" s="144"/>
      <c r="F6845" s="144"/>
      <c r="G6845" s="175"/>
      <c r="H6845" s="144"/>
      <c r="I6845" s="144"/>
      <c r="J6845" s="144"/>
      <c r="K6845" s="175"/>
      <c r="L6845" s="168"/>
    </row>
    <row r="6846" spans="1:12" s="179" customFormat="1" ht="15" customHeight="1">
      <c r="A6846" s="144"/>
      <c r="B6846" s="176"/>
      <c r="C6846" s="175"/>
      <c r="D6846" s="144"/>
      <c r="E6846" s="144"/>
      <c r="F6846" s="144"/>
      <c r="G6846" s="175"/>
      <c r="H6846" s="144"/>
      <c r="I6846" s="144"/>
      <c r="J6846" s="144"/>
      <c r="K6846" s="175"/>
      <c r="L6846" s="168"/>
    </row>
    <row r="6847" spans="1:12" s="179" customFormat="1" ht="15" customHeight="1">
      <c r="A6847" s="144"/>
      <c r="B6847" s="176"/>
      <c r="C6847" s="175"/>
      <c r="D6847" s="144"/>
      <c r="E6847" s="144"/>
      <c r="F6847" s="144"/>
      <c r="G6847" s="175"/>
      <c r="H6847" s="144"/>
      <c r="I6847" s="144"/>
      <c r="J6847" s="144"/>
      <c r="K6847" s="175"/>
      <c r="L6847" s="168"/>
    </row>
    <row r="6848" spans="1:12" s="179" customFormat="1" ht="15" customHeight="1">
      <c r="A6848" s="144"/>
      <c r="B6848" s="176"/>
      <c r="C6848" s="175"/>
      <c r="D6848" s="144"/>
      <c r="E6848" s="144"/>
      <c r="F6848" s="144"/>
      <c r="G6848" s="175"/>
      <c r="H6848" s="144"/>
      <c r="I6848" s="144"/>
      <c r="J6848" s="144"/>
      <c r="K6848" s="175"/>
      <c r="L6848" s="168"/>
    </row>
    <row r="6849" spans="1:12" s="179" customFormat="1" ht="15" customHeight="1">
      <c r="A6849" s="144"/>
      <c r="B6849" s="176"/>
      <c r="C6849" s="175"/>
      <c r="D6849" s="144"/>
      <c r="E6849" s="144"/>
      <c r="F6849" s="144"/>
      <c r="G6849" s="175"/>
      <c r="H6849" s="144"/>
      <c r="I6849" s="144"/>
      <c r="J6849" s="144"/>
      <c r="K6849" s="175"/>
      <c r="L6849" s="168"/>
    </row>
    <row r="6850" spans="1:12" s="179" customFormat="1" ht="15" customHeight="1">
      <c r="A6850" s="144"/>
      <c r="B6850" s="176"/>
      <c r="C6850" s="175"/>
      <c r="D6850" s="144"/>
      <c r="E6850" s="144"/>
      <c r="F6850" s="144"/>
      <c r="G6850" s="175"/>
      <c r="H6850" s="144"/>
      <c r="I6850" s="144"/>
      <c r="J6850" s="144"/>
      <c r="K6850" s="175"/>
      <c r="L6850" s="168"/>
    </row>
    <row r="6851" spans="1:12" s="179" customFormat="1" ht="15" customHeight="1">
      <c r="A6851" s="144"/>
      <c r="B6851" s="176"/>
      <c r="C6851" s="175"/>
      <c r="D6851" s="144"/>
      <c r="E6851" s="144"/>
      <c r="F6851" s="144"/>
      <c r="G6851" s="175"/>
      <c r="H6851" s="144"/>
      <c r="I6851" s="144"/>
      <c r="J6851" s="144"/>
      <c r="K6851" s="175"/>
      <c r="L6851" s="168"/>
    </row>
    <row r="6852" spans="1:12" s="179" customFormat="1" ht="15" customHeight="1">
      <c r="A6852" s="144"/>
      <c r="B6852" s="176"/>
      <c r="C6852" s="175"/>
      <c r="D6852" s="144"/>
      <c r="E6852" s="144"/>
      <c r="F6852" s="144"/>
      <c r="G6852" s="175"/>
      <c r="H6852" s="144"/>
      <c r="I6852" s="144"/>
      <c r="J6852" s="144"/>
      <c r="K6852" s="175"/>
      <c r="L6852" s="168"/>
    </row>
    <row r="6853" spans="1:12" s="179" customFormat="1" ht="15" customHeight="1">
      <c r="A6853" s="144"/>
      <c r="B6853" s="176"/>
      <c r="C6853" s="175"/>
      <c r="D6853" s="144"/>
      <c r="E6853" s="144"/>
      <c r="F6853" s="144"/>
      <c r="G6853" s="175"/>
      <c r="H6853" s="144"/>
      <c r="I6853" s="144"/>
      <c r="J6853" s="144"/>
      <c r="K6853" s="175"/>
      <c r="L6853" s="168"/>
    </row>
    <row r="6854" spans="1:12" s="179" customFormat="1" ht="15" customHeight="1">
      <c r="A6854" s="144"/>
      <c r="B6854" s="176"/>
      <c r="C6854" s="175"/>
      <c r="D6854" s="144"/>
      <c r="E6854" s="144"/>
      <c r="F6854" s="144"/>
      <c r="G6854" s="175"/>
      <c r="H6854" s="144"/>
      <c r="I6854" s="144"/>
      <c r="J6854" s="144"/>
      <c r="K6854" s="175"/>
      <c r="L6854" s="168"/>
    </row>
    <row r="6855" spans="1:12" s="179" customFormat="1" ht="15" customHeight="1">
      <c r="A6855" s="144"/>
      <c r="B6855" s="176"/>
      <c r="C6855" s="175"/>
      <c r="D6855" s="144"/>
      <c r="E6855" s="144"/>
      <c r="F6855" s="144"/>
      <c r="G6855" s="175"/>
      <c r="H6855" s="144"/>
      <c r="I6855" s="144"/>
      <c r="J6855" s="144"/>
      <c r="K6855" s="175"/>
      <c r="L6855" s="168"/>
    </row>
    <row r="6856" spans="1:12" s="179" customFormat="1" ht="15" customHeight="1">
      <c r="A6856" s="144"/>
      <c r="B6856" s="176"/>
      <c r="C6856" s="175"/>
      <c r="D6856" s="144"/>
      <c r="E6856" s="144"/>
      <c r="F6856" s="144"/>
      <c r="G6856" s="175"/>
      <c r="H6856" s="144"/>
      <c r="I6856" s="144"/>
      <c r="J6856" s="144"/>
      <c r="K6856" s="175"/>
      <c r="L6856" s="168"/>
    </row>
    <row r="6857" spans="1:12" s="179" customFormat="1" ht="15" customHeight="1">
      <c r="A6857" s="144"/>
      <c r="B6857" s="176"/>
      <c r="C6857" s="175"/>
      <c r="D6857" s="144"/>
      <c r="E6857" s="144"/>
      <c r="F6857" s="144"/>
      <c r="G6857" s="175"/>
      <c r="H6857" s="144"/>
      <c r="I6857" s="144"/>
      <c r="J6857" s="144"/>
      <c r="K6857" s="175"/>
      <c r="L6857" s="168"/>
    </row>
    <row r="6858" spans="1:12" s="179" customFormat="1" ht="15" customHeight="1">
      <c r="A6858" s="144"/>
      <c r="B6858" s="176"/>
      <c r="C6858" s="175"/>
      <c r="D6858" s="144"/>
      <c r="E6858" s="144"/>
      <c r="F6858" s="144"/>
      <c r="G6858" s="175"/>
      <c r="H6858" s="144"/>
      <c r="I6858" s="144"/>
      <c r="J6858" s="144"/>
      <c r="K6858" s="175"/>
      <c r="L6858" s="168"/>
    </row>
    <row r="6859" spans="1:12" s="179" customFormat="1" ht="15" customHeight="1">
      <c r="A6859" s="144"/>
      <c r="B6859" s="176"/>
      <c r="C6859" s="175"/>
      <c r="D6859" s="144"/>
      <c r="E6859" s="144"/>
      <c r="F6859" s="144"/>
      <c r="G6859" s="175"/>
      <c r="H6859" s="144"/>
      <c r="I6859" s="144"/>
      <c r="J6859" s="144"/>
      <c r="K6859" s="175"/>
      <c r="L6859" s="168"/>
    </row>
    <row r="6860" spans="1:12" s="179" customFormat="1" ht="15" customHeight="1">
      <c r="A6860" s="144"/>
      <c r="B6860" s="176"/>
      <c r="C6860" s="175"/>
      <c r="D6860" s="144"/>
      <c r="E6860" s="144"/>
      <c r="F6860" s="144"/>
      <c r="G6860" s="175"/>
      <c r="H6860" s="144"/>
      <c r="I6860" s="144"/>
      <c r="J6860" s="144"/>
      <c r="K6860" s="175"/>
      <c r="L6860" s="168"/>
    </row>
    <row r="6861" spans="1:12" s="179" customFormat="1" ht="15" customHeight="1">
      <c r="A6861" s="144"/>
      <c r="B6861" s="176"/>
      <c r="C6861" s="175"/>
      <c r="D6861" s="144"/>
      <c r="E6861" s="144"/>
      <c r="F6861" s="144"/>
      <c r="G6861" s="175"/>
      <c r="H6861" s="144"/>
      <c r="I6861" s="144"/>
      <c r="J6861" s="144"/>
      <c r="K6861" s="175"/>
      <c r="L6861" s="168"/>
    </row>
    <row r="6862" spans="1:12" s="179" customFormat="1" ht="15" customHeight="1">
      <c r="A6862" s="144"/>
      <c r="B6862" s="176"/>
      <c r="C6862" s="175"/>
      <c r="D6862" s="144"/>
      <c r="E6862" s="144"/>
      <c r="F6862" s="144"/>
      <c r="G6862" s="175"/>
      <c r="H6862" s="144"/>
      <c r="I6862" s="144"/>
      <c r="J6862" s="144"/>
      <c r="K6862" s="175"/>
      <c r="L6862" s="168"/>
    </row>
    <row r="6863" spans="1:12" s="179" customFormat="1" ht="15" customHeight="1">
      <c r="A6863" s="144"/>
      <c r="B6863" s="176"/>
      <c r="C6863" s="175"/>
      <c r="D6863" s="144"/>
      <c r="E6863" s="144"/>
      <c r="F6863" s="144"/>
      <c r="G6863" s="175"/>
      <c r="H6863" s="144"/>
      <c r="I6863" s="144"/>
      <c r="J6863" s="144"/>
      <c r="K6863" s="175"/>
      <c r="L6863" s="168"/>
    </row>
    <row r="6864" spans="1:12" s="179" customFormat="1" ht="15" customHeight="1">
      <c r="A6864" s="144"/>
      <c r="B6864" s="176"/>
      <c r="C6864" s="175"/>
      <c r="D6864" s="144"/>
      <c r="E6864" s="144"/>
      <c r="F6864" s="144"/>
      <c r="G6864" s="175"/>
      <c r="H6864" s="144"/>
      <c r="I6864" s="144"/>
      <c r="J6864" s="144"/>
      <c r="K6864" s="175"/>
      <c r="L6864" s="168"/>
    </row>
    <row r="6865" spans="1:12" s="179" customFormat="1" ht="15" customHeight="1">
      <c r="A6865" s="144"/>
      <c r="B6865" s="176"/>
      <c r="C6865" s="175"/>
      <c r="D6865" s="144"/>
      <c r="E6865" s="144"/>
      <c r="F6865" s="144"/>
      <c r="G6865" s="175"/>
      <c r="H6865" s="144"/>
      <c r="I6865" s="144"/>
      <c r="J6865" s="144"/>
      <c r="K6865" s="175"/>
      <c r="L6865" s="168"/>
    </row>
    <row r="6866" spans="1:12" s="179" customFormat="1" ht="15" customHeight="1">
      <c r="A6866" s="144"/>
      <c r="B6866" s="176"/>
      <c r="C6866" s="175"/>
      <c r="D6866" s="144"/>
      <c r="E6866" s="144"/>
      <c r="F6866" s="144"/>
      <c r="G6866" s="175"/>
      <c r="H6866" s="144"/>
      <c r="I6866" s="144"/>
      <c r="J6866" s="144"/>
      <c r="K6866" s="175"/>
      <c r="L6866" s="168"/>
    </row>
    <row r="6867" spans="1:12" s="179" customFormat="1" ht="15" customHeight="1">
      <c r="A6867" s="144"/>
      <c r="B6867" s="176"/>
      <c r="C6867" s="175"/>
      <c r="D6867" s="144"/>
      <c r="E6867" s="144"/>
      <c r="F6867" s="144"/>
      <c r="G6867" s="175"/>
      <c r="H6867" s="144"/>
      <c r="I6867" s="144"/>
      <c r="J6867" s="144"/>
      <c r="K6867" s="175"/>
      <c r="L6867" s="168"/>
    </row>
    <row r="6868" spans="1:12" s="179" customFormat="1" ht="15" customHeight="1">
      <c r="A6868" s="144"/>
      <c r="B6868" s="176"/>
      <c r="C6868" s="175"/>
      <c r="D6868" s="144"/>
      <c r="E6868" s="144"/>
      <c r="F6868" s="144"/>
      <c r="G6868" s="175"/>
      <c r="H6868" s="144"/>
      <c r="I6868" s="144"/>
      <c r="J6868" s="144"/>
      <c r="K6868" s="175"/>
      <c r="L6868" s="168"/>
    </row>
    <row r="6869" spans="1:12" s="179" customFormat="1" ht="15" customHeight="1">
      <c r="A6869" s="144"/>
      <c r="B6869" s="176"/>
      <c r="C6869" s="175"/>
      <c r="D6869" s="144"/>
      <c r="E6869" s="144"/>
      <c r="F6869" s="144"/>
      <c r="G6869" s="175"/>
      <c r="H6869" s="144"/>
      <c r="I6869" s="144"/>
      <c r="J6869" s="144"/>
      <c r="K6869" s="175"/>
      <c r="L6869" s="168"/>
    </row>
    <row r="6870" spans="1:12" s="179" customFormat="1" ht="15" customHeight="1">
      <c r="A6870" s="144"/>
      <c r="B6870" s="176"/>
      <c r="C6870" s="175"/>
      <c r="D6870" s="144"/>
      <c r="E6870" s="144"/>
      <c r="F6870" s="144"/>
      <c r="G6870" s="175"/>
      <c r="H6870" s="144"/>
      <c r="I6870" s="144"/>
      <c r="J6870" s="144"/>
      <c r="K6870" s="175"/>
      <c r="L6870" s="168"/>
    </row>
    <row r="6871" spans="1:12" s="179" customFormat="1" ht="15" customHeight="1">
      <c r="A6871" s="144"/>
      <c r="B6871" s="176"/>
      <c r="C6871" s="175"/>
      <c r="D6871" s="144"/>
      <c r="E6871" s="144"/>
      <c r="F6871" s="144"/>
      <c r="G6871" s="175"/>
      <c r="H6871" s="144"/>
      <c r="I6871" s="144"/>
      <c r="J6871" s="144"/>
      <c r="K6871" s="175"/>
      <c r="L6871" s="168"/>
    </row>
    <row r="6872" spans="1:12" s="179" customFormat="1" ht="15" customHeight="1">
      <c r="A6872" s="144"/>
      <c r="B6872" s="176"/>
      <c r="C6872" s="175"/>
      <c r="D6872" s="144"/>
      <c r="E6872" s="144"/>
      <c r="F6872" s="144"/>
      <c r="G6872" s="175"/>
      <c r="H6872" s="144"/>
      <c r="I6872" s="144"/>
      <c r="J6872" s="144"/>
      <c r="K6872" s="175"/>
      <c r="L6872" s="168"/>
    </row>
    <row r="6873" spans="1:12" s="179" customFormat="1" ht="15" customHeight="1">
      <c r="A6873" s="144"/>
      <c r="B6873" s="176"/>
      <c r="C6873" s="175"/>
      <c r="D6873" s="144"/>
      <c r="E6873" s="144"/>
      <c r="F6873" s="144"/>
      <c r="G6873" s="175"/>
      <c r="H6873" s="144"/>
      <c r="I6873" s="144"/>
      <c r="J6873" s="144"/>
      <c r="K6873" s="175"/>
      <c r="L6873" s="168"/>
    </row>
    <row r="6874" spans="1:12" s="179" customFormat="1" ht="15" customHeight="1">
      <c r="A6874" s="144"/>
      <c r="B6874" s="176"/>
      <c r="C6874" s="175"/>
      <c r="D6874" s="144"/>
      <c r="E6874" s="144"/>
      <c r="F6874" s="144"/>
      <c r="G6874" s="175"/>
      <c r="H6874" s="144"/>
      <c r="I6874" s="144"/>
      <c r="J6874" s="144"/>
      <c r="K6874" s="175"/>
      <c r="L6874" s="168"/>
    </row>
    <row r="6875" spans="1:12" s="179" customFormat="1" ht="15" customHeight="1">
      <c r="A6875" s="144"/>
      <c r="B6875" s="176"/>
      <c r="C6875" s="175"/>
      <c r="D6875" s="144"/>
      <c r="E6875" s="144"/>
      <c r="F6875" s="144"/>
      <c r="G6875" s="175"/>
      <c r="H6875" s="144"/>
      <c r="I6875" s="144"/>
      <c r="J6875" s="144"/>
      <c r="K6875" s="175"/>
      <c r="L6875" s="168"/>
    </row>
    <row r="6876" spans="1:12" s="179" customFormat="1" ht="15" customHeight="1">
      <c r="A6876" s="144"/>
      <c r="B6876" s="176"/>
      <c r="C6876" s="175"/>
      <c r="D6876" s="144"/>
      <c r="E6876" s="144"/>
      <c r="F6876" s="144"/>
      <c r="G6876" s="175"/>
      <c r="H6876" s="144"/>
      <c r="I6876" s="144"/>
      <c r="J6876" s="144"/>
      <c r="K6876" s="175"/>
      <c r="L6876" s="168"/>
    </row>
    <row r="6877" spans="1:12" s="179" customFormat="1" ht="15" customHeight="1">
      <c r="A6877" s="144"/>
      <c r="B6877" s="176"/>
      <c r="C6877" s="175"/>
      <c r="D6877" s="144"/>
      <c r="E6877" s="144"/>
      <c r="F6877" s="144"/>
      <c r="G6877" s="175"/>
      <c r="H6877" s="144"/>
      <c r="I6877" s="144"/>
      <c r="J6877" s="144"/>
      <c r="K6877" s="175"/>
      <c r="L6877" s="168"/>
    </row>
    <row r="6878" spans="1:12" s="179" customFormat="1" ht="15" customHeight="1">
      <c r="A6878" s="144"/>
      <c r="B6878" s="176"/>
      <c r="C6878" s="175"/>
      <c r="D6878" s="144"/>
      <c r="E6878" s="144"/>
      <c r="F6878" s="144"/>
      <c r="G6878" s="175"/>
      <c r="H6878" s="144"/>
      <c r="I6878" s="144"/>
      <c r="J6878" s="144"/>
      <c r="K6878" s="175"/>
      <c r="L6878" s="168"/>
    </row>
    <row r="6879" spans="1:12" s="179" customFormat="1" ht="15" customHeight="1">
      <c r="A6879" s="144"/>
      <c r="B6879" s="176"/>
      <c r="C6879" s="175"/>
      <c r="D6879" s="144"/>
      <c r="E6879" s="144"/>
      <c r="F6879" s="144"/>
      <c r="G6879" s="175"/>
      <c r="H6879" s="144"/>
      <c r="I6879" s="144"/>
      <c r="J6879" s="144"/>
      <c r="K6879" s="175"/>
      <c r="L6879" s="168"/>
    </row>
    <row r="6880" spans="1:12" s="179" customFormat="1" ht="15" customHeight="1">
      <c r="A6880" s="144"/>
      <c r="B6880" s="176"/>
      <c r="C6880" s="175"/>
      <c r="D6880" s="144"/>
      <c r="E6880" s="144"/>
      <c r="F6880" s="144"/>
      <c r="G6880" s="175"/>
      <c r="H6880" s="144"/>
      <c r="I6880" s="144"/>
      <c r="J6880" s="144"/>
      <c r="K6880" s="175"/>
      <c r="L6880" s="168"/>
    </row>
    <row r="6881" spans="1:12" s="179" customFormat="1" ht="15" customHeight="1">
      <c r="A6881" s="144"/>
      <c r="B6881" s="176"/>
      <c r="C6881" s="175"/>
      <c r="D6881" s="144"/>
      <c r="E6881" s="144"/>
      <c r="F6881" s="144"/>
      <c r="G6881" s="175"/>
      <c r="H6881" s="144"/>
      <c r="I6881" s="144"/>
      <c r="J6881" s="144"/>
      <c r="K6881" s="175"/>
      <c r="L6881" s="168"/>
    </row>
    <row r="6882" spans="1:12" s="179" customFormat="1" ht="15" customHeight="1">
      <c r="A6882" s="144"/>
      <c r="B6882" s="176"/>
      <c r="C6882" s="175"/>
      <c r="D6882" s="144"/>
      <c r="E6882" s="144"/>
      <c r="F6882" s="144"/>
      <c r="G6882" s="175"/>
      <c r="H6882" s="144"/>
      <c r="I6882" s="144"/>
      <c r="J6882" s="144"/>
      <c r="K6882" s="175"/>
      <c r="L6882" s="168"/>
    </row>
    <row r="6883" spans="1:12" s="179" customFormat="1" ht="15" customHeight="1">
      <c r="A6883" s="144"/>
      <c r="B6883" s="176"/>
      <c r="C6883" s="175"/>
      <c r="D6883" s="144"/>
      <c r="E6883" s="144"/>
      <c r="F6883" s="144"/>
      <c r="G6883" s="175"/>
      <c r="H6883" s="144"/>
      <c r="I6883" s="144"/>
      <c r="J6883" s="144"/>
      <c r="K6883" s="175"/>
      <c r="L6883" s="168"/>
    </row>
    <row r="6884" spans="1:12" s="179" customFormat="1" ht="15" customHeight="1">
      <c r="A6884" s="144"/>
      <c r="B6884" s="176"/>
      <c r="C6884" s="175"/>
      <c r="D6884" s="144"/>
      <c r="E6884" s="144"/>
      <c r="F6884" s="144"/>
      <c r="G6884" s="175"/>
      <c r="H6884" s="144"/>
      <c r="I6884" s="144"/>
      <c r="J6884" s="144"/>
      <c r="K6884" s="175"/>
      <c r="L6884" s="168"/>
    </row>
    <row r="6885" spans="1:12" s="179" customFormat="1" ht="15" customHeight="1">
      <c r="A6885" s="144"/>
      <c r="B6885" s="176"/>
      <c r="C6885" s="175"/>
      <c r="D6885" s="144"/>
      <c r="E6885" s="144"/>
      <c r="F6885" s="144"/>
      <c r="G6885" s="175"/>
      <c r="H6885" s="144"/>
      <c r="I6885" s="144"/>
      <c r="J6885" s="144"/>
      <c r="K6885" s="175"/>
      <c r="L6885" s="168"/>
    </row>
    <row r="6886" spans="1:12" s="179" customFormat="1" ht="15" customHeight="1">
      <c r="A6886" s="144"/>
      <c r="B6886" s="176"/>
      <c r="C6886" s="175"/>
      <c r="D6886" s="144"/>
      <c r="E6886" s="144"/>
      <c r="F6886" s="144"/>
      <c r="G6886" s="175"/>
      <c r="H6886" s="144"/>
      <c r="I6886" s="144"/>
      <c r="J6886" s="144"/>
      <c r="K6886" s="175"/>
      <c r="L6886" s="168"/>
    </row>
    <row r="6887" spans="1:12" s="179" customFormat="1" ht="15" customHeight="1">
      <c r="A6887" s="144"/>
      <c r="B6887" s="176"/>
      <c r="C6887" s="175"/>
      <c r="D6887" s="144"/>
      <c r="E6887" s="144"/>
      <c r="F6887" s="144"/>
      <c r="G6887" s="175"/>
      <c r="H6887" s="144"/>
      <c r="I6887" s="144"/>
      <c r="J6887" s="144"/>
      <c r="K6887" s="175"/>
      <c r="L6887" s="168"/>
    </row>
    <row r="6888" spans="1:12" s="179" customFormat="1" ht="15" customHeight="1">
      <c r="A6888" s="144"/>
      <c r="B6888" s="176"/>
      <c r="C6888" s="175"/>
      <c r="D6888" s="144"/>
      <c r="E6888" s="144"/>
      <c r="F6888" s="144"/>
      <c r="G6888" s="175"/>
      <c r="H6888" s="144"/>
      <c r="I6888" s="144"/>
      <c r="J6888" s="144"/>
      <c r="K6888" s="175"/>
      <c r="L6888" s="168"/>
    </row>
    <row r="6889" spans="1:12" s="179" customFormat="1" ht="15" customHeight="1">
      <c r="A6889" s="144"/>
      <c r="B6889" s="176"/>
      <c r="C6889" s="175"/>
      <c r="D6889" s="144"/>
      <c r="E6889" s="144"/>
      <c r="F6889" s="144"/>
      <c r="G6889" s="175"/>
      <c r="H6889" s="144"/>
      <c r="I6889" s="144"/>
      <c r="J6889" s="144"/>
      <c r="K6889" s="175"/>
      <c r="L6889" s="168"/>
    </row>
    <row r="6890" spans="1:12" s="179" customFormat="1" ht="15" customHeight="1">
      <c r="A6890" s="144"/>
      <c r="B6890" s="176"/>
      <c r="C6890" s="175"/>
      <c r="D6890" s="144"/>
      <c r="E6890" s="144"/>
      <c r="F6890" s="144"/>
      <c r="G6890" s="175"/>
      <c r="H6890" s="144"/>
      <c r="I6890" s="144"/>
      <c r="J6890" s="144"/>
      <c r="K6890" s="175"/>
      <c r="L6890" s="168"/>
    </row>
    <row r="6891" spans="1:12" s="179" customFormat="1" ht="15" customHeight="1">
      <c r="A6891" s="144"/>
      <c r="B6891" s="176"/>
      <c r="C6891" s="175"/>
      <c r="D6891" s="144"/>
      <c r="E6891" s="144"/>
      <c r="F6891" s="144"/>
      <c r="G6891" s="175"/>
      <c r="H6891" s="144"/>
      <c r="I6891" s="144"/>
      <c r="J6891" s="144"/>
      <c r="K6891" s="175"/>
      <c r="L6891" s="168"/>
    </row>
    <row r="6892" spans="1:12" s="179" customFormat="1" ht="15" customHeight="1">
      <c r="A6892" s="144"/>
      <c r="B6892" s="176"/>
      <c r="C6892" s="175"/>
      <c r="D6892" s="144"/>
      <c r="E6892" s="144"/>
      <c r="F6892" s="144"/>
      <c r="G6892" s="175"/>
      <c r="H6892" s="144"/>
      <c r="I6892" s="144"/>
      <c r="J6892" s="144"/>
      <c r="K6892" s="175"/>
      <c r="L6892" s="168"/>
    </row>
    <row r="6893" spans="1:12" s="179" customFormat="1" ht="15" customHeight="1">
      <c r="A6893" s="144"/>
      <c r="B6893" s="176"/>
      <c r="C6893" s="175"/>
      <c r="D6893" s="144"/>
      <c r="E6893" s="144"/>
      <c r="F6893" s="144"/>
      <c r="G6893" s="175"/>
      <c r="H6893" s="144"/>
      <c r="I6893" s="144"/>
      <c r="J6893" s="144"/>
      <c r="K6893" s="175"/>
      <c r="L6893" s="168"/>
    </row>
    <row r="6894" spans="1:12" s="179" customFormat="1" ht="15" customHeight="1">
      <c r="A6894" s="144"/>
      <c r="B6894" s="176"/>
      <c r="C6894" s="175"/>
      <c r="D6894" s="144"/>
      <c r="E6894" s="144"/>
      <c r="F6894" s="144"/>
      <c r="G6894" s="175"/>
      <c r="H6894" s="144"/>
      <c r="I6894" s="144"/>
      <c r="J6894" s="144"/>
      <c r="K6894" s="175"/>
      <c r="L6894" s="168"/>
    </row>
    <row r="6895" spans="1:12" s="179" customFormat="1" ht="15" customHeight="1">
      <c r="A6895" s="144"/>
      <c r="B6895" s="176"/>
      <c r="C6895" s="175"/>
      <c r="D6895" s="144"/>
      <c r="E6895" s="144"/>
      <c r="F6895" s="144"/>
      <c r="G6895" s="175"/>
      <c r="H6895" s="144"/>
      <c r="I6895" s="144"/>
      <c r="J6895" s="144"/>
      <c r="K6895" s="175"/>
      <c r="L6895" s="168"/>
    </row>
    <row r="6896" spans="1:12" s="179" customFormat="1" ht="15" customHeight="1">
      <c r="A6896" s="144"/>
      <c r="B6896" s="176"/>
      <c r="C6896" s="175"/>
      <c r="D6896" s="144"/>
      <c r="E6896" s="144"/>
      <c r="F6896" s="144"/>
      <c r="G6896" s="175"/>
      <c r="H6896" s="144"/>
      <c r="I6896" s="144"/>
      <c r="J6896" s="144"/>
      <c r="K6896" s="175"/>
      <c r="L6896" s="168"/>
    </row>
    <row r="6897" spans="1:12" s="179" customFormat="1" ht="15" customHeight="1">
      <c r="A6897" s="144"/>
      <c r="B6897" s="176"/>
      <c r="C6897" s="175"/>
      <c r="D6897" s="144"/>
      <c r="E6897" s="144"/>
      <c r="F6897" s="144"/>
      <c r="G6897" s="175"/>
      <c r="H6897" s="144"/>
      <c r="I6897" s="144"/>
      <c r="J6897" s="144"/>
      <c r="K6897" s="175"/>
      <c r="L6897" s="168"/>
    </row>
    <row r="6898" spans="1:12" s="179" customFormat="1" ht="15" customHeight="1">
      <c r="A6898" s="144"/>
      <c r="B6898" s="176"/>
      <c r="C6898" s="175"/>
      <c r="D6898" s="144"/>
      <c r="E6898" s="144"/>
      <c r="F6898" s="144"/>
      <c r="G6898" s="175"/>
      <c r="H6898" s="144"/>
      <c r="I6898" s="144"/>
      <c r="J6898" s="144"/>
      <c r="K6898" s="175"/>
      <c r="L6898" s="168"/>
    </row>
    <row r="6899" spans="1:12" s="179" customFormat="1" ht="15" customHeight="1">
      <c r="A6899" s="144"/>
      <c r="B6899" s="176"/>
      <c r="C6899" s="175"/>
      <c r="D6899" s="144"/>
      <c r="E6899" s="144"/>
      <c r="F6899" s="144"/>
      <c r="G6899" s="175"/>
      <c r="H6899" s="144"/>
      <c r="I6899" s="144"/>
      <c r="J6899" s="144"/>
      <c r="K6899" s="175"/>
      <c r="L6899" s="168"/>
    </row>
    <row r="6900" spans="1:12" s="179" customFormat="1" ht="15" customHeight="1">
      <c r="A6900" s="144"/>
      <c r="B6900" s="176"/>
      <c r="C6900" s="175"/>
      <c r="D6900" s="144"/>
      <c r="E6900" s="144"/>
      <c r="F6900" s="144"/>
      <c r="G6900" s="175"/>
      <c r="H6900" s="144"/>
      <c r="I6900" s="144"/>
      <c r="J6900" s="144"/>
      <c r="K6900" s="175"/>
      <c r="L6900" s="168"/>
    </row>
    <row r="6901" spans="1:12" s="179" customFormat="1" ht="15" customHeight="1">
      <c r="A6901" s="144"/>
      <c r="B6901" s="176"/>
      <c r="C6901" s="175"/>
      <c r="D6901" s="144"/>
      <c r="E6901" s="144"/>
      <c r="F6901" s="144"/>
      <c r="G6901" s="175"/>
      <c r="H6901" s="144"/>
      <c r="I6901" s="144"/>
      <c r="J6901" s="144"/>
      <c r="K6901" s="175"/>
      <c r="L6901" s="168"/>
    </row>
    <row r="6902" spans="1:12" s="179" customFormat="1" ht="15" customHeight="1">
      <c r="A6902" s="144"/>
      <c r="B6902" s="176"/>
      <c r="C6902" s="175"/>
      <c r="D6902" s="144"/>
      <c r="E6902" s="144"/>
      <c r="F6902" s="144"/>
      <c r="G6902" s="175"/>
      <c r="H6902" s="144"/>
      <c r="I6902" s="144"/>
      <c r="J6902" s="144"/>
      <c r="K6902" s="175"/>
      <c r="L6902" s="168"/>
    </row>
    <row r="6903" spans="1:12" s="179" customFormat="1" ht="15" customHeight="1">
      <c r="A6903" s="144"/>
      <c r="B6903" s="176"/>
      <c r="C6903" s="175"/>
      <c r="D6903" s="144"/>
      <c r="E6903" s="144"/>
      <c r="F6903" s="144"/>
      <c r="G6903" s="175"/>
      <c r="H6903" s="144"/>
      <c r="I6903" s="144"/>
      <c r="J6903" s="144"/>
      <c r="K6903" s="175"/>
      <c r="L6903" s="168"/>
    </row>
    <row r="6904" spans="1:12" s="179" customFormat="1" ht="15" customHeight="1">
      <c r="A6904" s="144"/>
      <c r="B6904" s="176"/>
      <c r="C6904" s="175"/>
      <c r="D6904" s="144"/>
      <c r="E6904" s="144"/>
      <c r="F6904" s="144"/>
      <c r="G6904" s="175"/>
      <c r="H6904" s="144"/>
      <c r="I6904" s="144"/>
      <c r="J6904" s="144"/>
      <c r="K6904" s="175"/>
      <c r="L6904" s="168"/>
    </row>
    <row r="6905" spans="1:12" s="179" customFormat="1" ht="15" customHeight="1">
      <c r="A6905" s="144"/>
      <c r="B6905" s="176"/>
      <c r="C6905" s="175"/>
      <c r="D6905" s="144"/>
      <c r="E6905" s="144"/>
      <c r="F6905" s="144"/>
      <c r="G6905" s="175"/>
      <c r="H6905" s="144"/>
      <c r="I6905" s="144"/>
      <c r="J6905" s="144"/>
      <c r="K6905" s="175"/>
      <c r="L6905" s="168"/>
    </row>
    <row r="6906" spans="1:12" s="179" customFormat="1" ht="15" customHeight="1">
      <c r="A6906" s="144"/>
      <c r="B6906" s="176"/>
      <c r="C6906" s="175"/>
      <c r="D6906" s="144"/>
      <c r="E6906" s="144"/>
      <c r="F6906" s="144"/>
      <c r="G6906" s="175"/>
      <c r="H6906" s="144"/>
      <c r="I6906" s="144"/>
      <c r="J6906" s="144"/>
      <c r="K6906" s="175"/>
      <c r="L6906" s="168"/>
    </row>
    <row r="6907" spans="1:12" s="179" customFormat="1" ht="15" customHeight="1">
      <c r="A6907" s="144"/>
      <c r="B6907" s="176"/>
      <c r="C6907" s="175"/>
      <c r="D6907" s="144"/>
      <c r="E6907" s="144"/>
      <c r="F6907" s="144"/>
      <c r="G6907" s="175"/>
      <c r="H6907" s="144"/>
      <c r="I6907" s="144"/>
      <c r="J6907" s="144"/>
      <c r="K6907" s="175"/>
      <c r="L6907" s="168"/>
    </row>
    <row r="6908" spans="1:12" s="179" customFormat="1" ht="15" customHeight="1">
      <c r="A6908" s="144"/>
      <c r="B6908" s="176"/>
      <c r="C6908" s="175"/>
      <c r="D6908" s="144"/>
      <c r="E6908" s="144"/>
      <c r="F6908" s="144"/>
      <c r="G6908" s="175"/>
      <c r="H6908" s="144"/>
      <c r="I6908" s="144"/>
      <c r="J6908" s="144"/>
      <c r="K6908" s="175"/>
      <c r="L6908" s="168"/>
    </row>
    <row r="6909" spans="1:12" s="179" customFormat="1" ht="15" customHeight="1">
      <c r="A6909" s="144"/>
      <c r="B6909" s="176"/>
      <c r="C6909" s="175"/>
      <c r="D6909" s="144"/>
      <c r="E6909" s="144"/>
      <c r="F6909" s="144"/>
      <c r="G6909" s="175"/>
      <c r="H6909" s="144"/>
      <c r="I6909" s="144"/>
      <c r="J6909" s="144"/>
      <c r="K6909" s="175"/>
      <c r="L6909" s="168"/>
    </row>
    <row r="6910" spans="1:12" s="179" customFormat="1" ht="15" customHeight="1">
      <c r="A6910" s="144"/>
      <c r="B6910" s="176"/>
      <c r="C6910" s="175"/>
      <c r="D6910" s="144"/>
      <c r="E6910" s="144"/>
      <c r="F6910" s="144"/>
      <c r="G6910" s="175"/>
      <c r="H6910" s="144"/>
      <c r="I6910" s="144"/>
      <c r="J6910" s="144"/>
      <c r="K6910" s="175"/>
      <c r="L6910" s="168"/>
    </row>
    <row r="6911" spans="1:12" s="179" customFormat="1" ht="15" customHeight="1">
      <c r="A6911" s="144"/>
      <c r="B6911" s="176"/>
      <c r="C6911" s="175"/>
      <c r="D6911" s="144"/>
      <c r="E6911" s="144"/>
      <c r="F6911" s="144"/>
      <c r="G6911" s="175"/>
      <c r="H6911" s="144"/>
      <c r="I6911" s="144"/>
      <c r="J6911" s="144"/>
      <c r="K6911" s="175"/>
      <c r="L6911" s="168"/>
    </row>
    <row r="6912" spans="1:12" s="179" customFormat="1" ht="15" customHeight="1">
      <c r="A6912" s="144"/>
      <c r="B6912" s="176"/>
      <c r="C6912" s="175"/>
      <c r="D6912" s="144"/>
      <c r="E6912" s="144"/>
      <c r="F6912" s="144"/>
      <c r="G6912" s="175"/>
      <c r="H6912" s="144"/>
      <c r="I6912" s="144"/>
      <c r="J6912" s="144"/>
      <c r="K6912" s="175"/>
      <c r="L6912" s="168"/>
    </row>
    <row r="6913" spans="1:12" s="179" customFormat="1" ht="15" customHeight="1">
      <c r="A6913" s="144"/>
      <c r="B6913" s="176"/>
      <c r="C6913" s="175"/>
      <c r="D6913" s="144"/>
      <c r="E6913" s="144"/>
      <c r="F6913" s="144"/>
      <c r="G6913" s="175"/>
      <c r="H6913" s="144"/>
      <c r="I6913" s="144"/>
      <c r="J6913" s="144"/>
      <c r="K6913" s="175"/>
      <c r="L6913" s="168"/>
    </row>
    <row r="6914" spans="1:12" s="179" customFormat="1" ht="15" customHeight="1">
      <c r="A6914" s="144"/>
      <c r="B6914" s="176"/>
      <c r="C6914" s="175"/>
      <c r="D6914" s="144"/>
      <c r="E6914" s="144"/>
      <c r="F6914" s="144"/>
      <c r="G6914" s="175"/>
      <c r="H6914" s="144"/>
      <c r="I6914" s="144"/>
      <c r="J6914" s="144"/>
      <c r="K6914" s="175"/>
      <c r="L6914" s="168"/>
    </row>
    <row r="6915" spans="1:12" s="179" customFormat="1" ht="15" customHeight="1">
      <c r="A6915" s="144"/>
      <c r="B6915" s="176"/>
      <c r="C6915" s="175"/>
      <c r="D6915" s="144"/>
      <c r="E6915" s="144"/>
      <c r="F6915" s="144"/>
      <c r="G6915" s="175"/>
      <c r="H6915" s="144"/>
      <c r="I6915" s="144"/>
      <c r="J6915" s="144"/>
      <c r="K6915" s="175"/>
      <c r="L6915" s="168"/>
    </row>
    <row r="6916" spans="1:12" ht="15" customHeight="1"/>
    <row r="6917" spans="1:12" ht="15" customHeight="1"/>
    <row r="6918" spans="1:12" ht="15" customHeight="1"/>
    <row r="6919" spans="1:12" ht="15" customHeight="1"/>
    <row r="6920" spans="1:12" ht="15" customHeight="1"/>
    <row r="6921" spans="1:12" ht="15" customHeight="1"/>
    <row r="6922" spans="1:12" ht="15" customHeight="1"/>
    <row r="6923" spans="1:12" ht="15" customHeight="1"/>
    <row r="6924" spans="1:12" ht="15" customHeight="1"/>
    <row r="6925" spans="1:12" ht="15" customHeight="1"/>
    <row r="6926" spans="1:12" ht="15" customHeight="1"/>
    <row r="6927" spans="1:12" ht="15" customHeight="1"/>
    <row r="6928" spans="1:12" ht="15" customHeight="1"/>
    <row r="6929" spans="1:12" ht="15" customHeight="1"/>
    <row r="6930" spans="1:12" ht="15" customHeight="1"/>
    <row r="6931" spans="1:12" ht="15" customHeight="1"/>
    <row r="6932" spans="1:12" ht="15" customHeight="1"/>
    <row r="6933" spans="1:12" ht="15" customHeight="1"/>
    <row r="6934" spans="1:12" ht="15" customHeight="1"/>
    <row r="6935" spans="1:12" ht="15" customHeight="1"/>
    <row r="6936" spans="1:12" ht="15" customHeight="1"/>
    <row r="6937" spans="1:12" ht="15" customHeight="1"/>
    <row r="6938" spans="1:12" ht="15" customHeight="1"/>
    <row r="6939" spans="1:12" ht="15" customHeight="1"/>
    <row r="6940" spans="1:12" ht="15" customHeight="1"/>
    <row r="6941" spans="1:12" ht="15" customHeight="1"/>
    <row r="6942" spans="1:12" ht="15" customHeight="1"/>
    <row r="6943" spans="1:12" s="179" customFormat="1" ht="15" customHeight="1">
      <c r="A6943" s="144"/>
      <c r="B6943" s="176"/>
      <c r="C6943" s="175"/>
      <c r="D6943" s="144"/>
      <c r="E6943" s="144"/>
      <c r="F6943" s="144"/>
      <c r="G6943" s="175"/>
      <c r="H6943" s="144"/>
      <c r="I6943" s="144"/>
      <c r="J6943" s="144"/>
      <c r="K6943" s="175"/>
      <c r="L6943" s="168"/>
    </row>
    <row r="6944" spans="1:12" s="179" customFormat="1" ht="15" customHeight="1">
      <c r="A6944" s="144"/>
      <c r="B6944" s="176"/>
      <c r="C6944" s="175"/>
      <c r="D6944" s="144"/>
      <c r="E6944" s="144"/>
      <c r="F6944" s="144"/>
      <c r="G6944" s="175"/>
      <c r="H6944" s="144"/>
      <c r="I6944" s="144"/>
      <c r="J6944" s="144"/>
      <c r="K6944" s="175"/>
      <c r="L6944" s="168"/>
    </row>
    <row r="6945" spans="1:12" ht="15" customHeight="1"/>
    <row r="6946" spans="1:12" ht="15" customHeight="1"/>
    <row r="6947" spans="1:12" s="179" customFormat="1" ht="15" customHeight="1">
      <c r="A6947" s="144"/>
      <c r="B6947" s="176"/>
      <c r="C6947" s="175"/>
      <c r="D6947" s="144"/>
      <c r="E6947" s="144"/>
      <c r="F6947" s="144"/>
      <c r="G6947" s="175"/>
      <c r="H6947" s="144"/>
      <c r="I6947" s="144"/>
      <c r="J6947" s="144"/>
      <c r="K6947" s="175"/>
      <c r="L6947" s="168"/>
    </row>
    <row r="6948" spans="1:12" s="179" customFormat="1" ht="15" customHeight="1">
      <c r="A6948" s="144"/>
      <c r="B6948" s="176"/>
      <c r="C6948" s="175"/>
      <c r="D6948" s="144"/>
      <c r="E6948" s="144"/>
      <c r="F6948" s="144"/>
      <c r="G6948" s="175"/>
      <c r="H6948" s="144"/>
      <c r="I6948" s="144"/>
      <c r="J6948" s="144"/>
      <c r="K6948" s="175"/>
      <c r="L6948" s="168"/>
    </row>
    <row r="6949" spans="1:12" s="179" customFormat="1" ht="15" customHeight="1">
      <c r="A6949" s="144"/>
      <c r="B6949" s="176"/>
      <c r="C6949" s="175"/>
      <c r="D6949" s="144"/>
      <c r="E6949" s="144"/>
      <c r="F6949" s="144"/>
      <c r="G6949" s="175"/>
      <c r="H6949" s="144"/>
      <c r="I6949" s="144"/>
      <c r="J6949" s="144"/>
      <c r="K6949" s="175"/>
      <c r="L6949" s="168"/>
    </row>
    <row r="6950" spans="1:12" s="179" customFormat="1" ht="15" customHeight="1">
      <c r="A6950" s="144"/>
      <c r="B6950" s="176"/>
      <c r="C6950" s="175"/>
      <c r="D6950" s="144"/>
      <c r="E6950" s="144"/>
      <c r="F6950" s="144"/>
      <c r="G6950" s="175"/>
      <c r="H6950" s="144"/>
      <c r="I6950" s="144"/>
      <c r="J6950" s="144"/>
      <c r="K6950" s="175"/>
      <c r="L6950" s="168"/>
    </row>
    <row r="6951" spans="1:12" s="179" customFormat="1" ht="15" customHeight="1">
      <c r="A6951" s="144"/>
      <c r="B6951" s="176"/>
      <c r="C6951" s="175"/>
      <c r="D6951" s="144"/>
      <c r="E6951" s="144"/>
      <c r="F6951" s="144"/>
      <c r="G6951" s="175"/>
      <c r="H6951" s="144"/>
      <c r="I6951" s="144"/>
      <c r="J6951" s="144"/>
      <c r="K6951" s="175"/>
      <c r="L6951" s="168"/>
    </row>
    <row r="6952" spans="1:12" s="179" customFormat="1" ht="15" customHeight="1">
      <c r="A6952" s="144"/>
      <c r="B6952" s="176"/>
      <c r="C6952" s="175"/>
      <c r="D6952" s="144"/>
      <c r="E6952" s="144"/>
      <c r="F6952" s="144"/>
      <c r="G6952" s="175"/>
      <c r="H6952" s="144"/>
      <c r="I6952" s="144"/>
      <c r="J6952" s="144"/>
      <c r="K6952" s="175"/>
      <c r="L6952" s="168"/>
    </row>
    <row r="6953" spans="1:12" s="179" customFormat="1" ht="15" customHeight="1">
      <c r="A6953" s="144"/>
      <c r="B6953" s="176"/>
      <c r="C6953" s="175"/>
      <c r="D6953" s="144"/>
      <c r="E6953" s="144"/>
      <c r="F6953" s="144"/>
      <c r="G6953" s="175"/>
      <c r="H6953" s="144"/>
      <c r="I6953" s="144"/>
      <c r="J6953" s="144"/>
      <c r="K6953" s="175"/>
      <c r="L6953" s="168"/>
    </row>
    <row r="6954" spans="1:12" s="179" customFormat="1" ht="15" customHeight="1">
      <c r="A6954" s="144"/>
      <c r="B6954" s="176"/>
      <c r="C6954" s="175"/>
      <c r="D6954" s="144"/>
      <c r="E6954" s="144"/>
      <c r="F6954" s="144"/>
      <c r="G6954" s="175"/>
      <c r="H6954" s="144"/>
      <c r="I6954" s="144"/>
      <c r="J6954" s="144"/>
      <c r="K6954" s="175"/>
      <c r="L6954" s="168"/>
    </row>
    <row r="6955" spans="1:12" s="179" customFormat="1" ht="15" customHeight="1">
      <c r="A6955" s="144"/>
      <c r="B6955" s="176"/>
      <c r="C6955" s="175"/>
      <c r="D6955" s="144"/>
      <c r="E6955" s="144"/>
      <c r="F6955" s="144"/>
      <c r="G6955" s="175"/>
      <c r="H6955" s="144"/>
      <c r="I6955" s="144"/>
      <c r="J6955" s="144"/>
      <c r="K6955" s="175"/>
      <c r="L6955" s="168"/>
    </row>
    <row r="6956" spans="1:12" s="179" customFormat="1" ht="15" customHeight="1">
      <c r="A6956" s="144"/>
      <c r="B6956" s="176"/>
      <c r="C6956" s="175"/>
      <c r="D6956" s="144"/>
      <c r="E6956" s="144"/>
      <c r="F6956" s="144"/>
      <c r="G6956" s="175"/>
      <c r="H6956" s="144"/>
      <c r="I6956" s="144"/>
      <c r="J6956" s="144"/>
      <c r="K6956" s="175"/>
      <c r="L6956" s="168"/>
    </row>
    <row r="6957" spans="1:12" s="179" customFormat="1" ht="15" customHeight="1">
      <c r="A6957" s="144"/>
      <c r="B6957" s="176"/>
      <c r="C6957" s="175"/>
      <c r="D6957" s="144"/>
      <c r="E6957" s="144"/>
      <c r="F6957" s="144"/>
      <c r="G6957" s="175"/>
      <c r="H6957" s="144"/>
      <c r="I6957" s="144"/>
      <c r="J6957" s="144"/>
      <c r="K6957" s="175"/>
      <c r="L6957" s="168"/>
    </row>
    <row r="6958" spans="1:12" s="179" customFormat="1" ht="15" customHeight="1">
      <c r="A6958" s="144"/>
      <c r="B6958" s="176"/>
      <c r="C6958" s="175"/>
      <c r="D6958" s="144"/>
      <c r="E6958" s="144"/>
      <c r="F6958" s="144"/>
      <c r="G6958" s="175"/>
      <c r="H6958" s="144"/>
      <c r="I6958" s="144"/>
      <c r="J6958" s="144"/>
      <c r="K6958" s="175"/>
      <c r="L6958" s="168"/>
    </row>
    <row r="6959" spans="1:12" s="179" customFormat="1" ht="15" customHeight="1">
      <c r="A6959" s="144"/>
      <c r="B6959" s="176"/>
      <c r="C6959" s="175"/>
      <c r="D6959" s="144"/>
      <c r="E6959" s="144"/>
      <c r="F6959" s="144"/>
      <c r="G6959" s="175"/>
      <c r="H6959" s="144"/>
      <c r="I6959" s="144"/>
      <c r="J6959" s="144"/>
      <c r="K6959" s="175"/>
      <c r="L6959" s="168"/>
    </row>
    <row r="6960" spans="1:12" s="179" customFormat="1" ht="15" customHeight="1">
      <c r="A6960" s="144"/>
      <c r="B6960" s="176"/>
      <c r="C6960" s="175"/>
      <c r="D6960" s="144"/>
      <c r="E6960" s="144"/>
      <c r="F6960" s="144"/>
      <c r="G6960" s="175"/>
      <c r="H6960" s="144"/>
      <c r="I6960" s="144"/>
      <c r="J6960" s="144"/>
      <c r="K6960" s="175"/>
      <c r="L6960" s="168"/>
    </row>
    <row r="6961" spans="1:12" s="179" customFormat="1" ht="15" customHeight="1">
      <c r="A6961" s="144"/>
      <c r="B6961" s="176"/>
      <c r="C6961" s="175"/>
      <c r="D6961" s="144"/>
      <c r="E6961" s="144"/>
      <c r="F6961" s="144"/>
      <c r="G6961" s="175"/>
      <c r="H6961" s="144"/>
      <c r="I6961" s="144"/>
      <c r="J6961" s="144"/>
      <c r="K6961" s="175"/>
      <c r="L6961" s="168"/>
    </row>
    <row r="6962" spans="1:12" s="179" customFormat="1" ht="15" customHeight="1">
      <c r="A6962" s="144"/>
      <c r="B6962" s="176"/>
      <c r="C6962" s="175"/>
      <c r="D6962" s="144"/>
      <c r="E6962" s="144"/>
      <c r="F6962" s="144"/>
      <c r="G6962" s="175"/>
      <c r="H6962" s="144"/>
      <c r="I6962" s="144"/>
      <c r="J6962" s="144"/>
      <c r="K6962" s="175"/>
      <c r="L6962" s="168"/>
    </row>
    <row r="6963" spans="1:12" s="179" customFormat="1" ht="15" customHeight="1">
      <c r="A6963" s="144"/>
      <c r="B6963" s="176"/>
      <c r="C6963" s="175"/>
      <c r="D6963" s="144"/>
      <c r="E6963" s="144"/>
      <c r="F6963" s="144"/>
      <c r="G6963" s="175"/>
      <c r="H6963" s="144"/>
      <c r="I6963" s="144"/>
      <c r="J6963" s="144"/>
      <c r="K6963" s="175"/>
      <c r="L6963" s="168"/>
    </row>
    <row r="6964" spans="1:12" s="179" customFormat="1" ht="15" customHeight="1">
      <c r="A6964" s="144"/>
      <c r="B6964" s="176"/>
      <c r="C6964" s="175"/>
      <c r="D6964" s="144"/>
      <c r="E6964" s="144"/>
      <c r="F6964" s="144"/>
      <c r="G6964" s="175"/>
      <c r="H6964" s="144"/>
      <c r="I6964" s="144"/>
      <c r="J6964" s="144"/>
      <c r="K6964" s="175"/>
      <c r="L6964" s="168"/>
    </row>
    <row r="6965" spans="1:12" s="179" customFormat="1" ht="15" customHeight="1">
      <c r="A6965" s="144"/>
      <c r="B6965" s="176"/>
      <c r="C6965" s="175"/>
      <c r="D6965" s="144"/>
      <c r="E6965" s="144"/>
      <c r="F6965" s="144"/>
      <c r="G6965" s="175"/>
      <c r="H6965" s="144"/>
      <c r="I6965" s="144"/>
      <c r="J6965" s="144"/>
      <c r="K6965" s="175"/>
      <c r="L6965" s="168"/>
    </row>
    <row r="6966" spans="1:12" s="179" customFormat="1" ht="15" customHeight="1">
      <c r="A6966" s="144"/>
      <c r="B6966" s="176"/>
      <c r="C6966" s="175"/>
      <c r="D6966" s="144"/>
      <c r="E6966" s="144"/>
      <c r="F6966" s="144"/>
      <c r="G6966" s="175"/>
      <c r="H6966" s="144"/>
      <c r="I6966" s="144"/>
      <c r="J6966" s="144"/>
      <c r="K6966" s="175"/>
      <c r="L6966" s="168"/>
    </row>
    <row r="6967" spans="1:12" s="179" customFormat="1" ht="15" customHeight="1">
      <c r="A6967" s="144"/>
      <c r="B6967" s="176"/>
      <c r="C6967" s="175"/>
      <c r="D6967" s="144"/>
      <c r="E6967" s="144"/>
      <c r="F6967" s="144"/>
      <c r="G6967" s="175"/>
      <c r="H6967" s="144"/>
      <c r="I6967" s="144"/>
      <c r="J6967" s="144"/>
      <c r="K6967" s="175"/>
      <c r="L6967" s="168"/>
    </row>
    <row r="6968" spans="1:12" s="179" customFormat="1" ht="15" customHeight="1">
      <c r="A6968" s="144"/>
      <c r="B6968" s="176"/>
      <c r="C6968" s="175"/>
      <c r="D6968" s="144"/>
      <c r="E6968" s="144"/>
      <c r="F6968" s="144"/>
      <c r="G6968" s="175"/>
      <c r="H6968" s="144"/>
      <c r="I6968" s="144"/>
      <c r="J6968" s="144"/>
      <c r="K6968" s="175"/>
      <c r="L6968" s="168"/>
    </row>
    <row r="6969" spans="1:12" s="179" customFormat="1" ht="15" customHeight="1">
      <c r="A6969" s="144"/>
      <c r="B6969" s="176"/>
      <c r="C6969" s="175"/>
      <c r="D6969" s="144"/>
      <c r="E6969" s="144"/>
      <c r="F6969" s="144"/>
      <c r="G6969" s="175"/>
      <c r="H6969" s="144"/>
      <c r="I6969" s="144"/>
      <c r="J6969" s="144"/>
      <c r="K6969" s="175"/>
      <c r="L6969" s="168"/>
    </row>
    <row r="6970" spans="1:12" s="179" customFormat="1" ht="15" customHeight="1">
      <c r="A6970" s="144"/>
      <c r="B6970" s="176"/>
      <c r="C6970" s="175"/>
      <c r="D6970" s="144"/>
      <c r="E6970" s="144"/>
      <c r="F6970" s="144"/>
      <c r="G6970" s="175"/>
      <c r="H6970" s="144"/>
      <c r="I6970" s="144"/>
      <c r="J6970" s="144"/>
      <c r="K6970" s="175"/>
      <c r="L6970" s="168"/>
    </row>
    <row r="6971" spans="1:12" s="179" customFormat="1" ht="15" customHeight="1">
      <c r="A6971" s="144"/>
      <c r="B6971" s="176"/>
      <c r="C6971" s="175"/>
      <c r="D6971" s="144"/>
      <c r="E6971" s="144"/>
      <c r="F6971" s="144"/>
      <c r="G6971" s="175"/>
      <c r="H6971" s="144"/>
      <c r="I6971" s="144"/>
      <c r="J6971" s="144"/>
      <c r="K6971" s="175"/>
      <c r="L6971" s="168"/>
    </row>
    <row r="6972" spans="1:12" s="179" customFormat="1" ht="15" customHeight="1">
      <c r="A6972" s="144"/>
      <c r="B6972" s="176"/>
      <c r="C6972" s="175"/>
      <c r="D6972" s="144"/>
      <c r="E6972" s="144"/>
      <c r="F6972" s="144"/>
      <c r="G6972" s="175"/>
      <c r="H6972" s="144"/>
      <c r="I6972" s="144"/>
      <c r="J6972" s="144"/>
      <c r="K6972" s="175"/>
      <c r="L6972" s="168"/>
    </row>
    <row r="6973" spans="1:12" s="179" customFormat="1" ht="15" customHeight="1">
      <c r="A6973" s="144"/>
      <c r="B6973" s="176"/>
      <c r="C6973" s="175"/>
      <c r="D6973" s="144"/>
      <c r="E6973" s="144"/>
      <c r="F6973" s="144"/>
      <c r="G6973" s="175"/>
      <c r="H6973" s="144"/>
      <c r="I6973" s="144"/>
      <c r="J6973" s="144"/>
      <c r="K6973" s="175"/>
      <c r="L6973" s="168"/>
    </row>
    <row r="6974" spans="1:12" s="179" customFormat="1" ht="15" customHeight="1">
      <c r="A6974" s="144"/>
      <c r="B6974" s="176"/>
      <c r="C6974" s="175"/>
      <c r="D6974" s="144"/>
      <c r="E6974" s="144"/>
      <c r="F6974" s="144"/>
      <c r="G6974" s="175"/>
      <c r="H6974" s="144"/>
      <c r="I6974" s="144"/>
      <c r="J6974" s="144"/>
      <c r="K6974" s="175"/>
      <c r="L6974" s="168"/>
    </row>
    <row r="6975" spans="1:12" s="179" customFormat="1" ht="15" customHeight="1">
      <c r="A6975" s="144"/>
      <c r="B6975" s="176"/>
      <c r="C6975" s="175"/>
      <c r="D6975" s="144"/>
      <c r="E6975" s="144"/>
      <c r="F6975" s="144"/>
      <c r="G6975" s="175"/>
      <c r="H6975" s="144"/>
      <c r="I6975" s="144"/>
      <c r="J6975" s="144"/>
      <c r="K6975" s="175"/>
      <c r="L6975" s="168"/>
    </row>
    <row r="6976" spans="1:12" s="179" customFormat="1" ht="15" customHeight="1">
      <c r="A6976" s="144"/>
      <c r="B6976" s="176"/>
      <c r="C6976" s="175"/>
      <c r="D6976" s="144"/>
      <c r="E6976" s="144"/>
      <c r="F6976" s="144"/>
      <c r="G6976" s="175"/>
      <c r="H6976" s="144"/>
      <c r="I6976" s="144"/>
      <c r="J6976" s="144"/>
      <c r="K6976" s="175"/>
      <c r="L6976" s="168"/>
    </row>
    <row r="6977" spans="1:12" s="179" customFormat="1" ht="15" customHeight="1">
      <c r="A6977" s="144"/>
      <c r="B6977" s="176"/>
      <c r="C6977" s="175"/>
      <c r="D6977" s="144"/>
      <c r="E6977" s="144"/>
      <c r="F6977" s="144"/>
      <c r="G6977" s="175"/>
      <c r="H6977" s="144"/>
      <c r="I6977" s="144"/>
      <c r="J6977" s="144"/>
      <c r="K6977" s="175"/>
      <c r="L6977" s="168"/>
    </row>
    <row r="6978" spans="1:12" s="179" customFormat="1" ht="15" customHeight="1">
      <c r="A6978" s="144"/>
      <c r="B6978" s="176"/>
      <c r="C6978" s="175"/>
      <c r="D6978" s="144"/>
      <c r="E6978" s="144"/>
      <c r="F6978" s="144"/>
      <c r="G6978" s="175"/>
      <c r="H6978" s="144"/>
      <c r="I6978" s="144"/>
      <c r="J6978" s="144"/>
      <c r="K6978" s="175"/>
      <c r="L6978" s="168"/>
    </row>
    <row r="6979" spans="1:12" s="179" customFormat="1" ht="15" customHeight="1">
      <c r="A6979" s="144"/>
      <c r="B6979" s="176"/>
      <c r="C6979" s="175"/>
      <c r="D6979" s="144"/>
      <c r="E6979" s="144"/>
      <c r="F6979" s="144"/>
      <c r="G6979" s="175"/>
      <c r="H6979" s="144"/>
      <c r="I6979" s="144"/>
      <c r="J6979" s="144"/>
      <c r="K6979" s="175"/>
      <c r="L6979" s="168"/>
    </row>
    <row r="6980" spans="1:12" s="179" customFormat="1" ht="15" customHeight="1">
      <c r="A6980" s="144"/>
      <c r="B6980" s="176"/>
      <c r="C6980" s="175"/>
      <c r="D6980" s="144"/>
      <c r="E6980" s="144"/>
      <c r="F6980" s="144"/>
      <c r="G6980" s="175"/>
      <c r="H6980" s="144"/>
      <c r="I6980" s="144"/>
      <c r="J6980" s="144"/>
      <c r="K6980" s="175"/>
      <c r="L6980" s="168"/>
    </row>
    <row r="6981" spans="1:12" s="179" customFormat="1" ht="15" customHeight="1">
      <c r="A6981" s="144"/>
      <c r="B6981" s="176"/>
      <c r="C6981" s="175"/>
      <c r="D6981" s="144"/>
      <c r="E6981" s="144"/>
      <c r="F6981" s="144"/>
      <c r="G6981" s="175"/>
      <c r="H6981" s="144"/>
      <c r="I6981" s="144"/>
      <c r="J6981" s="144"/>
      <c r="K6981" s="175"/>
      <c r="L6981" s="168"/>
    </row>
    <row r="6982" spans="1:12" s="179" customFormat="1" ht="15" customHeight="1">
      <c r="A6982" s="144"/>
      <c r="B6982" s="176"/>
      <c r="C6982" s="175"/>
      <c r="D6982" s="144"/>
      <c r="E6982" s="144"/>
      <c r="F6982" s="144"/>
      <c r="G6982" s="175"/>
      <c r="H6982" s="144"/>
      <c r="I6982" s="144"/>
      <c r="J6982" s="144"/>
      <c r="K6982" s="175"/>
      <c r="L6982" s="168"/>
    </row>
    <row r="6983" spans="1:12" s="179" customFormat="1" ht="15" customHeight="1">
      <c r="A6983" s="144"/>
      <c r="B6983" s="176"/>
      <c r="C6983" s="175"/>
      <c r="D6983" s="144"/>
      <c r="E6983" s="144"/>
      <c r="F6983" s="144"/>
      <c r="G6983" s="175"/>
      <c r="H6983" s="144"/>
      <c r="I6983" s="144"/>
      <c r="J6983" s="144"/>
      <c r="K6983" s="175"/>
      <c r="L6983" s="168"/>
    </row>
    <row r="6984" spans="1:12" s="179" customFormat="1" ht="15" customHeight="1">
      <c r="A6984" s="144"/>
      <c r="B6984" s="176"/>
      <c r="C6984" s="175"/>
      <c r="D6984" s="144"/>
      <c r="E6984" s="144"/>
      <c r="F6984" s="144"/>
      <c r="G6984" s="175"/>
      <c r="H6984" s="144"/>
      <c r="I6984" s="144"/>
      <c r="J6984" s="144"/>
      <c r="K6984" s="175"/>
      <c r="L6984" s="168"/>
    </row>
    <row r="6985" spans="1:12" s="179" customFormat="1" ht="15" customHeight="1">
      <c r="A6985" s="144"/>
      <c r="B6985" s="176"/>
      <c r="C6985" s="175"/>
      <c r="D6985" s="144"/>
      <c r="E6985" s="144"/>
      <c r="F6985" s="144"/>
      <c r="G6985" s="175"/>
      <c r="H6985" s="144"/>
      <c r="I6985" s="144"/>
      <c r="J6985" s="144"/>
      <c r="K6985" s="175"/>
      <c r="L6985" s="168"/>
    </row>
    <row r="6986" spans="1:12" s="179" customFormat="1" ht="15" customHeight="1">
      <c r="A6986" s="144"/>
      <c r="B6986" s="176"/>
      <c r="C6986" s="175"/>
      <c r="D6986" s="144"/>
      <c r="E6986" s="144"/>
      <c r="F6986" s="144"/>
      <c r="G6986" s="175"/>
      <c r="H6986" s="144"/>
      <c r="I6986" s="144"/>
      <c r="J6986" s="144"/>
      <c r="K6986" s="175"/>
      <c r="L6986" s="168"/>
    </row>
    <row r="6987" spans="1:12" s="179" customFormat="1" ht="15" customHeight="1">
      <c r="A6987" s="144"/>
      <c r="B6987" s="176"/>
      <c r="C6987" s="175"/>
      <c r="D6987" s="144"/>
      <c r="E6987" s="144"/>
      <c r="F6987" s="144"/>
      <c r="G6987" s="175"/>
      <c r="H6987" s="144"/>
      <c r="I6987" s="144"/>
      <c r="J6987" s="144"/>
      <c r="K6987" s="175"/>
      <c r="L6987" s="168"/>
    </row>
    <row r="6988" spans="1:12" s="179" customFormat="1" ht="15" customHeight="1">
      <c r="A6988" s="144"/>
      <c r="B6988" s="176"/>
      <c r="C6988" s="175"/>
      <c r="D6988" s="144"/>
      <c r="E6988" s="144"/>
      <c r="F6988" s="144"/>
      <c r="G6988" s="175"/>
      <c r="H6988" s="144"/>
      <c r="I6988" s="144"/>
      <c r="J6988" s="144"/>
      <c r="K6988" s="175"/>
      <c r="L6988" s="168"/>
    </row>
    <row r="6989" spans="1:12" s="179" customFormat="1" ht="15" customHeight="1">
      <c r="A6989" s="144"/>
      <c r="B6989" s="176"/>
      <c r="C6989" s="175"/>
      <c r="D6989" s="144"/>
      <c r="E6989" s="144"/>
      <c r="F6989" s="144"/>
      <c r="G6989" s="175"/>
      <c r="H6989" s="144"/>
      <c r="I6989" s="144"/>
      <c r="J6989" s="144"/>
      <c r="K6989" s="175"/>
      <c r="L6989" s="168"/>
    </row>
    <row r="6990" spans="1:12" s="179" customFormat="1" ht="15" customHeight="1">
      <c r="A6990" s="144"/>
      <c r="B6990" s="176"/>
      <c r="C6990" s="175"/>
      <c r="D6990" s="144"/>
      <c r="E6990" s="144"/>
      <c r="F6990" s="144"/>
      <c r="G6990" s="175"/>
      <c r="H6990" s="144"/>
      <c r="I6990" s="144"/>
      <c r="J6990" s="144"/>
      <c r="K6990" s="175"/>
      <c r="L6990" s="168"/>
    </row>
    <row r="6991" spans="1:12" s="179" customFormat="1" ht="15" customHeight="1">
      <c r="A6991" s="144"/>
      <c r="B6991" s="176"/>
      <c r="C6991" s="175"/>
      <c r="D6991" s="144"/>
      <c r="E6991" s="144"/>
      <c r="F6991" s="144"/>
      <c r="G6991" s="175"/>
      <c r="H6991" s="144"/>
      <c r="I6991" s="144"/>
      <c r="J6991" s="144"/>
      <c r="K6991" s="175"/>
      <c r="L6991" s="168"/>
    </row>
    <row r="6992" spans="1:12" s="179" customFormat="1" ht="15" customHeight="1">
      <c r="A6992" s="144"/>
      <c r="B6992" s="176"/>
      <c r="C6992" s="175"/>
      <c r="D6992" s="144"/>
      <c r="E6992" s="144"/>
      <c r="F6992" s="144"/>
      <c r="G6992" s="175"/>
      <c r="H6992" s="144"/>
      <c r="I6992" s="144"/>
      <c r="J6992" s="144"/>
      <c r="K6992" s="175"/>
      <c r="L6992" s="168"/>
    </row>
    <row r="6993" spans="1:12" s="179" customFormat="1" ht="15" customHeight="1">
      <c r="A6993" s="144"/>
      <c r="B6993" s="176"/>
      <c r="C6993" s="175"/>
      <c r="D6993" s="144"/>
      <c r="E6993" s="144"/>
      <c r="F6993" s="144"/>
      <c r="G6993" s="175"/>
      <c r="H6993" s="144"/>
      <c r="I6993" s="144"/>
      <c r="J6993" s="144"/>
      <c r="K6993" s="175"/>
      <c r="L6993" s="168"/>
    </row>
    <row r="6994" spans="1:12" s="179" customFormat="1" ht="15" customHeight="1">
      <c r="A6994" s="144"/>
      <c r="B6994" s="176"/>
      <c r="C6994" s="175"/>
      <c r="D6994" s="144"/>
      <c r="E6994" s="144"/>
      <c r="F6994" s="144"/>
      <c r="G6994" s="175"/>
      <c r="H6994" s="144"/>
      <c r="I6994" s="144"/>
      <c r="J6994" s="144"/>
      <c r="K6994" s="175"/>
      <c r="L6994" s="168"/>
    </row>
    <row r="6995" spans="1:12" s="179" customFormat="1" ht="15" customHeight="1">
      <c r="A6995" s="144"/>
      <c r="B6995" s="176"/>
      <c r="C6995" s="175"/>
      <c r="D6995" s="144"/>
      <c r="E6995" s="144"/>
      <c r="F6995" s="144"/>
      <c r="G6995" s="175"/>
      <c r="H6995" s="144"/>
      <c r="I6995" s="144"/>
      <c r="J6995" s="144"/>
      <c r="K6995" s="175"/>
      <c r="L6995" s="168"/>
    </row>
    <row r="6996" spans="1:12" s="179" customFormat="1" ht="15" customHeight="1">
      <c r="A6996" s="144"/>
      <c r="B6996" s="176"/>
      <c r="C6996" s="175"/>
      <c r="D6996" s="144"/>
      <c r="E6996" s="144"/>
      <c r="F6996" s="144"/>
      <c r="G6996" s="175"/>
      <c r="H6996" s="144"/>
      <c r="I6996" s="144"/>
      <c r="J6996" s="144"/>
      <c r="K6996" s="175"/>
      <c r="L6996" s="168"/>
    </row>
    <row r="6997" spans="1:12" s="179" customFormat="1" ht="15" customHeight="1">
      <c r="A6997" s="144"/>
      <c r="B6997" s="176"/>
      <c r="C6997" s="175"/>
      <c r="D6997" s="144"/>
      <c r="E6997" s="144"/>
      <c r="F6997" s="144"/>
      <c r="G6997" s="175"/>
      <c r="H6997" s="144"/>
      <c r="I6997" s="144"/>
      <c r="J6997" s="144"/>
      <c r="K6997" s="175"/>
      <c r="L6997" s="168"/>
    </row>
    <row r="6998" spans="1:12" s="179" customFormat="1" ht="15" customHeight="1">
      <c r="A6998" s="144"/>
      <c r="B6998" s="176"/>
      <c r="C6998" s="175"/>
      <c r="D6998" s="144"/>
      <c r="E6998" s="144"/>
      <c r="F6998" s="144"/>
      <c r="G6998" s="175"/>
      <c r="H6998" s="144"/>
      <c r="I6998" s="144"/>
      <c r="J6998" s="144"/>
      <c r="K6998" s="175"/>
      <c r="L6998" s="168"/>
    </row>
    <row r="6999" spans="1:12" s="179" customFormat="1" ht="15" customHeight="1">
      <c r="A6999" s="144"/>
      <c r="B6999" s="176"/>
      <c r="C6999" s="175"/>
      <c r="D6999" s="144"/>
      <c r="E6999" s="144"/>
      <c r="F6999" s="144"/>
      <c r="G6999" s="175"/>
      <c r="H6999" s="144"/>
      <c r="I6999" s="144"/>
      <c r="J6999" s="144"/>
      <c r="K6999" s="175"/>
      <c r="L6999" s="168"/>
    </row>
    <row r="7000" spans="1:12" s="179" customFormat="1" ht="15" customHeight="1">
      <c r="A7000" s="144"/>
      <c r="B7000" s="176"/>
      <c r="C7000" s="175"/>
      <c r="D7000" s="144"/>
      <c r="E7000" s="144"/>
      <c r="F7000" s="144"/>
      <c r="G7000" s="175"/>
      <c r="H7000" s="144"/>
      <c r="I7000" s="144"/>
      <c r="J7000" s="144"/>
      <c r="K7000" s="175"/>
      <c r="L7000" s="168"/>
    </row>
    <row r="7001" spans="1:12" s="179" customFormat="1" ht="15" customHeight="1">
      <c r="A7001" s="144"/>
      <c r="B7001" s="176"/>
      <c r="C7001" s="175"/>
      <c r="D7001" s="144"/>
      <c r="E7001" s="144"/>
      <c r="F7001" s="144"/>
      <c r="G7001" s="175"/>
      <c r="H7001" s="144"/>
      <c r="I7001" s="144"/>
      <c r="J7001" s="144"/>
      <c r="K7001" s="175"/>
      <c r="L7001" s="168"/>
    </row>
    <row r="7002" spans="1:12" s="179" customFormat="1" ht="15" customHeight="1">
      <c r="A7002" s="144"/>
      <c r="B7002" s="176"/>
      <c r="C7002" s="175"/>
      <c r="D7002" s="144"/>
      <c r="E7002" s="144"/>
      <c r="F7002" s="144"/>
      <c r="G7002" s="175"/>
      <c r="H7002" s="144"/>
      <c r="I7002" s="144"/>
      <c r="J7002" s="144"/>
      <c r="K7002" s="175"/>
      <c r="L7002" s="168"/>
    </row>
    <row r="7003" spans="1:12" s="179" customFormat="1" ht="15" customHeight="1">
      <c r="A7003" s="144"/>
      <c r="B7003" s="176"/>
      <c r="C7003" s="175"/>
      <c r="D7003" s="144"/>
      <c r="E7003" s="144"/>
      <c r="F7003" s="144"/>
      <c r="G7003" s="175"/>
      <c r="H7003" s="144"/>
      <c r="I7003" s="144"/>
      <c r="J7003" s="144"/>
      <c r="K7003" s="175"/>
      <c r="L7003" s="168"/>
    </row>
    <row r="7004" spans="1:12" s="179" customFormat="1" ht="15" customHeight="1">
      <c r="A7004" s="144"/>
      <c r="B7004" s="176"/>
      <c r="C7004" s="175"/>
      <c r="D7004" s="144"/>
      <c r="E7004" s="144"/>
      <c r="F7004" s="144"/>
      <c r="G7004" s="175"/>
      <c r="H7004" s="144"/>
      <c r="I7004" s="144"/>
      <c r="J7004" s="144"/>
      <c r="K7004" s="175"/>
      <c r="L7004" s="168"/>
    </row>
    <row r="7005" spans="1:12" s="179" customFormat="1" ht="15" customHeight="1">
      <c r="A7005" s="144"/>
      <c r="B7005" s="176"/>
      <c r="C7005" s="175"/>
      <c r="D7005" s="144"/>
      <c r="E7005" s="144"/>
      <c r="F7005" s="144"/>
      <c r="G7005" s="175"/>
      <c r="H7005" s="144"/>
      <c r="I7005" s="144"/>
      <c r="J7005" s="144"/>
      <c r="K7005" s="175"/>
      <c r="L7005" s="168"/>
    </row>
    <row r="7006" spans="1:12" s="179" customFormat="1" ht="15" customHeight="1">
      <c r="A7006" s="144"/>
      <c r="B7006" s="176"/>
      <c r="C7006" s="175"/>
      <c r="D7006" s="144"/>
      <c r="E7006" s="144"/>
      <c r="F7006" s="144"/>
      <c r="G7006" s="175"/>
      <c r="H7006" s="144"/>
      <c r="I7006" s="144"/>
      <c r="J7006" s="144"/>
      <c r="K7006" s="175"/>
      <c r="L7006" s="168"/>
    </row>
    <row r="7007" spans="1:12" s="179" customFormat="1" ht="15" customHeight="1">
      <c r="A7007" s="144"/>
      <c r="B7007" s="176"/>
      <c r="C7007" s="175"/>
      <c r="D7007" s="144"/>
      <c r="E7007" s="144"/>
      <c r="F7007" s="144"/>
      <c r="G7007" s="175"/>
      <c r="H7007" s="144"/>
      <c r="I7007" s="144"/>
      <c r="J7007" s="144"/>
      <c r="K7007" s="175"/>
      <c r="L7007" s="168"/>
    </row>
    <row r="7008" spans="1:12" s="179" customFormat="1" ht="15" customHeight="1">
      <c r="A7008" s="144"/>
      <c r="B7008" s="176"/>
      <c r="C7008" s="175"/>
      <c r="D7008" s="144"/>
      <c r="E7008" s="144"/>
      <c r="F7008" s="144"/>
      <c r="G7008" s="175"/>
      <c r="H7008" s="144"/>
      <c r="I7008" s="144"/>
      <c r="J7008" s="144"/>
      <c r="K7008" s="175"/>
      <c r="L7008" s="168"/>
    </row>
    <row r="7009" spans="1:12" s="179" customFormat="1" ht="15" customHeight="1">
      <c r="A7009" s="144"/>
      <c r="B7009" s="176"/>
      <c r="C7009" s="175"/>
      <c r="D7009" s="144"/>
      <c r="E7009" s="144"/>
      <c r="F7009" s="144"/>
      <c r="G7009" s="175"/>
      <c r="H7009" s="144"/>
      <c r="I7009" s="144"/>
      <c r="J7009" s="144"/>
      <c r="K7009" s="175"/>
      <c r="L7009" s="168"/>
    </row>
    <row r="7010" spans="1:12" s="179" customFormat="1" ht="15" customHeight="1">
      <c r="A7010" s="144"/>
      <c r="B7010" s="176"/>
      <c r="C7010" s="175"/>
      <c r="D7010" s="144"/>
      <c r="E7010" s="144"/>
      <c r="F7010" s="144"/>
      <c r="G7010" s="175"/>
      <c r="H7010" s="144"/>
      <c r="I7010" s="144"/>
      <c r="J7010" s="144"/>
      <c r="K7010" s="175"/>
      <c r="L7010" s="168"/>
    </row>
    <row r="7011" spans="1:12" s="179" customFormat="1" ht="15" customHeight="1">
      <c r="A7011" s="144"/>
      <c r="B7011" s="176"/>
      <c r="C7011" s="175"/>
      <c r="D7011" s="144"/>
      <c r="E7011" s="144"/>
      <c r="F7011" s="144"/>
      <c r="G7011" s="175"/>
      <c r="H7011" s="144"/>
      <c r="I7011" s="144"/>
      <c r="J7011" s="144"/>
      <c r="K7011" s="175"/>
      <c r="L7011" s="168"/>
    </row>
    <row r="7012" spans="1:12" s="179" customFormat="1" ht="15" customHeight="1">
      <c r="A7012" s="144"/>
      <c r="B7012" s="176"/>
      <c r="C7012" s="175"/>
      <c r="D7012" s="144"/>
      <c r="E7012" s="144"/>
      <c r="F7012" s="144"/>
      <c r="G7012" s="175"/>
      <c r="H7012" s="144"/>
      <c r="I7012" s="144"/>
      <c r="J7012" s="144"/>
      <c r="K7012" s="175"/>
      <c r="L7012" s="168"/>
    </row>
    <row r="7013" spans="1:12" s="179" customFormat="1" ht="15" customHeight="1">
      <c r="A7013" s="144"/>
      <c r="B7013" s="176"/>
      <c r="C7013" s="175"/>
      <c r="D7013" s="144"/>
      <c r="E7013" s="144"/>
      <c r="F7013" s="144"/>
      <c r="G7013" s="175"/>
      <c r="H7013" s="144"/>
      <c r="I7013" s="144"/>
      <c r="J7013" s="144"/>
      <c r="K7013" s="175"/>
      <c r="L7013" s="168"/>
    </row>
    <row r="7014" spans="1:12" s="179" customFormat="1" ht="15" customHeight="1">
      <c r="A7014" s="144"/>
      <c r="B7014" s="176"/>
      <c r="C7014" s="175"/>
      <c r="D7014" s="144"/>
      <c r="E7014" s="144"/>
      <c r="F7014" s="144"/>
      <c r="G7014" s="175"/>
      <c r="H7014" s="144"/>
      <c r="I7014" s="144"/>
      <c r="J7014" s="144"/>
      <c r="K7014" s="175"/>
      <c r="L7014" s="168"/>
    </row>
    <row r="7015" spans="1:12" s="179" customFormat="1" ht="15" customHeight="1">
      <c r="A7015" s="144"/>
      <c r="B7015" s="176"/>
      <c r="C7015" s="175"/>
      <c r="D7015" s="144"/>
      <c r="E7015" s="144"/>
      <c r="F7015" s="144"/>
      <c r="G7015" s="175"/>
      <c r="H7015" s="144"/>
      <c r="I7015" s="144"/>
      <c r="J7015" s="144"/>
      <c r="K7015" s="175"/>
      <c r="L7015" s="168"/>
    </row>
    <row r="7016" spans="1:12" s="179" customFormat="1" ht="15" customHeight="1">
      <c r="A7016" s="144"/>
      <c r="B7016" s="176"/>
      <c r="C7016" s="175"/>
      <c r="D7016" s="144"/>
      <c r="E7016" s="144"/>
      <c r="F7016" s="144"/>
      <c r="G7016" s="175"/>
      <c r="H7016" s="144"/>
      <c r="I7016" s="144"/>
      <c r="J7016" s="144"/>
      <c r="K7016" s="175"/>
      <c r="L7016" s="168"/>
    </row>
    <row r="7017" spans="1:12" s="179" customFormat="1" ht="15" customHeight="1">
      <c r="A7017" s="144"/>
      <c r="B7017" s="176"/>
      <c r="C7017" s="175"/>
      <c r="D7017" s="144"/>
      <c r="E7017" s="144"/>
      <c r="F7017" s="144"/>
      <c r="G7017" s="175"/>
      <c r="H7017" s="144"/>
      <c r="I7017" s="144"/>
      <c r="J7017" s="144"/>
      <c r="K7017" s="175"/>
      <c r="L7017" s="168"/>
    </row>
    <row r="7018" spans="1:12" s="179" customFormat="1" ht="15" customHeight="1">
      <c r="A7018" s="144"/>
      <c r="B7018" s="176"/>
      <c r="C7018" s="175"/>
      <c r="D7018" s="144"/>
      <c r="E7018" s="144"/>
      <c r="F7018" s="144"/>
      <c r="G7018" s="175"/>
      <c r="H7018" s="144"/>
      <c r="I7018" s="144"/>
      <c r="J7018" s="144"/>
      <c r="K7018" s="175"/>
      <c r="L7018" s="168"/>
    </row>
    <row r="7019" spans="1:12" s="179" customFormat="1" ht="15" customHeight="1">
      <c r="A7019" s="144"/>
      <c r="B7019" s="176"/>
      <c r="C7019" s="175"/>
      <c r="D7019" s="144"/>
      <c r="E7019" s="144"/>
      <c r="F7019" s="144"/>
      <c r="G7019" s="175"/>
      <c r="H7019" s="144"/>
      <c r="I7019" s="144"/>
      <c r="J7019" s="144"/>
      <c r="K7019" s="175"/>
      <c r="L7019" s="168"/>
    </row>
    <row r="7020" spans="1:12" s="179" customFormat="1" ht="15" customHeight="1">
      <c r="A7020" s="144"/>
      <c r="B7020" s="176"/>
      <c r="C7020" s="175"/>
      <c r="D7020" s="144"/>
      <c r="E7020" s="144"/>
      <c r="F7020" s="144"/>
      <c r="G7020" s="175"/>
      <c r="H7020" s="144"/>
      <c r="I7020" s="144"/>
      <c r="J7020" s="144"/>
      <c r="K7020" s="175"/>
      <c r="L7020" s="168"/>
    </row>
    <row r="7021" spans="1:12" s="179" customFormat="1" ht="15" customHeight="1">
      <c r="A7021" s="144"/>
      <c r="B7021" s="176"/>
      <c r="C7021" s="175"/>
      <c r="D7021" s="144"/>
      <c r="E7021" s="144"/>
      <c r="F7021" s="144"/>
      <c r="G7021" s="175"/>
      <c r="H7021" s="144"/>
      <c r="I7021" s="144"/>
      <c r="J7021" s="144"/>
      <c r="K7021" s="175"/>
      <c r="L7021" s="168"/>
    </row>
    <row r="7022" spans="1:12" s="179" customFormat="1" ht="15" customHeight="1">
      <c r="A7022" s="144"/>
      <c r="B7022" s="176"/>
      <c r="C7022" s="175"/>
      <c r="D7022" s="144"/>
      <c r="E7022" s="144"/>
      <c r="F7022" s="144"/>
      <c r="G7022" s="175"/>
      <c r="H7022" s="144"/>
      <c r="I7022" s="144"/>
      <c r="J7022" s="144"/>
      <c r="K7022" s="175"/>
      <c r="L7022" s="168"/>
    </row>
    <row r="7023" spans="1:12" s="179" customFormat="1" ht="15" customHeight="1">
      <c r="A7023" s="144"/>
      <c r="B7023" s="176"/>
      <c r="C7023" s="175"/>
      <c r="D7023" s="144"/>
      <c r="E7023" s="144"/>
      <c r="F7023" s="144"/>
      <c r="G7023" s="175"/>
      <c r="H7023" s="144"/>
      <c r="I7023" s="144"/>
      <c r="J7023" s="144"/>
      <c r="K7023" s="175"/>
      <c r="L7023" s="168"/>
    </row>
    <row r="7024" spans="1:12" s="179" customFormat="1" ht="15" customHeight="1">
      <c r="A7024" s="144"/>
      <c r="B7024" s="176"/>
      <c r="C7024" s="175"/>
      <c r="D7024" s="144"/>
      <c r="E7024" s="144"/>
      <c r="F7024" s="144"/>
      <c r="G7024" s="175"/>
      <c r="H7024" s="144"/>
      <c r="I7024" s="144"/>
      <c r="J7024" s="144"/>
      <c r="K7024" s="175"/>
      <c r="L7024" s="168"/>
    </row>
    <row r="7025" spans="1:12" s="179" customFormat="1" ht="15" customHeight="1">
      <c r="A7025" s="144"/>
      <c r="B7025" s="176"/>
      <c r="C7025" s="175"/>
      <c r="D7025" s="144"/>
      <c r="E7025" s="144"/>
      <c r="F7025" s="144"/>
      <c r="G7025" s="175"/>
      <c r="H7025" s="144"/>
      <c r="I7025" s="144"/>
      <c r="J7025" s="144"/>
      <c r="K7025" s="175"/>
      <c r="L7025" s="168"/>
    </row>
    <row r="7026" spans="1:12" s="179" customFormat="1" ht="15" customHeight="1">
      <c r="A7026" s="144"/>
      <c r="B7026" s="176"/>
      <c r="C7026" s="175"/>
      <c r="D7026" s="144"/>
      <c r="E7026" s="144"/>
      <c r="F7026" s="144"/>
      <c r="G7026" s="175"/>
      <c r="H7026" s="144"/>
      <c r="I7026" s="144"/>
      <c r="J7026" s="144"/>
      <c r="K7026" s="175"/>
      <c r="L7026" s="168"/>
    </row>
    <row r="7027" spans="1:12" s="179" customFormat="1" ht="15" customHeight="1">
      <c r="A7027" s="144"/>
      <c r="B7027" s="176"/>
      <c r="C7027" s="175"/>
      <c r="D7027" s="144"/>
      <c r="E7027" s="144"/>
      <c r="F7027" s="144"/>
      <c r="G7027" s="175"/>
      <c r="H7027" s="144"/>
      <c r="I7027" s="144"/>
      <c r="J7027" s="144"/>
      <c r="K7027" s="175"/>
      <c r="L7027" s="168"/>
    </row>
    <row r="7028" spans="1:12" s="179" customFormat="1" ht="15" customHeight="1">
      <c r="A7028" s="144"/>
      <c r="B7028" s="176"/>
      <c r="C7028" s="175"/>
      <c r="D7028" s="144"/>
      <c r="E7028" s="144"/>
      <c r="F7028" s="144"/>
      <c r="G7028" s="175"/>
      <c r="H7028" s="144"/>
      <c r="I7028" s="144"/>
      <c r="J7028" s="144"/>
      <c r="K7028" s="175"/>
      <c r="L7028" s="168"/>
    </row>
    <row r="7029" spans="1:12" s="179" customFormat="1" ht="15" customHeight="1">
      <c r="A7029" s="144"/>
      <c r="B7029" s="176"/>
      <c r="C7029" s="175"/>
      <c r="D7029" s="144"/>
      <c r="E7029" s="144"/>
      <c r="F7029" s="144"/>
      <c r="G7029" s="175"/>
      <c r="H7029" s="144"/>
      <c r="I7029" s="144"/>
      <c r="J7029" s="144"/>
      <c r="K7029" s="175"/>
      <c r="L7029" s="168"/>
    </row>
    <row r="7030" spans="1:12" s="179" customFormat="1" ht="15" customHeight="1">
      <c r="A7030" s="144"/>
      <c r="B7030" s="176"/>
      <c r="C7030" s="175"/>
      <c r="D7030" s="144"/>
      <c r="E7030" s="144"/>
      <c r="F7030" s="144"/>
      <c r="G7030" s="175"/>
      <c r="H7030" s="144"/>
      <c r="I7030" s="144"/>
      <c r="J7030" s="144"/>
      <c r="K7030" s="175"/>
      <c r="L7030" s="168"/>
    </row>
    <row r="7031" spans="1:12" s="179" customFormat="1" ht="15" customHeight="1">
      <c r="A7031" s="144"/>
      <c r="B7031" s="176"/>
      <c r="C7031" s="175"/>
      <c r="D7031" s="144"/>
      <c r="E7031" s="144"/>
      <c r="F7031" s="144"/>
      <c r="G7031" s="175"/>
      <c r="H7031" s="144"/>
      <c r="I7031" s="144"/>
      <c r="J7031" s="144"/>
      <c r="K7031" s="175"/>
      <c r="L7031" s="168"/>
    </row>
    <row r="7032" spans="1:12" s="179" customFormat="1" ht="15" customHeight="1">
      <c r="A7032" s="144"/>
      <c r="B7032" s="176"/>
      <c r="C7032" s="175"/>
      <c r="D7032" s="144"/>
      <c r="E7032" s="144"/>
      <c r="F7032" s="144"/>
      <c r="G7032" s="175"/>
      <c r="H7032" s="144"/>
      <c r="I7032" s="144"/>
      <c r="J7032" s="144"/>
      <c r="K7032" s="175"/>
      <c r="L7032" s="168"/>
    </row>
    <row r="7033" spans="1:12" s="179" customFormat="1" ht="15" customHeight="1">
      <c r="A7033" s="144"/>
      <c r="B7033" s="176"/>
      <c r="C7033" s="175"/>
      <c r="D7033" s="144"/>
      <c r="E7033" s="144"/>
      <c r="F7033" s="144"/>
      <c r="G7033" s="175"/>
      <c r="H7033" s="144"/>
      <c r="I7033" s="144"/>
      <c r="J7033" s="144"/>
      <c r="K7033" s="175"/>
      <c r="L7033" s="168"/>
    </row>
    <row r="7034" spans="1:12" s="179" customFormat="1" ht="15" customHeight="1">
      <c r="A7034" s="144"/>
      <c r="B7034" s="176"/>
      <c r="C7034" s="175"/>
      <c r="D7034" s="144"/>
      <c r="E7034" s="144"/>
      <c r="F7034" s="144"/>
      <c r="G7034" s="175"/>
      <c r="H7034" s="144"/>
      <c r="I7034" s="144"/>
      <c r="J7034" s="144"/>
      <c r="K7034" s="175"/>
      <c r="L7034" s="168"/>
    </row>
    <row r="7035" spans="1:12" s="179" customFormat="1" ht="15" customHeight="1">
      <c r="A7035" s="144"/>
      <c r="B7035" s="176"/>
      <c r="C7035" s="175"/>
      <c r="D7035" s="144"/>
      <c r="E7035" s="144"/>
      <c r="F7035" s="144"/>
      <c r="G7035" s="175"/>
      <c r="H7035" s="144"/>
      <c r="I7035" s="144"/>
      <c r="J7035" s="144"/>
      <c r="K7035" s="175"/>
      <c r="L7035" s="168"/>
    </row>
    <row r="7036" spans="1:12" s="179" customFormat="1" ht="15" customHeight="1">
      <c r="A7036" s="144"/>
      <c r="B7036" s="176"/>
      <c r="C7036" s="175"/>
      <c r="D7036" s="144"/>
      <c r="E7036" s="144"/>
      <c r="F7036" s="144"/>
      <c r="G7036" s="175"/>
      <c r="H7036" s="144"/>
      <c r="I7036" s="144"/>
      <c r="J7036" s="144"/>
      <c r="K7036" s="175"/>
      <c r="L7036" s="168"/>
    </row>
    <row r="7037" spans="1:12" s="179" customFormat="1" ht="15" customHeight="1">
      <c r="A7037" s="144"/>
      <c r="B7037" s="176"/>
      <c r="C7037" s="175"/>
      <c r="D7037" s="144"/>
      <c r="E7037" s="144"/>
      <c r="F7037" s="144"/>
      <c r="G7037" s="175"/>
      <c r="H7037" s="144"/>
      <c r="I7037" s="144"/>
      <c r="J7037" s="144"/>
      <c r="K7037" s="175"/>
      <c r="L7037" s="168"/>
    </row>
    <row r="7038" spans="1:12" s="179" customFormat="1" ht="15" customHeight="1">
      <c r="A7038" s="144"/>
      <c r="B7038" s="176"/>
      <c r="C7038" s="175"/>
      <c r="D7038" s="144"/>
      <c r="E7038" s="144"/>
      <c r="F7038" s="144"/>
      <c r="G7038" s="175"/>
      <c r="H7038" s="144"/>
      <c r="I7038" s="144"/>
      <c r="J7038" s="144"/>
      <c r="K7038" s="175"/>
      <c r="L7038" s="168"/>
    </row>
    <row r="7039" spans="1:12" s="179" customFormat="1" ht="15" customHeight="1">
      <c r="A7039" s="144"/>
      <c r="B7039" s="176"/>
      <c r="C7039" s="175"/>
      <c r="D7039" s="144"/>
      <c r="E7039" s="144"/>
      <c r="F7039" s="144"/>
      <c r="G7039" s="175"/>
      <c r="H7039" s="144"/>
      <c r="I7039" s="144"/>
      <c r="J7039" s="144"/>
      <c r="K7039" s="175"/>
      <c r="L7039" s="168"/>
    </row>
    <row r="7040" spans="1:12" s="179" customFormat="1" ht="15" customHeight="1">
      <c r="A7040" s="144"/>
      <c r="B7040" s="176"/>
      <c r="C7040" s="175"/>
      <c r="D7040" s="144"/>
      <c r="E7040" s="144"/>
      <c r="F7040" s="144"/>
      <c r="G7040" s="175"/>
      <c r="H7040" s="144"/>
      <c r="I7040" s="144"/>
      <c r="J7040" s="144"/>
      <c r="K7040" s="175"/>
      <c r="L7040" s="168"/>
    </row>
    <row r="7041" spans="1:12" s="179" customFormat="1" ht="15" customHeight="1">
      <c r="A7041" s="144"/>
      <c r="B7041" s="176"/>
      <c r="C7041" s="175"/>
      <c r="D7041" s="144"/>
      <c r="E7041" s="144"/>
      <c r="F7041" s="144"/>
      <c r="G7041" s="175"/>
      <c r="H7041" s="144"/>
      <c r="I7041" s="144"/>
      <c r="J7041" s="144"/>
      <c r="K7041" s="175"/>
      <c r="L7041" s="168"/>
    </row>
    <row r="7042" spans="1:12" s="179" customFormat="1" ht="15" customHeight="1">
      <c r="A7042" s="144"/>
      <c r="B7042" s="176"/>
      <c r="C7042" s="175"/>
      <c r="D7042" s="144"/>
      <c r="E7042" s="144"/>
      <c r="F7042" s="144"/>
      <c r="G7042" s="175"/>
      <c r="H7042" s="144"/>
      <c r="I7042" s="144"/>
      <c r="J7042" s="144"/>
      <c r="K7042" s="175"/>
      <c r="L7042" s="168"/>
    </row>
    <row r="7043" spans="1:12" s="179" customFormat="1" ht="15" customHeight="1">
      <c r="A7043" s="144"/>
      <c r="B7043" s="176"/>
      <c r="C7043" s="175"/>
      <c r="D7043" s="144"/>
      <c r="E7043" s="144"/>
      <c r="F7043" s="144"/>
      <c r="G7043" s="175"/>
      <c r="H7043" s="144"/>
      <c r="I7043" s="144"/>
      <c r="J7043" s="144"/>
      <c r="K7043" s="175"/>
      <c r="L7043" s="168"/>
    </row>
    <row r="7044" spans="1:12" s="179" customFormat="1" ht="15" customHeight="1">
      <c r="A7044" s="144"/>
      <c r="B7044" s="176"/>
      <c r="C7044" s="175"/>
      <c r="D7044" s="144"/>
      <c r="E7044" s="144"/>
      <c r="F7044" s="144"/>
      <c r="G7044" s="175"/>
      <c r="H7044" s="144"/>
      <c r="I7044" s="144"/>
      <c r="J7044" s="144"/>
      <c r="K7044" s="175"/>
      <c r="L7044" s="168"/>
    </row>
    <row r="7045" spans="1:12" s="179" customFormat="1" ht="15" customHeight="1">
      <c r="A7045" s="144"/>
      <c r="B7045" s="176"/>
      <c r="C7045" s="175"/>
      <c r="D7045" s="144"/>
      <c r="E7045" s="144"/>
      <c r="F7045" s="144"/>
      <c r="G7045" s="175"/>
      <c r="H7045" s="144"/>
      <c r="I7045" s="144"/>
      <c r="J7045" s="144"/>
      <c r="K7045" s="175"/>
      <c r="L7045" s="168"/>
    </row>
    <row r="7046" spans="1:12" s="179" customFormat="1" ht="15" customHeight="1">
      <c r="A7046" s="144"/>
      <c r="B7046" s="176"/>
      <c r="C7046" s="175"/>
      <c r="D7046" s="144"/>
      <c r="E7046" s="144"/>
      <c r="F7046" s="144"/>
      <c r="G7046" s="175"/>
      <c r="H7046" s="144"/>
      <c r="I7046" s="144"/>
      <c r="J7046" s="144"/>
      <c r="K7046" s="175"/>
      <c r="L7046" s="168"/>
    </row>
    <row r="7047" spans="1:12" s="179" customFormat="1" ht="15" customHeight="1">
      <c r="A7047" s="144"/>
      <c r="B7047" s="176"/>
      <c r="C7047" s="175"/>
      <c r="D7047" s="144"/>
      <c r="E7047" s="144"/>
      <c r="F7047" s="144"/>
      <c r="G7047" s="175"/>
      <c r="H7047" s="144"/>
      <c r="I7047" s="144"/>
      <c r="J7047" s="144"/>
      <c r="K7047" s="175"/>
      <c r="L7047" s="168"/>
    </row>
    <row r="7048" spans="1:12" s="179" customFormat="1" ht="15" customHeight="1">
      <c r="A7048" s="144"/>
      <c r="B7048" s="176"/>
      <c r="C7048" s="175"/>
      <c r="D7048" s="144"/>
      <c r="E7048" s="144"/>
      <c r="F7048" s="144"/>
      <c r="G7048" s="175"/>
      <c r="H7048" s="144"/>
      <c r="I7048" s="144"/>
      <c r="J7048" s="144"/>
      <c r="K7048" s="175"/>
      <c r="L7048" s="168"/>
    </row>
    <row r="7049" spans="1:12" s="179" customFormat="1" ht="15" customHeight="1">
      <c r="A7049" s="144"/>
      <c r="B7049" s="176"/>
      <c r="C7049" s="175"/>
      <c r="D7049" s="144"/>
      <c r="E7049" s="144"/>
      <c r="F7049" s="144"/>
      <c r="G7049" s="175"/>
      <c r="H7049" s="144"/>
      <c r="I7049" s="144"/>
      <c r="J7049" s="144"/>
      <c r="K7049" s="175"/>
      <c r="L7049" s="168"/>
    </row>
    <row r="7050" spans="1:12" s="179" customFormat="1" ht="15" customHeight="1">
      <c r="A7050" s="144"/>
      <c r="B7050" s="176"/>
      <c r="C7050" s="175"/>
      <c r="D7050" s="144"/>
      <c r="E7050" s="144"/>
      <c r="F7050" s="144"/>
      <c r="G7050" s="175"/>
      <c r="H7050" s="144"/>
      <c r="I7050" s="144"/>
      <c r="J7050" s="144"/>
      <c r="K7050" s="175"/>
      <c r="L7050" s="168"/>
    </row>
    <row r="7051" spans="1:12" s="179" customFormat="1" ht="15" customHeight="1">
      <c r="A7051" s="144"/>
      <c r="B7051" s="176"/>
      <c r="C7051" s="175"/>
      <c r="D7051" s="144"/>
      <c r="E7051" s="144"/>
      <c r="F7051" s="144"/>
      <c r="G7051" s="175"/>
      <c r="H7051" s="144"/>
      <c r="I7051" s="144"/>
      <c r="J7051" s="144"/>
      <c r="K7051" s="175"/>
      <c r="L7051" s="168"/>
    </row>
    <row r="7052" spans="1:12" s="179" customFormat="1" ht="15" customHeight="1">
      <c r="A7052" s="144"/>
      <c r="B7052" s="176"/>
      <c r="C7052" s="175"/>
      <c r="D7052" s="144"/>
      <c r="E7052" s="144"/>
      <c r="F7052" s="144"/>
      <c r="G7052" s="175"/>
      <c r="H7052" s="144"/>
      <c r="I7052" s="144"/>
      <c r="J7052" s="144"/>
      <c r="K7052" s="175"/>
      <c r="L7052" s="168"/>
    </row>
    <row r="7053" spans="1:12" s="179" customFormat="1" ht="15" customHeight="1">
      <c r="A7053" s="144"/>
      <c r="B7053" s="176"/>
      <c r="C7053" s="175"/>
      <c r="D7053" s="144"/>
      <c r="E7053" s="144"/>
      <c r="F7053" s="144"/>
      <c r="G7053" s="175"/>
      <c r="H7053" s="144"/>
      <c r="I7053" s="144"/>
      <c r="J7053" s="144"/>
      <c r="K7053" s="175"/>
      <c r="L7053" s="168"/>
    </row>
    <row r="7054" spans="1:12" s="179" customFormat="1" ht="15" customHeight="1">
      <c r="A7054" s="144"/>
      <c r="B7054" s="176"/>
      <c r="C7054" s="175"/>
      <c r="D7054" s="144"/>
      <c r="E7054" s="144"/>
      <c r="F7054" s="144"/>
      <c r="G7054" s="175"/>
      <c r="H7054" s="144"/>
      <c r="I7054" s="144"/>
      <c r="J7054" s="144"/>
      <c r="K7054" s="175"/>
      <c r="L7054" s="168"/>
    </row>
    <row r="7055" spans="1:12" ht="15" customHeight="1"/>
    <row r="7056" spans="1:12" ht="15" customHeight="1"/>
    <row r="7057" spans="1:12" ht="15" customHeight="1"/>
    <row r="7058" spans="1:12" s="179" customFormat="1" ht="15" customHeight="1">
      <c r="A7058" s="144"/>
      <c r="B7058" s="176"/>
      <c r="C7058" s="175"/>
      <c r="D7058" s="144"/>
      <c r="E7058" s="144"/>
      <c r="F7058" s="144"/>
      <c r="G7058" s="175"/>
      <c r="H7058" s="144"/>
      <c r="I7058" s="144"/>
      <c r="J7058" s="144"/>
      <c r="K7058" s="175"/>
      <c r="L7058" s="168"/>
    </row>
    <row r="7059" spans="1:12" s="179" customFormat="1" ht="15" customHeight="1">
      <c r="A7059" s="144"/>
      <c r="B7059" s="176"/>
      <c r="C7059" s="175"/>
      <c r="D7059" s="144"/>
      <c r="E7059" s="144"/>
      <c r="F7059" s="144"/>
      <c r="G7059" s="175"/>
      <c r="H7059" s="144"/>
      <c r="I7059" s="144"/>
      <c r="J7059" s="144"/>
      <c r="K7059" s="175"/>
      <c r="L7059" s="168"/>
    </row>
    <row r="7060" spans="1:12" s="179" customFormat="1" ht="15" customHeight="1">
      <c r="A7060" s="144"/>
      <c r="B7060" s="176"/>
      <c r="C7060" s="175"/>
      <c r="D7060" s="144"/>
      <c r="E7060" s="144"/>
      <c r="F7060" s="144"/>
      <c r="G7060" s="175"/>
      <c r="H7060" s="144"/>
      <c r="I7060" s="144"/>
      <c r="J7060" s="144"/>
      <c r="K7060" s="175"/>
      <c r="L7060" s="168"/>
    </row>
    <row r="7061" spans="1:12" s="179" customFormat="1" ht="15" customHeight="1">
      <c r="A7061" s="144"/>
      <c r="B7061" s="176"/>
      <c r="C7061" s="175"/>
      <c r="D7061" s="144"/>
      <c r="E7061" s="144"/>
      <c r="F7061" s="144"/>
      <c r="G7061" s="175"/>
      <c r="H7061" s="144"/>
      <c r="I7061" s="144"/>
      <c r="J7061" s="144"/>
      <c r="K7061" s="175"/>
      <c r="L7061" s="168"/>
    </row>
    <row r="7062" spans="1:12" s="179" customFormat="1" ht="15" customHeight="1">
      <c r="A7062" s="144"/>
      <c r="B7062" s="176"/>
      <c r="C7062" s="175"/>
      <c r="D7062" s="144"/>
      <c r="E7062" s="144"/>
      <c r="F7062" s="144"/>
      <c r="G7062" s="175"/>
      <c r="H7062" s="144"/>
      <c r="I7062" s="144"/>
      <c r="J7062" s="144"/>
      <c r="K7062" s="175"/>
      <c r="L7062" s="168"/>
    </row>
    <row r="7063" spans="1:12" s="179" customFormat="1" ht="15" customHeight="1">
      <c r="A7063" s="144"/>
      <c r="B7063" s="176"/>
      <c r="C7063" s="175"/>
      <c r="D7063" s="144"/>
      <c r="E7063" s="144"/>
      <c r="F7063" s="144"/>
      <c r="G7063" s="175"/>
      <c r="H7063" s="144"/>
      <c r="I7063" s="144"/>
      <c r="J7063" s="144"/>
      <c r="K7063" s="175"/>
      <c r="L7063" s="168"/>
    </row>
    <row r="7064" spans="1:12" s="179" customFormat="1" ht="15" customHeight="1">
      <c r="A7064" s="144"/>
      <c r="B7064" s="176"/>
      <c r="C7064" s="175"/>
      <c r="D7064" s="144"/>
      <c r="E7064" s="144"/>
      <c r="F7064" s="144"/>
      <c r="G7064" s="175"/>
      <c r="H7064" s="144"/>
      <c r="I7064" s="144"/>
      <c r="J7064" s="144"/>
      <c r="K7064" s="175"/>
      <c r="L7064" s="168"/>
    </row>
    <row r="7065" spans="1:12" s="179" customFormat="1" ht="15" customHeight="1">
      <c r="A7065" s="144"/>
      <c r="B7065" s="176"/>
      <c r="C7065" s="175"/>
      <c r="D7065" s="144"/>
      <c r="E7065" s="144"/>
      <c r="F7065" s="144"/>
      <c r="G7065" s="175"/>
      <c r="H7065" s="144"/>
      <c r="I7065" s="144"/>
      <c r="J7065" s="144"/>
      <c r="K7065" s="175"/>
      <c r="L7065" s="168"/>
    </row>
    <row r="7066" spans="1:12" s="179" customFormat="1" ht="15" customHeight="1">
      <c r="A7066" s="144"/>
      <c r="B7066" s="176"/>
      <c r="C7066" s="175"/>
      <c r="D7066" s="144"/>
      <c r="E7066" s="144"/>
      <c r="F7066" s="144"/>
      <c r="G7066" s="175"/>
      <c r="H7066" s="144"/>
      <c r="I7066" s="144"/>
      <c r="J7066" s="144"/>
      <c r="K7066" s="175"/>
      <c r="L7066" s="168"/>
    </row>
    <row r="7067" spans="1:12" s="179" customFormat="1" ht="15" customHeight="1">
      <c r="A7067" s="144"/>
      <c r="B7067" s="176"/>
      <c r="C7067" s="175"/>
      <c r="D7067" s="144"/>
      <c r="E7067" s="144"/>
      <c r="F7067" s="144"/>
      <c r="G7067" s="175"/>
      <c r="H7067" s="144"/>
      <c r="I7067" s="144"/>
      <c r="J7067" s="144"/>
      <c r="K7067" s="175"/>
      <c r="L7067" s="168"/>
    </row>
    <row r="7068" spans="1:12" s="179" customFormat="1" ht="15" customHeight="1">
      <c r="A7068" s="144"/>
      <c r="B7068" s="176"/>
      <c r="C7068" s="175"/>
      <c r="D7068" s="144"/>
      <c r="E7068" s="144"/>
      <c r="F7068" s="144"/>
      <c r="G7068" s="175"/>
      <c r="H7068" s="144"/>
      <c r="I7068" s="144"/>
      <c r="J7068" s="144"/>
      <c r="K7068" s="175"/>
      <c r="L7068" s="168"/>
    </row>
    <row r="7069" spans="1:12" s="179" customFormat="1" ht="15" customHeight="1">
      <c r="A7069" s="144"/>
      <c r="B7069" s="176"/>
      <c r="C7069" s="175"/>
      <c r="D7069" s="144"/>
      <c r="E7069" s="144"/>
      <c r="F7069" s="144"/>
      <c r="G7069" s="175"/>
      <c r="H7069" s="144"/>
      <c r="I7069" s="144"/>
      <c r="J7069" s="144"/>
      <c r="K7069" s="175"/>
      <c r="L7069" s="168"/>
    </row>
    <row r="7070" spans="1:12" s="179" customFormat="1" ht="15" customHeight="1">
      <c r="A7070" s="144"/>
      <c r="B7070" s="176"/>
      <c r="C7070" s="175"/>
      <c r="D7070" s="144"/>
      <c r="E7070" s="144"/>
      <c r="F7070" s="144"/>
      <c r="G7070" s="175"/>
      <c r="H7070" s="144"/>
      <c r="I7070" s="144"/>
      <c r="J7070" s="144"/>
      <c r="K7070" s="175"/>
      <c r="L7070" s="168"/>
    </row>
    <row r="7071" spans="1:12" s="179" customFormat="1" ht="15" customHeight="1">
      <c r="A7071" s="144"/>
      <c r="B7071" s="176"/>
      <c r="C7071" s="175"/>
      <c r="D7071" s="144"/>
      <c r="E7071" s="144"/>
      <c r="F7071" s="144"/>
      <c r="G7071" s="175"/>
      <c r="H7071" s="144"/>
      <c r="I7071" s="144"/>
      <c r="J7071" s="144"/>
      <c r="K7071" s="175"/>
      <c r="L7071" s="168"/>
    </row>
    <row r="7072" spans="1:12" s="179" customFormat="1" ht="15" customHeight="1">
      <c r="A7072" s="144"/>
      <c r="B7072" s="176"/>
      <c r="C7072" s="175"/>
      <c r="D7072" s="144"/>
      <c r="E7072" s="144"/>
      <c r="F7072" s="144"/>
      <c r="G7072" s="175"/>
      <c r="H7072" s="144"/>
      <c r="I7072" s="144"/>
      <c r="J7072" s="144"/>
      <c r="K7072" s="175"/>
      <c r="L7072" s="168"/>
    </row>
    <row r="7073" spans="1:12" s="179" customFormat="1" ht="15" customHeight="1">
      <c r="A7073" s="144"/>
      <c r="B7073" s="176"/>
      <c r="C7073" s="175"/>
      <c r="D7073" s="144"/>
      <c r="E7073" s="144"/>
      <c r="F7073" s="144"/>
      <c r="G7073" s="175"/>
      <c r="H7073" s="144"/>
      <c r="I7073" s="144"/>
      <c r="J7073" s="144"/>
      <c r="K7073" s="175"/>
      <c r="L7073" s="168"/>
    </row>
    <row r="7074" spans="1:12" s="179" customFormat="1" ht="15" customHeight="1">
      <c r="A7074" s="144"/>
      <c r="B7074" s="176"/>
      <c r="C7074" s="175"/>
      <c r="D7074" s="144"/>
      <c r="E7074" s="144"/>
      <c r="F7074" s="144"/>
      <c r="G7074" s="175"/>
      <c r="H7074" s="144"/>
      <c r="I7074" s="144"/>
      <c r="J7074" s="144"/>
      <c r="K7074" s="175"/>
      <c r="L7074" s="168"/>
    </row>
    <row r="7075" spans="1:12" s="179" customFormat="1" ht="15" customHeight="1">
      <c r="A7075" s="144"/>
      <c r="B7075" s="176"/>
      <c r="C7075" s="175"/>
      <c r="D7075" s="144"/>
      <c r="E7075" s="144"/>
      <c r="F7075" s="144"/>
      <c r="G7075" s="175"/>
      <c r="H7075" s="144"/>
      <c r="I7075" s="144"/>
      <c r="J7075" s="144"/>
      <c r="K7075" s="175"/>
      <c r="L7075" s="168"/>
    </row>
    <row r="7076" spans="1:12" s="179" customFormat="1" ht="15" customHeight="1">
      <c r="A7076" s="144"/>
      <c r="B7076" s="176"/>
      <c r="C7076" s="175"/>
      <c r="D7076" s="144"/>
      <c r="E7076" s="144"/>
      <c r="F7076" s="144"/>
      <c r="G7076" s="175"/>
      <c r="H7076" s="144"/>
      <c r="I7076" s="144"/>
      <c r="J7076" s="144"/>
      <c r="K7076" s="175"/>
      <c r="L7076" s="168"/>
    </row>
    <row r="7077" spans="1:12" s="179" customFormat="1" ht="15" customHeight="1">
      <c r="A7077" s="144"/>
      <c r="B7077" s="176"/>
      <c r="C7077" s="175"/>
      <c r="D7077" s="144"/>
      <c r="E7077" s="144"/>
      <c r="F7077" s="144"/>
      <c r="G7077" s="175"/>
      <c r="H7077" s="144"/>
      <c r="I7077" s="144"/>
      <c r="J7077" s="144"/>
      <c r="K7077" s="175"/>
      <c r="L7077" s="168"/>
    </row>
    <row r="7078" spans="1:12" s="179" customFormat="1" ht="15" customHeight="1">
      <c r="A7078" s="144"/>
      <c r="B7078" s="176"/>
      <c r="C7078" s="175"/>
      <c r="D7078" s="144"/>
      <c r="E7078" s="144"/>
      <c r="F7078" s="144"/>
      <c r="G7078" s="175"/>
      <c r="H7078" s="144"/>
      <c r="I7078" s="144"/>
      <c r="J7078" s="144"/>
      <c r="K7078" s="175"/>
      <c r="L7078" s="168"/>
    </row>
    <row r="7079" spans="1:12" s="179" customFormat="1" ht="15" customHeight="1">
      <c r="A7079" s="144"/>
      <c r="B7079" s="176"/>
      <c r="C7079" s="175"/>
      <c r="D7079" s="144"/>
      <c r="E7079" s="144"/>
      <c r="F7079" s="144"/>
      <c r="G7079" s="175"/>
      <c r="H7079" s="144"/>
      <c r="I7079" s="144"/>
      <c r="J7079" s="144"/>
      <c r="K7079" s="175"/>
      <c r="L7079" s="168"/>
    </row>
    <row r="7080" spans="1:12" s="179" customFormat="1" ht="15" customHeight="1">
      <c r="A7080" s="144"/>
      <c r="B7080" s="176"/>
      <c r="C7080" s="175"/>
      <c r="D7080" s="144"/>
      <c r="E7080" s="144"/>
      <c r="F7080" s="144"/>
      <c r="G7080" s="175"/>
      <c r="H7080" s="144"/>
      <c r="I7080" s="144"/>
      <c r="J7080" s="144"/>
      <c r="K7080" s="175"/>
      <c r="L7080" s="168"/>
    </row>
    <row r="7081" spans="1:12" s="179" customFormat="1" ht="15" customHeight="1">
      <c r="A7081" s="144"/>
      <c r="B7081" s="176"/>
      <c r="C7081" s="175"/>
      <c r="D7081" s="144"/>
      <c r="E7081" s="144"/>
      <c r="F7081" s="144"/>
      <c r="G7081" s="175"/>
      <c r="H7081" s="144"/>
      <c r="I7081" s="144"/>
      <c r="J7081" s="144"/>
      <c r="K7081" s="175"/>
      <c r="L7081" s="168"/>
    </row>
    <row r="7082" spans="1:12" s="179" customFormat="1" ht="15" customHeight="1">
      <c r="A7082" s="144"/>
      <c r="B7082" s="176"/>
      <c r="C7082" s="175"/>
      <c r="D7082" s="144"/>
      <c r="E7082" s="144"/>
      <c r="F7082" s="144"/>
      <c r="G7082" s="175"/>
      <c r="H7082" s="144"/>
      <c r="I7082" s="144"/>
      <c r="J7082" s="144"/>
      <c r="K7082" s="175"/>
      <c r="L7082" s="168"/>
    </row>
    <row r="7083" spans="1:12" s="179" customFormat="1" ht="15" customHeight="1">
      <c r="A7083" s="144"/>
      <c r="B7083" s="176"/>
      <c r="C7083" s="175"/>
      <c r="D7083" s="144"/>
      <c r="E7083" s="144"/>
      <c r="F7083" s="144"/>
      <c r="G7083" s="175"/>
      <c r="H7083" s="144"/>
      <c r="I7083" s="144"/>
      <c r="J7083" s="144"/>
      <c r="K7083" s="175"/>
      <c r="L7083" s="168"/>
    </row>
    <row r="7084" spans="1:12" s="179" customFormat="1" ht="15" customHeight="1">
      <c r="A7084" s="144"/>
      <c r="B7084" s="176"/>
      <c r="C7084" s="175"/>
      <c r="D7084" s="144"/>
      <c r="E7084" s="144"/>
      <c r="F7084" s="144"/>
      <c r="G7084" s="175"/>
      <c r="H7084" s="144"/>
      <c r="I7084" s="144"/>
      <c r="J7084" s="144"/>
      <c r="K7084" s="175"/>
      <c r="L7084" s="168"/>
    </row>
    <row r="7085" spans="1:12" s="179" customFormat="1" ht="15" customHeight="1">
      <c r="A7085" s="144"/>
      <c r="B7085" s="176"/>
      <c r="C7085" s="175"/>
      <c r="D7085" s="144"/>
      <c r="E7085" s="144"/>
      <c r="F7085" s="144"/>
      <c r="G7085" s="175"/>
      <c r="H7085" s="144"/>
      <c r="I7085" s="144"/>
      <c r="J7085" s="144"/>
      <c r="K7085" s="175"/>
      <c r="L7085" s="168"/>
    </row>
    <row r="7086" spans="1:12" s="179" customFormat="1" ht="15" customHeight="1">
      <c r="A7086" s="144"/>
      <c r="B7086" s="176"/>
      <c r="C7086" s="175"/>
      <c r="D7086" s="144"/>
      <c r="E7086" s="144"/>
      <c r="F7086" s="144"/>
      <c r="G7086" s="175"/>
      <c r="H7086" s="144"/>
      <c r="I7086" s="144"/>
      <c r="J7086" s="144"/>
      <c r="K7086" s="175"/>
      <c r="L7086" s="168"/>
    </row>
    <row r="7087" spans="1:12" s="179" customFormat="1" ht="15" customHeight="1">
      <c r="A7087" s="144"/>
      <c r="B7087" s="176"/>
      <c r="C7087" s="175"/>
      <c r="D7087" s="144"/>
      <c r="E7087" s="144"/>
      <c r="F7087" s="144"/>
      <c r="G7087" s="175"/>
      <c r="H7087" s="144"/>
      <c r="I7087" s="144"/>
      <c r="J7087" s="144"/>
      <c r="K7087" s="175"/>
      <c r="L7087" s="168"/>
    </row>
    <row r="7088" spans="1:12" s="179" customFormat="1" ht="15" customHeight="1">
      <c r="A7088" s="144"/>
      <c r="B7088" s="176"/>
      <c r="C7088" s="175"/>
      <c r="D7088" s="144"/>
      <c r="E7088" s="144"/>
      <c r="F7088" s="144"/>
      <c r="G7088" s="175"/>
      <c r="H7088" s="144"/>
      <c r="I7088" s="144"/>
      <c r="J7088" s="144"/>
      <c r="K7088" s="175"/>
      <c r="L7088" s="168"/>
    </row>
    <row r="7089" spans="1:12" s="179" customFormat="1" ht="15" customHeight="1">
      <c r="A7089" s="144"/>
      <c r="B7089" s="176"/>
      <c r="C7089" s="175"/>
      <c r="D7089" s="144"/>
      <c r="E7089" s="144"/>
      <c r="F7089" s="144"/>
      <c r="G7089" s="175"/>
      <c r="H7089" s="144"/>
      <c r="I7089" s="144"/>
      <c r="J7089" s="144"/>
      <c r="K7089" s="175"/>
      <c r="L7089" s="168"/>
    </row>
    <row r="7090" spans="1:12" s="179" customFormat="1" ht="15" customHeight="1">
      <c r="A7090" s="144"/>
      <c r="B7090" s="176"/>
      <c r="C7090" s="175"/>
      <c r="D7090" s="144"/>
      <c r="E7090" s="144"/>
      <c r="F7090" s="144"/>
      <c r="G7090" s="175"/>
      <c r="H7090" s="144"/>
      <c r="I7090" s="144"/>
      <c r="J7090" s="144"/>
      <c r="K7090" s="175"/>
      <c r="L7090" s="168"/>
    </row>
    <row r="7091" spans="1:12" s="179" customFormat="1" ht="15" customHeight="1">
      <c r="A7091" s="144"/>
      <c r="B7091" s="176"/>
      <c r="C7091" s="175"/>
      <c r="D7091" s="144"/>
      <c r="E7091" s="144"/>
      <c r="F7091" s="144"/>
      <c r="G7091" s="175"/>
      <c r="H7091" s="144"/>
      <c r="I7091" s="144"/>
      <c r="J7091" s="144"/>
      <c r="K7091" s="175"/>
      <c r="L7091" s="168"/>
    </row>
    <row r="7092" spans="1:12" s="181" customFormat="1" ht="15" customHeight="1">
      <c r="A7092" s="144"/>
      <c r="B7092" s="176"/>
      <c r="C7092" s="175"/>
      <c r="D7092" s="144"/>
      <c r="E7092" s="144"/>
      <c r="F7092" s="144"/>
      <c r="G7092" s="175"/>
      <c r="H7092" s="144"/>
      <c r="I7092" s="144"/>
      <c r="J7092" s="144"/>
      <c r="K7092" s="175"/>
      <c r="L7092" s="168"/>
    </row>
    <row r="7093" spans="1:12" s="181" customFormat="1" ht="15" customHeight="1">
      <c r="A7093" s="144"/>
      <c r="B7093" s="176"/>
      <c r="C7093" s="175"/>
      <c r="D7093" s="144"/>
      <c r="E7093" s="144"/>
      <c r="F7093" s="144"/>
      <c r="G7093" s="175"/>
      <c r="H7093" s="144"/>
      <c r="I7093" s="144"/>
      <c r="J7093" s="144"/>
      <c r="K7093" s="175"/>
      <c r="L7093" s="168"/>
    </row>
    <row r="7094" spans="1:12" s="181" customFormat="1" ht="15" customHeight="1">
      <c r="A7094" s="144"/>
      <c r="B7094" s="176"/>
      <c r="C7094" s="175"/>
      <c r="D7094" s="144"/>
      <c r="E7094" s="144"/>
      <c r="F7094" s="144"/>
      <c r="G7094" s="175"/>
      <c r="H7094" s="144"/>
      <c r="I7094" s="144"/>
      <c r="J7094" s="144"/>
      <c r="K7094" s="175"/>
      <c r="L7094" s="168"/>
    </row>
    <row r="7095" spans="1:12" s="181" customFormat="1" ht="15" customHeight="1">
      <c r="A7095" s="144"/>
      <c r="B7095" s="176"/>
      <c r="C7095" s="175"/>
      <c r="D7095" s="144"/>
      <c r="E7095" s="144"/>
      <c r="F7095" s="144"/>
      <c r="G7095" s="175"/>
      <c r="H7095" s="144"/>
      <c r="I7095" s="144"/>
      <c r="J7095" s="144"/>
      <c r="K7095" s="175"/>
      <c r="L7095" s="168"/>
    </row>
    <row r="7096" spans="1:12" s="181" customFormat="1" ht="15" customHeight="1">
      <c r="A7096" s="144"/>
      <c r="B7096" s="176"/>
      <c r="C7096" s="175"/>
      <c r="D7096" s="144"/>
      <c r="E7096" s="144"/>
      <c r="F7096" s="144"/>
      <c r="G7096" s="175"/>
      <c r="H7096" s="144"/>
      <c r="I7096" s="144"/>
      <c r="J7096" s="144"/>
      <c r="K7096" s="175"/>
      <c r="L7096" s="168"/>
    </row>
    <row r="7097" spans="1:12" s="181" customFormat="1" ht="15" customHeight="1">
      <c r="A7097" s="144"/>
      <c r="B7097" s="176"/>
      <c r="C7097" s="175"/>
      <c r="D7097" s="144"/>
      <c r="E7097" s="144"/>
      <c r="F7097" s="144"/>
      <c r="G7097" s="175"/>
      <c r="H7097" s="144"/>
      <c r="I7097" s="144"/>
      <c r="J7097" s="144"/>
      <c r="K7097" s="175"/>
      <c r="L7097" s="168"/>
    </row>
    <row r="7098" spans="1:12" s="181" customFormat="1" ht="15" customHeight="1">
      <c r="A7098" s="144"/>
      <c r="B7098" s="176"/>
      <c r="C7098" s="175"/>
      <c r="D7098" s="144"/>
      <c r="E7098" s="144"/>
      <c r="F7098" s="144"/>
      <c r="G7098" s="175"/>
      <c r="H7098" s="144"/>
      <c r="I7098" s="144"/>
      <c r="J7098" s="144"/>
      <c r="K7098" s="175"/>
      <c r="L7098" s="168"/>
    </row>
    <row r="7099" spans="1:12" s="181" customFormat="1" ht="15" customHeight="1">
      <c r="A7099" s="144"/>
      <c r="B7099" s="176"/>
      <c r="C7099" s="175"/>
      <c r="D7099" s="144"/>
      <c r="E7099" s="144"/>
      <c r="F7099" s="144"/>
      <c r="G7099" s="175"/>
      <c r="H7099" s="144"/>
      <c r="I7099" s="144"/>
      <c r="J7099" s="144"/>
      <c r="K7099" s="175"/>
      <c r="L7099" s="168"/>
    </row>
    <row r="7100" spans="1:12" s="181" customFormat="1" ht="15" customHeight="1">
      <c r="A7100" s="144"/>
      <c r="B7100" s="176"/>
      <c r="C7100" s="175"/>
      <c r="D7100" s="144"/>
      <c r="E7100" s="144"/>
      <c r="F7100" s="144"/>
      <c r="G7100" s="175"/>
      <c r="H7100" s="144"/>
      <c r="I7100" s="144"/>
      <c r="J7100" s="144"/>
      <c r="K7100" s="175"/>
      <c r="L7100" s="168"/>
    </row>
    <row r="7101" spans="1:12" s="179" customFormat="1" ht="15" customHeight="1">
      <c r="A7101" s="144"/>
      <c r="B7101" s="176"/>
      <c r="C7101" s="175"/>
      <c r="D7101" s="144"/>
      <c r="E7101" s="144"/>
      <c r="F7101" s="144"/>
      <c r="G7101" s="175"/>
      <c r="H7101" s="144"/>
      <c r="I7101" s="144"/>
      <c r="J7101" s="144"/>
      <c r="K7101" s="175"/>
      <c r="L7101" s="168"/>
    </row>
    <row r="7102" spans="1:12" s="179" customFormat="1" ht="15" customHeight="1">
      <c r="A7102" s="144"/>
      <c r="B7102" s="176"/>
      <c r="C7102" s="175"/>
      <c r="D7102" s="144"/>
      <c r="E7102" s="144"/>
      <c r="F7102" s="144"/>
      <c r="G7102" s="175"/>
      <c r="H7102" s="144"/>
      <c r="I7102" s="144"/>
      <c r="J7102" s="144"/>
      <c r="K7102" s="175"/>
      <c r="L7102" s="168"/>
    </row>
    <row r="7103" spans="1:12" s="179" customFormat="1" ht="15" customHeight="1">
      <c r="A7103" s="144"/>
      <c r="B7103" s="176"/>
      <c r="C7103" s="175"/>
      <c r="D7103" s="144"/>
      <c r="E7103" s="144"/>
      <c r="F7103" s="144"/>
      <c r="G7103" s="175"/>
      <c r="H7103" s="144"/>
      <c r="I7103" s="144"/>
      <c r="J7103" s="144"/>
      <c r="K7103" s="175"/>
      <c r="L7103" s="168"/>
    </row>
    <row r="7104" spans="1:12" s="179" customFormat="1" ht="15" customHeight="1">
      <c r="A7104" s="144"/>
      <c r="B7104" s="176"/>
      <c r="C7104" s="175"/>
      <c r="D7104" s="144"/>
      <c r="E7104" s="144"/>
      <c r="F7104" s="144"/>
      <c r="G7104" s="175"/>
      <c r="H7104" s="144"/>
      <c r="I7104" s="144"/>
      <c r="J7104" s="144"/>
      <c r="K7104" s="175"/>
      <c r="L7104" s="168"/>
    </row>
    <row r="7105" spans="1:12" s="179" customFormat="1" ht="15" customHeight="1">
      <c r="A7105" s="144"/>
      <c r="B7105" s="176"/>
      <c r="C7105" s="175"/>
      <c r="D7105" s="144"/>
      <c r="E7105" s="144"/>
      <c r="F7105" s="144"/>
      <c r="G7105" s="175"/>
      <c r="H7105" s="144"/>
      <c r="I7105" s="144"/>
      <c r="J7105" s="144"/>
      <c r="K7105" s="175"/>
      <c r="L7105" s="168"/>
    </row>
    <row r="7106" spans="1:12" s="179" customFormat="1" ht="15" customHeight="1">
      <c r="A7106" s="144"/>
      <c r="B7106" s="176"/>
      <c r="C7106" s="175"/>
      <c r="D7106" s="144"/>
      <c r="E7106" s="144"/>
      <c r="F7106" s="144"/>
      <c r="G7106" s="175"/>
      <c r="H7106" s="144"/>
      <c r="I7106" s="144"/>
      <c r="J7106" s="144"/>
      <c r="K7106" s="175"/>
      <c r="L7106" s="168"/>
    </row>
    <row r="7107" spans="1:12" s="179" customFormat="1" ht="15" customHeight="1">
      <c r="A7107" s="144"/>
      <c r="B7107" s="176"/>
      <c r="C7107" s="175"/>
      <c r="D7107" s="144"/>
      <c r="E7107" s="144"/>
      <c r="F7107" s="144"/>
      <c r="G7107" s="175"/>
      <c r="H7107" s="144"/>
      <c r="I7107" s="144"/>
      <c r="J7107" s="144"/>
      <c r="K7107" s="175"/>
      <c r="L7107" s="168"/>
    </row>
    <row r="7108" spans="1:12" s="179" customFormat="1" ht="15" customHeight="1">
      <c r="A7108" s="144"/>
      <c r="B7108" s="176"/>
      <c r="C7108" s="175"/>
      <c r="D7108" s="144"/>
      <c r="E7108" s="144"/>
      <c r="F7108" s="144"/>
      <c r="G7108" s="175"/>
      <c r="H7108" s="144"/>
      <c r="I7108" s="144"/>
      <c r="J7108" s="144"/>
      <c r="K7108" s="175"/>
      <c r="L7108" s="168"/>
    </row>
    <row r="7109" spans="1:12" s="179" customFormat="1" ht="15" customHeight="1">
      <c r="A7109" s="144"/>
      <c r="B7109" s="176"/>
      <c r="C7109" s="175"/>
      <c r="D7109" s="144"/>
      <c r="E7109" s="144"/>
      <c r="F7109" s="144"/>
      <c r="G7109" s="175"/>
      <c r="H7109" s="144"/>
      <c r="I7109" s="144"/>
      <c r="J7109" s="144"/>
      <c r="K7109" s="175"/>
      <c r="L7109" s="168"/>
    </row>
    <row r="7110" spans="1:12" s="179" customFormat="1" ht="15" customHeight="1">
      <c r="A7110" s="144"/>
      <c r="B7110" s="176"/>
      <c r="C7110" s="175"/>
      <c r="D7110" s="144"/>
      <c r="E7110" s="144"/>
      <c r="F7110" s="144"/>
      <c r="G7110" s="175"/>
      <c r="H7110" s="144"/>
      <c r="I7110" s="144"/>
      <c r="J7110" s="144"/>
      <c r="K7110" s="175"/>
      <c r="L7110" s="168"/>
    </row>
    <row r="7111" spans="1:12" s="179" customFormat="1" ht="15" customHeight="1">
      <c r="A7111" s="144"/>
      <c r="B7111" s="176"/>
      <c r="C7111" s="175"/>
      <c r="D7111" s="144"/>
      <c r="E7111" s="144"/>
      <c r="F7111" s="144"/>
      <c r="G7111" s="175"/>
      <c r="H7111" s="144"/>
      <c r="I7111" s="144"/>
      <c r="J7111" s="144"/>
      <c r="K7111" s="175"/>
      <c r="L7111" s="168"/>
    </row>
    <row r="7112" spans="1:12" s="179" customFormat="1" ht="15" customHeight="1">
      <c r="A7112" s="144"/>
      <c r="B7112" s="176"/>
      <c r="C7112" s="175"/>
      <c r="D7112" s="144"/>
      <c r="E7112" s="144"/>
      <c r="F7112" s="144"/>
      <c r="G7112" s="175"/>
      <c r="H7112" s="144"/>
      <c r="I7112" s="144"/>
      <c r="J7112" s="144"/>
      <c r="K7112" s="175"/>
      <c r="L7112" s="168"/>
    </row>
    <row r="7113" spans="1:12" s="179" customFormat="1" ht="15" customHeight="1">
      <c r="A7113" s="144"/>
      <c r="B7113" s="176"/>
      <c r="C7113" s="175"/>
      <c r="D7113" s="144"/>
      <c r="E7113" s="144"/>
      <c r="F7113" s="144"/>
      <c r="G7113" s="175"/>
      <c r="H7113" s="144"/>
      <c r="I7113" s="144"/>
      <c r="J7113" s="144"/>
      <c r="K7113" s="175"/>
      <c r="L7113" s="168"/>
    </row>
    <row r="7114" spans="1:12" s="179" customFormat="1" ht="15" customHeight="1">
      <c r="A7114" s="144"/>
      <c r="B7114" s="176"/>
      <c r="C7114" s="175"/>
      <c r="D7114" s="144"/>
      <c r="E7114" s="144"/>
      <c r="F7114" s="144"/>
      <c r="G7114" s="175"/>
      <c r="H7114" s="144"/>
      <c r="I7114" s="144"/>
      <c r="J7114" s="144"/>
      <c r="K7114" s="175"/>
      <c r="L7114" s="168"/>
    </row>
    <row r="7115" spans="1:12" ht="15" customHeight="1"/>
    <row r="7116" spans="1:12" s="181" customFormat="1" ht="15" customHeight="1">
      <c r="A7116" s="144"/>
      <c r="B7116" s="176"/>
      <c r="C7116" s="175"/>
      <c r="D7116" s="144"/>
      <c r="E7116" s="144"/>
      <c r="F7116" s="144"/>
      <c r="G7116" s="175"/>
      <c r="H7116" s="144"/>
      <c r="I7116" s="144"/>
      <c r="J7116" s="144"/>
      <c r="K7116" s="175"/>
      <c r="L7116" s="168"/>
    </row>
    <row r="7117" spans="1:12" s="181" customFormat="1" ht="15" customHeight="1">
      <c r="A7117" s="144"/>
      <c r="B7117" s="176"/>
      <c r="C7117" s="175"/>
      <c r="D7117" s="144"/>
      <c r="E7117" s="144"/>
      <c r="F7117" s="144"/>
      <c r="G7117" s="175"/>
      <c r="H7117" s="144"/>
      <c r="I7117" s="144"/>
      <c r="J7117" s="144"/>
      <c r="K7117" s="175"/>
      <c r="L7117" s="168"/>
    </row>
    <row r="7118" spans="1:12" ht="15" customHeight="1"/>
    <row r="7119" spans="1:12" s="181" customFormat="1" ht="15" customHeight="1">
      <c r="A7119" s="144"/>
      <c r="B7119" s="176"/>
      <c r="C7119" s="175"/>
      <c r="D7119" s="144"/>
      <c r="E7119" s="144"/>
      <c r="F7119" s="144"/>
      <c r="G7119" s="175"/>
      <c r="H7119" s="144"/>
      <c r="I7119" s="144"/>
      <c r="J7119" s="144"/>
      <c r="K7119" s="175"/>
      <c r="L7119" s="168"/>
    </row>
    <row r="7120" spans="1:12" s="179" customFormat="1" ht="15" customHeight="1">
      <c r="A7120" s="144"/>
      <c r="B7120" s="176"/>
      <c r="C7120" s="175"/>
      <c r="D7120" s="144"/>
      <c r="E7120" s="144"/>
      <c r="F7120" s="144"/>
      <c r="G7120" s="175"/>
      <c r="H7120" s="144"/>
      <c r="I7120" s="144"/>
      <c r="J7120" s="144"/>
      <c r="K7120" s="175"/>
      <c r="L7120" s="168"/>
    </row>
    <row r="7121" spans="1:12" ht="15" customHeight="1"/>
    <row r="7122" spans="1:12" s="177" customFormat="1" ht="15" customHeight="1">
      <c r="A7122" s="144"/>
      <c r="B7122" s="176"/>
      <c r="C7122" s="175"/>
      <c r="D7122" s="144"/>
      <c r="E7122" s="144"/>
      <c r="F7122" s="144"/>
      <c r="G7122" s="175"/>
      <c r="H7122" s="144"/>
      <c r="I7122" s="144"/>
      <c r="J7122" s="144"/>
      <c r="K7122" s="175"/>
      <c r="L7122" s="168"/>
    </row>
    <row r="7123" spans="1:12" s="177" customFormat="1" ht="15" customHeight="1">
      <c r="A7123" s="144"/>
      <c r="B7123" s="176"/>
      <c r="C7123" s="175"/>
      <c r="D7123" s="144"/>
      <c r="E7123" s="144"/>
      <c r="F7123" s="144"/>
      <c r="G7123" s="175"/>
      <c r="H7123" s="144"/>
      <c r="I7123" s="144"/>
      <c r="J7123" s="144"/>
      <c r="K7123" s="175"/>
      <c r="L7123" s="168"/>
    </row>
    <row r="7124" spans="1:12" ht="15" customHeight="1"/>
    <row r="7125" spans="1:12" s="177" customFormat="1" ht="15" customHeight="1">
      <c r="A7125" s="144"/>
      <c r="B7125" s="176"/>
      <c r="C7125" s="175"/>
      <c r="D7125" s="144"/>
      <c r="E7125" s="144"/>
      <c r="F7125" s="144"/>
      <c r="G7125" s="175"/>
      <c r="H7125" s="144"/>
      <c r="I7125" s="144"/>
      <c r="J7125" s="144"/>
      <c r="K7125" s="175"/>
      <c r="L7125" s="168"/>
    </row>
    <row r="7126" spans="1:12" s="179" customFormat="1" ht="15" customHeight="1">
      <c r="A7126" s="144"/>
      <c r="B7126" s="176"/>
      <c r="C7126" s="175"/>
      <c r="D7126" s="144"/>
      <c r="E7126" s="144"/>
      <c r="F7126" s="144"/>
      <c r="G7126" s="175"/>
      <c r="H7126" s="144"/>
      <c r="I7126" s="144"/>
      <c r="J7126" s="144"/>
      <c r="K7126" s="175"/>
      <c r="L7126" s="168"/>
    </row>
    <row r="7127" spans="1:12" s="179" customFormat="1" ht="15" customHeight="1">
      <c r="A7127" s="144"/>
      <c r="B7127" s="176"/>
      <c r="C7127" s="175"/>
      <c r="D7127" s="144"/>
      <c r="E7127" s="144"/>
      <c r="F7127" s="144"/>
      <c r="G7127" s="175"/>
      <c r="H7127" s="144"/>
      <c r="I7127" s="144"/>
      <c r="J7127" s="144"/>
      <c r="K7127" s="175"/>
      <c r="L7127" s="168"/>
    </row>
    <row r="7128" spans="1:12" s="179" customFormat="1" ht="15" customHeight="1">
      <c r="A7128" s="144"/>
      <c r="B7128" s="176"/>
      <c r="C7128" s="175"/>
      <c r="D7128" s="144"/>
      <c r="E7128" s="144"/>
      <c r="F7128" s="144"/>
      <c r="G7128" s="175"/>
      <c r="H7128" s="144"/>
      <c r="I7128" s="144"/>
      <c r="J7128" s="144"/>
      <c r="K7128" s="175"/>
      <c r="L7128" s="168"/>
    </row>
    <row r="7129" spans="1:12" ht="15" customHeight="1"/>
    <row r="7130" spans="1:12" ht="15" customHeight="1"/>
    <row r="7131" spans="1:12" ht="15" customHeight="1"/>
    <row r="7132" spans="1:12" ht="15" customHeight="1"/>
    <row r="7133" spans="1:12" ht="15" customHeight="1"/>
    <row r="7134" spans="1:12" ht="15" customHeight="1"/>
    <row r="7135" spans="1:12" s="179" customFormat="1" ht="15" customHeight="1">
      <c r="A7135" s="144"/>
      <c r="B7135" s="176"/>
      <c r="C7135" s="175"/>
      <c r="D7135" s="144"/>
      <c r="E7135" s="144"/>
      <c r="F7135" s="144"/>
      <c r="G7135" s="175"/>
      <c r="H7135" s="144"/>
      <c r="I7135" s="144"/>
      <c r="J7135" s="144"/>
      <c r="K7135" s="175"/>
      <c r="L7135" s="168"/>
    </row>
    <row r="7136" spans="1:12" s="179" customFormat="1" ht="15" customHeight="1">
      <c r="A7136" s="144"/>
      <c r="B7136" s="176"/>
      <c r="C7136" s="175"/>
      <c r="D7136" s="144"/>
      <c r="E7136" s="144"/>
      <c r="F7136" s="144"/>
      <c r="G7136" s="175"/>
      <c r="H7136" s="144"/>
      <c r="I7136" s="144"/>
      <c r="J7136" s="144"/>
      <c r="K7136" s="175"/>
      <c r="L7136" s="168"/>
    </row>
    <row r="7137" spans="1:12" s="179" customFormat="1" ht="15" customHeight="1">
      <c r="A7137" s="144"/>
      <c r="B7137" s="176"/>
      <c r="C7137" s="175"/>
      <c r="D7137" s="144"/>
      <c r="E7137" s="144"/>
      <c r="F7137" s="144"/>
      <c r="G7137" s="175"/>
      <c r="H7137" s="144"/>
      <c r="I7137" s="144"/>
      <c r="J7137" s="144"/>
      <c r="K7137" s="175"/>
      <c r="L7137" s="168"/>
    </row>
    <row r="7138" spans="1:12" s="179" customFormat="1" ht="15" customHeight="1">
      <c r="A7138" s="144"/>
      <c r="B7138" s="176"/>
      <c r="C7138" s="175"/>
      <c r="D7138" s="144"/>
      <c r="E7138" s="144"/>
      <c r="F7138" s="144"/>
      <c r="G7138" s="175"/>
      <c r="H7138" s="144"/>
      <c r="I7138" s="144"/>
      <c r="J7138" s="144"/>
      <c r="K7138" s="175"/>
      <c r="L7138" s="168"/>
    </row>
    <row r="7139" spans="1:12" s="179" customFormat="1" ht="15" customHeight="1">
      <c r="A7139" s="144"/>
      <c r="B7139" s="176"/>
      <c r="C7139" s="175"/>
      <c r="D7139" s="144"/>
      <c r="E7139" s="144"/>
      <c r="F7139" s="144"/>
      <c r="G7139" s="175"/>
      <c r="H7139" s="144"/>
      <c r="I7139" s="144"/>
      <c r="J7139" s="144"/>
      <c r="K7139" s="175"/>
      <c r="L7139" s="168"/>
    </row>
    <row r="7140" spans="1:12" s="179" customFormat="1" ht="15" customHeight="1">
      <c r="A7140" s="144"/>
      <c r="B7140" s="176"/>
      <c r="C7140" s="175"/>
      <c r="D7140" s="144"/>
      <c r="E7140" s="144"/>
      <c r="F7140" s="144"/>
      <c r="G7140" s="175"/>
      <c r="H7140" s="144"/>
      <c r="I7140" s="144"/>
      <c r="J7140" s="144"/>
      <c r="K7140" s="175"/>
      <c r="L7140" s="168"/>
    </row>
    <row r="7141" spans="1:12" s="179" customFormat="1" ht="15" customHeight="1">
      <c r="A7141" s="144"/>
      <c r="B7141" s="176"/>
      <c r="C7141" s="175"/>
      <c r="D7141" s="144"/>
      <c r="E7141" s="144"/>
      <c r="F7141" s="144"/>
      <c r="G7141" s="175"/>
      <c r="H7141" s="144"/>
      <c r="I7141" s="144"/>
      <c r="J7141" s="144"/>
      <c r="K7141" s="175"/>
      <c r="L7141" s="168"/>
    </row>
    <row r="7142" spans="1:12" s="179" customFormat="1" ht="15" customHeight="1">
      <c r="A7142" s="144"/>
      <c r="B7142" s="176"/>
      <c r="C7142" s="175"/>
      <c r="D7142" s="144"/>
      <c r="E7142" s="144"/>
      <c r="F7142" s="144"/>
      <c r="G7142" s="175"/>
      <c r="H7142" s="144"/>
      <c r="I7142" s="144"/>
      <c r="J7142" s="144"/>
      <c r="K7142" s="175"/>
      <c r="L7142" s="168"/>
    </row>
    <row r="7143" spans="1:12" s="179" customFormat="1" ht="15" customHeight="1">
      <c r="A7143" s="144"/>
      <c r="B7143" s="176"/>
      <c r="C7143" s="175"/>
      <c r="D7143" s="144"/>
      <c r="E7143" s="144"/>
      <c r="F7143" s="144"/>
      <c r="G7143" s="175"/>
      <c r="H7143" s="144"/>
      <c r="I7143" s="144"/>
      <c r="J7143" s="144"/>
      <c r="K7143" s="175"/>
      <c r="L7143" s="168"/>
    </row>
    <row r="7144" spans="1:12" s="179" customFormat="1" ht="15" customHeight="1">
      <c r="A7144" s="144"/>
      <c r="B7144" s="176"/>
      <c r="C7144" s="175"/>
      <c r="D7144" s="144"/>
      <c r="E7144" s="144"/>
      <c r="F7144" s="144"/>
      <c r="G7144" s="175"/>
      <c r="H7144" s="144"/>
      <c r="I7144" s="144"/>
      <c r="J7144" s="144"/>
      <c r="K7144" s="175"/>
      <c r="L7144" s="168"/>
    </row>
    <row r="7145" spans="1:12" s="179" customFormat="1" ht="15" customHeight="1">
      <c r="A7145" s="144"/>
      <c r="B7145" s="176"/>
      <c r="C7145" s="175"/>
      <c r="D7145" s="144"/>
      <c r="E7145" s="144"/>
      <c r="F7145" s="144"/>
      <c r="G7145" s="175"/>
      <c r="H7145" s="144"/>
      <c r="I7145" s="144"/>
      <c r="J7145" s="144"/>
      <c r="K7145" s="175"/>
      <c r="L7145" s="168"/>
    </row>
    <row r="7146" spans="1:12" s="179" customFormat="1" ht="15" customHeight="1">
      <c r="A7146" s="144"/>
      <c r="B7146" s="176"/>
      <c r="C7146" s="175"/>
      <c r="D7146" s="144"/>
      <c r="E7146" s="144"/>
      <c r="F7146" s="144"/>
      <c r="G7146" s="175"/>
      <c r="H7146" s="144"/>
      <c r="I7146" s="144"/>
      <c r="J7146" s="144"/>
      <c r="K7146" s="175"/>
      <c r="L7146" s="168"/>
    </row>
    <row r="7147" spans="1:12" s="179" customFormat="1" ht="15" customHeight="1">
      <c r="A7147" s="144"/>
      <c r="B7147" s="176"/>
      <c r="C7147" s="175"/>
      <c r="D7147" s="144"/>
      <c r="E7147" s="144"/>
      <c r="F7147" s="144"/>
      <c r="G7147" s="175"/>
      <c r="H7147" s="144"/>
      <c r="I7147" s="144"/>
      <c r="J7147" s="144"/>
      <c r="K7147" s="175"/>
      <c r="L7147" s="168"/>
    </row>
    <row r="7148" spans="1:12" s="179" customFormat="1" ht="15" customHeight="1">
      <c r="A7148" s="144"/>
      <c r="B7148" s="176"/>
      <c r="C7148" s="175"/>
      <c r="D7148" s="144"/>
      <c r="E7148" s="144"/>
      <c r="F7148" s="144"/>
      <c r="G7148" s="175"/>
      <c r="H7148" s="144"/>
      <c r="I7148" s="144"/>
      <c r="J7148" s="144"/>
      <c r="K7148" s="175"/>
      <c r="L7148" s="168"/>
    </row>
    <row r="7149" spans="1:12" s="179" customFormat="1" ht="15" customHeight="1">
      <c r="A7149" s="144"/>
      <c r="B7149" s="176"/>
      <c r="C7149" s="175"/>
      <c r="D7149" s="144"/>
      <c r="E7149" s="144"/>
      <c r="F7149" s="144"/>
      <c r="G7149" s="175"/>
      <c r="H7149" s="144"/>
      <c r="I7149" s="144"/>
      <c r="J7149" s="144"/>
      <c r="K7149" s="175"/>
      <c r="L7149" s="168"/>
    </row>
    <row r="7150" spans="1:12" s="179" customFormat="1" ht="15" customHeight="1">
      <c r="A7150" s="144"/>
      <c r="B7150" s="176"/>
      <c r="C7150" s="175"/>
      <c r="D7150" s="144"/>
      <c r="E7150" s="144"/>
      <c r="F7150" s="144"/>
      <c r="G7150" s="175"/>
      <c r="H7150" s="144"/>
      <c r="I7150" s="144"/>
      <c r="J7150" s="144"/>
      <c r="K7150" s="175"/>
      <c r="L7150" s="168"/>
    </row>
    <row r="7151" spans="1:12" s="179" customFormat="1" ht="15" customHeight="1">
      <c r="A7151" s="144"/>
      <c r="B7151" s="176"/>
      <c r="C7151" s="175"/>
      <c r="D7151" s="144"/>
      <c r="E7151" s="144"/>
      <c r="F7151" s="144"/>
      <c r="G7151" s="175"/>
      <c r="H7151" s="144"/>
      <c r="I7151" s="144"/>
      <c r="J7151" s="144"/>
      <c r="K7151" s="175"/>
      <c r="L7151" s="168"/>
    </row>
    <row r="7152" spans="1:12" s="179" customFormat="1" ht="15" customHeight="1">
      <c r="A7152" s="144"/>
      <c r="B7152" s="176"/>
      <c r="C7152" s="175"/>
      <c r="D7152" s="144"/>
      <c r="E7152" s="144"/>
      <c r="F7152" s="144"/>
      <c r="G7152" s="175"/>
      <c r="H7152" s="144"/>
      <c r="I7152" s="144"/>
      <c r="J7152" s="144"/>
      <c r="K7152" s="175"/>
      <c r="L7152" s="168"/>
    </row>
    <row r="7153" spans="1:12" s="179" customFormat="1" ht="15" customHeight="1">
      <c r="A7153" s="144"/>
      <c r="B7153" s="176"/>
      <c r="C7153" s="175"/>
      <c r="D7153" s="144"/>
      <c r="E7153" s="144"/>
      <c r="F7153" s="144"/>
      <c r="G7153" s="175"/>
      <c r="H7153" s="144"/>
      <c r="I7153" s="144"/>
      <c r="J7153" s="144"/>
      <c r="K7153" s="175"/>
      <c r="L7153" s="168"/>
    </row>
    <row r="7154" spans="1:12" s="179" customFormat="1" ht="15" customHeight="1">
      <c r="A7154" s="144"/>
      <c r="B7154" s="176"/>
      <c r="C7154" s="175"/>
      <c r="D7154" s="144"/>
      <c r="E7154" s="144"/>
      <c r="F7154" s="144"/>
      <c r="G7154" s="175"/>
      <c r="H7154" s="144"/>
      <c r="I7154" s="144"/>
      <c r="J7154" s="144"/>
      <c r="K7154" s="175"/>
      <c r="L7154" s="168"/>
    </row>
    <row r="7155" spans="1:12" s="179" customFormat="1" ht="15" customHeight="1">
      <c r="A7155" s="144"/>
      <c r="B7155" s="176"/>
      <c r="C7155" s="175"/>
      <c r="D7155" s="144"/>
      <c r="E7155" s="144"/>
      <c r="F7155" s="144"/>
      <c r="G7155" s="175"/>
      <c r="H7155" s="144"/>
      <c r="I7155" s="144"/>
      <c r="J7155" s="144"/>
      <c r="K7155" s="175"/>
      <c r="L7155" s="168"/>
    </row>
    <row r="7156" spans="1:12" s="179" customFormat="1" ht="15" customHeight="1">
      <c r="A7156" s="144"/>
      <c r="B7156" s="176"/>
      <c r="C7156" s="175"/>
      <c r="D7156" s="144"/>
      <c r="E7156" s="144"/>
      <c r="F7156" s="144"/>
      <c r="G7156" s="175"/>
      <c r="H7156" s="144"/>
      <c r="I7156" s="144"/>
      <c r="J7156" s="144"/>
      <c r="K7156" s="175"/>
      <c r="L7156" s="168"/>
    </row>
    <row r="7157" spans="1:12" s="179" customFormat="1" ht="15" customHeight="1">
      <c r="A7157" s="144"/>
      <c r="B7157" s="176"/>
      <c r="C7157" s="175"/>
      <c r="D7157" s="144"/>
      <c r="E7157" s="144"/>
      <c r="F7157" s="144"/>
      <c r="G7157" s="175"/>
      <c r="H7157" s="144"/>
      <c r="I7157" s="144"/>
      <c r="J7157" s="144"/>
      <c r="K7157" s="175"/>
      <c r="L7157" s="168"/>
    </row>
    <row r="7158" spans="1:12" s="179" customFormat="1" ht="15" customHeight="1">
      <c r="A7158" s="144"/>
      <c r="B7158" s="176"/>
      <c r="C7158" s="175"/>
      <c r="D7158" s="144"/>
      <c r="E7158" s="144"/>
      <c r="F7158" s="144"/>
      <c r="G7158" s="175"/>
      <c r="H7158" s="144"/>
      <c r="I7158" s="144"/>
      <c r="J7158" s="144"/>
      <c r="K7158" s="175"/>
      <c r="L7158" s="168"/>
    </row>
    <row r="7159" spans="1:12" s="179" customFormat="1" ht="15" customHeight="1">
      <c r="A7159" s="144"/>
      <c r="B7159" s="176"/>
      <c r="C7159" s="175"/>
      <c r="D7159" s="144"/>
      <c r="E7159" s="144"/>
      <c r="F7159" s="144"/>
      <c r="G7159" s="175"/>
      <c r="H7159" s="144"/>
      <c r="I7159" s="144"/>
      <c r="J7159" s="144"/>
      <c r="K7159" s="175"/>
      <c r="L7159" s="168"/>
    </row>
    <row r="7160" spans="1:12" s="179" customFormat="1" ht="15" customHeight="1">
      <c r="A7160" s="144"/>
      <c r="B7160" s="176"/>
      <c r="C7160" s="175"/>
      <c r="D7160" s="144"/>
      <c r="E7160" s="144"/>
      <c r="F7160" s="144"/>
      <c r="G7160" s="175"/>
      <c r="H7160" s="144"/>
      <c r="I7160" s="144"/>
      <c r="J7160" s="144"/>
      <c r="K7160" s="175"/>
      <c r="L7160" s="168"/>
    </row>
    <row r="7161" spans="1:12" s="179" customFormat="1" ht="15" customHeight="1">
      <c r="A7161" s="144"/>
      <c r="B7161" s="176"/>
      <c r="C7161" s="175"/>
      <c r="D7161" s="144"/>
      <c r="E7161" s="144"/>
      <c r="F7161" s="144"/>
      <c r="G7161" s="175"/>
      <c r="H7161" s="144"/>
      <c r="I7161" s="144"/>
      <c r="J7161" s="144"/>
      <c r="K7161" s="175"/>
      <c r="L7161" s="168"/>
    </row>
    <row r="7162" spans="1:12" s="179" customFormat="1" ht="15" customHeight="1">
      <c r="A7162" s="144"/>
      <c r="B7162" s="176"/>
      <c r="C7162" s="175"/>
      <c r="D7162" s="144"/>
      <c r="E7162" s="144"/>
      <c r="F7162" s="144"/>
      <c r="G7162" s="175"/>
      <c r="H7162" s="144"/>
      <c r="I7162" s="144"/>
      <c r="J7162" s="144"/>
      <c r="K7162" s="175"/>
      <c r="L7162" s="168"/>
    </row>
    <row r="7163" spans="1:12" s="179" customFormat="1" ht="15" customHeight="1">
      <c r="A7163" s="144"/>
      <c r="B7163" s="176"/>
      <c r="C7163" s="175"/>
      <c r="D7163" s="144"/>
      <c r="E7163" s="144"/>
      <c r="F7163" s="144"/>
      <c r="G7163" s="175"/>
      <c r="H7163" s="144"/>
      <c r="I7163" s="144"/>
      <c r="J7163" s="144"/>
      <c r="K7163" s="175"/>
      <c r="L7163" s="168"/>
    </row>
    <row r="7164" spans="1:12" s="179" customFormat="1" ht="15" customHeight="1">
      <c r="A7164" s="144"/>
      <c r="B7164" s="176"/>
      <c r="C7164" s="175"/>
      <c r="D7164" s="144"/>
      <c r="E7164" s="144"/>
      <c r="F7164" s="144"/>
      <c r="G7164" s="175"/>
      <c r="H7164" s="144"/>
      <c r="I7164" s="144"/>
      <c r="J7164" s="144"/>
      <c r="K7164" s="175"/>
      <c r="L7164" s="168"/>
    </row>
    <row r="7165" spans="1:12" s="179" customFormat="1" ht="15" customHeight="1">
      <c r="A7165" s="144"/>
      <c r="B7165" s="176"/>
      <c r="C7165" s="175"/>
      <c r="D7165" s="144"/>
      <c r="E7165" s="144"/>
      <c r="F7165" s="144"/>
      <c r="G7165" s="175"/>
      <c r="H7165" s="144"/>
      <c r="I7165" s="144"/>
      <c r="J7165" s="144"/>
      <c r="K7165" s="175"/>
      <c r="L7165" s="168"/>
    </row>
    <row r="7166" spans="1:12" s="179" customFormat="1" ht="15" customHeight="1">
      <c r="A7166" s="144"/>
      <c r="B7166" s="176"/>
      <c r="C7166" s="175"/>
      <c r="D7166" s="144"/>
      <c r="E7166" s="144"/>
      <c r="F7166" s="144"/>
      <c r="G7166" s="175"/>
      <c r="H7166" s="144"/>
      <c r="I7166" s="144"/>
      <c r="J7166" s="144"/>
      <c r="K7166" s="175"/>
      <c r="L7166" s="168"/>
    </row>
    <row r="7167" spans="1:12" s="179" customFormat="1" ht="15" customHeight="1">
      <c r="A7167" s="144"/>
      <c r="B7167" s="176"/>
      <c r="C7167" s="175"/>
      <c r="D7167" s="144"/>
      <c r="E7167" s="144"/>
      <c r="F7167" s="144"/>
      <c r="G7167" s="175"/>
      <c r="H7167" s="144"/>
      <c r="I7167" s="144"/>
      <c r="J7167" s="144"/>
      <c r="K7167" s="175"/>
      <c r="L7167" s="168"/>
    </row>
    <row r="7168" spans="1:12" s="179" customFormat="1" ht="15" customHeight="1">
      <c r="A7168" s="144"/>
      <c r="B7168" s="176"/>
      <c r="C7168" s="175"/>
      <c r="D7168" s="144"/>
      <c r="E7168" s="144"/>
      <c r="F7168" s="144"/>
      <c r="G7168" s="175"/>
      <c r="H7168" s="144"/>
      <c r="I7168" s="144"/>
      <c r="J7168" s="144"/>
      <c r="K7168" s="175"/>
      <c r="L7168" s="168"/>
    </row>
    <row r="7169" spans="1:12" s="179" customFormat="1" ht="15" customHeight="1">
      <c r="A7169" s="144"/>
      <c r="B7169" s="176"/>
      <c r="C7169" s="175"/>
      <c r="D7169" s="144"/>
      <c r="E7169" s="144"/>
      <c r="F7169" s="144"/>
      <c r="G7169" s="175"/>
      <c r="H7169" s="144"/>
      <c r="I7169" s="144"/>
      <c r="J7169" s="144"/>
      <c r="K7169" s="175"/>
      <c r="L7169" s="168"/>
    </row>
    <row r="7170" spans="1:12" s="179" customFormat="1" ht="15" customHeight="1">
      <c r="A7170" s="144"/>
      <c r="B7170" s="176"/>
      <c r="C7170" s="175"/>
      <c r="D7170" s="144"/>
      <c r="E7170" s="144"/>
      <c r="F7170" s="144"/>
      <c r="G7170" s="175"/>
      <c r="H7170" s="144"/>
      <c r="I7170" s="144"/>
      <c r="J7170" s="144"/>
      <c r="K7170" s="175"/>
      <c r="L7170" s="168"/>
    </row>
    <row r="7171" spans="1:12" s="179" customFormat="1" ht="15" customHeight="1">
      <c r="A7171" s="144"/>
      <c r="B7171" s="176"/>
      <c r="C7171" s="175"/>
      <c r="D7171" s="144"/>
      <c r="E7171" s="144"/>
      <c r="F7171" s="144"/>
      <c r="G7171" s="175"/>
      <c r="H7171" s="144"/>
      <c r="I7171" s="144"/>
      <c r="J7171" s="144"/>
      <c r="K7171" s="175"/>
      <c r="L7171" s="168"/>
    </row>
    <row r="7172" spans="1:12" s="179" customFormat="1" ht="15" customHeight="1">
      <c r="A7172" s="144"/>
      <c r="B7172" s="176"/>
      <c r="C7172" s="175"/>
      <c r="D7172" s="144"/>
      <c r="E7172" s="144"/>
      <c r="F7172" s="144"/>
      <c r="G7172" s="175"/>
      <c r="H7172" s="144"/>
      <c r="I7172" s="144"/>
      <c r="J7172" s="144"/>
      <c r="K7172" s="175"/>
      <c r="L7172" s="168"/>
    </row>
    <row r="7173" spans="1:12" s="179" customFormat="1" ht="15" customHeight="1">
      <c r="A7173" s="144"/>
      <c r="B7173" s="176"/>
      <c r="C7173" s="175"/>
      <c r="D7173" s="144"/>
      <c r="E7173" s="144"/>
      <c r="F7173" s="144"/>
      <c r="G7173" s="175"/>
      <c r="H7173" s="144"/>
      <c r="I7173" s="144"/>
      <c r="J7173" s="144"/>
      <c r="K7173" s="175"/>
      <c r="L7173" s="168"/>
    </row>
    <row r="7174" spans="1:12" s="179" customFormat="1" ht="15" customHeight="1">
      <c r="A7174" s="144"/>
      <c r="B7174" s="176"/>
      <c r="C7174" s="175"/>
      <c r="D7174" s="144"/>
      <c r="E7174" s="144"/>
      <c r="F7174" s="144"/>
      <c r="G7174" s="175"/>
      <c r="H7174" s="144"/>
      <c r="I7174" s="144"/>
      <c r="J7174" s="144"/>
      <c r="K7174" s="175"/>
      <c r="L7174" s="168"/>
    </row>
    <row r="7175" spans="1:12" s="179" customFormat="1" ht="15" customHeight="1">
      <c r="A7175" s="144"/>
      <c r="B7175" s="176"/>
      <c r="C7175" s="175"/>
      <c r="D7175" s="144"/>
      <c r="E7175" s="144"/>
      <c r="F7175" s="144"/>
      <c r="G7175" s="175"/>
      <c r="H7175" s="144"/>
      <c r="I7175" s="144"/>
      <c r="J7175" s="144"/>
      <c r="K7175" s="175"/>
      <c r="L7175" s="168"/>
    </row>
    <row r="7176" spans="1:12" s="179" customFormat="1" ht="15" customHeight="1">
      <c r="A7176" s="144"/>
      <c r="B7176" s="176"/>
      <c r="C7176" s="175"/>
      <c r="D7176" s="144"/>
      <c r="E7176" s="144"/>
      <c r="F7176" s="144"/>
      <c r="G7176" s="175"/>
      <c r="H7176" s="144"/>
      <c r="I7176" s="144"/>
      <c r="J7176" s="144"/>
      <c r="K7176" s="175"/>
      <c r="L7176" s="168"/>
    </row>
    <row r="7177" spans="1:12" s="179" customFormat="1" ht="15" customHeight="1">
      <c r="A7177" s="144"/>
      <c r="B7177" s="176"/>
      <c r="C7177" s="175"/>
      <c r="D7177" s="144"/>
      <c r="E7177" s="144"/>
      <c r="F7177" s="144"/>
      <c r="G7177" s="175"/>
      <c r="H7177" s="144"/>
      <c r="I7177" s="144"/>
      <c r="J7177" s="144"/>
      <c r="K7177" s="175"/>
      <c r="L7177" s="168"/>
    </row>
    <row r="7178" spans="1:12" s="179" customFormat="1" ht="15" customHeight="1">
      <c r="A7178" s="144"/>
      <c r="B7178" s="176"/>
      <c r="C7178" s="175"/>
      <c r="D7178" s="144"/>
      <c r="E7178" s="144"/>
      <c r="F7178" s="144"/>
      <c r="G7178" s="175"/>
      <c r="H7178" s="144"/>
      <c r="I7178" s="144"/>
      <c r="J7178" s="144"/>
      <c r="K7178" s="175"/>
      <c r="L7178" s="168"/>
    </row>
    <row r="7179" spans="1:12" s="179" customFormat="1" ht="15" customHeight="1">
      <c r="A7179" s="144"/>
      <c r="B7179" s="176"/>
      <c r="C7179" s="175"/>
      <c r="D7179" s="144"/>
      <c r="E7179" s="144"/>
      <c r="F7179" s="144"/>
      <c r="G7179" s="175"/>
      <c r="H7179" s="144"/>
      <c r="I7179" s="144"/>
      <c r="J7179" s="144"/>
      <c r="K7179" s="175"/>
      <c r="L7179" s="168"/>
    </row>
    <row r="7180" spans="1:12" s="179" customFormat="1" ht="15" customHeight="1">
      <c r="A7180" s="144"/>
      <c r="B7180" s="176"/>
      <c r="C7180" s="175"/>
      <c r="D7180" s="144"/>
      <c r="E7180" s="144"/>
      <c r="F7180" s="144"/>
      <c r="G7180" s="175"/>
      <c r="H7180" s="144"/>
      <c r="I7180" s="144"/>
      <c r="J7180" s="144"/>
      <c r="K7180" s="175"/>
      <c r="L7180" s="168"/>
    </row>
    <row r="7181" spans="1:12" s="179" customFormat="1" ht="15" customHeight="1">
      <c r="A7181" s="144"/>
      <c r="B7181" s="176"/>
      <c r="C7181" s="175"/>
      <c r="D7181" s="144"/>
      <c r="E7181" s="144"/>
      <c r="F7181" s="144"/>
      <c r="G7181" s="175"/>
      <c r="H7181" s="144"/>
      <c r="I7181" s="144"/>
      <c r="J7181" s="144"/>
      <c r="K7181" s="175"/>
      <c r="L7181" s="168"/>
    </row>
    <row r="7182" spans="1:12" s="179" customFormat="1" ht="15" customHeight="1">
      <c r="A7182" s="144"/>
      <c r="B7182" s="176"/>
      <c r="C7182" s="175"/>
      <c r="D7182" s="144"/>
      <c r="E7182" s="144"/>
      <c r="F7182" s="144"/>
      <c r="G7182" s="175"/>
      <c r="H7182" s="144"/>
      <c r="I7182" s="144"/>
      <c r="J7182" s="144"/>
      <c r="K7182" s="175"/>
      <c r="L7182" s="168"/>
    </row>
    <row r="7183" spans="1:12" s="179" customFormat="1" ht="15" customHeight="1">
      <c r="A7183" s="144"/>
      <c r="B7183" s="176"/>
      <c r="C7183" s="175"/>
      <c r="D7183" s="144"/>
      <c r="E7183" s="144"/>
      <c r="F7183" s="144"/>
      <c r="G7183" s="175"/>
      <c r="H7183" s="144"/>
      <c r="I7183" s="144"/>
      <c r="J7183" s="144"/>
      <c r="K7183" s="175"/>
      <c r="L7183" s="168"/>
    </row>
    <row r="7184" spans="1:12" s="179" customFormat="1" ht="15" customHeight="1">
      <c r="A7184" s="144"/>
      <c r="B7184" s="176"/>
      <c r="C7184" s="175"/>
      <c r="D7184" s="144"/>
      <c r="E7184" s="144"/>
      <c r="F7184" s="144"/>
      <c r="G7184" s="175"/>
      <c r="H7184" s="144"/>
      <c r="I7184" s="144"/>
      <c r="J7184" s="144"/>
      <c r="K7184" s="175"/>
      <c r="L7184" s="168"/>
    </row>
    <row r="7185" spans="1:12" s="179" customFormat="1" ht="15" customHeight="1">
      <c r="A7185" s="144"/>
      <c r="B7185" s="176"/>
      <c r="C7185" s="175"/>
      <c r="D7185" s="144"/>
      <c r="E7185" s="144"/>
      <c r="F7185" s="144"/>
      <c r="G7185" s="175"/>
      <c r="H7185" s="144"/>
      <c r="I7185" s="144"/>
      <c r="J7185" s="144"/>
      <c r="K7185" s="175"/>
      <c r="L7185" s="168"/>
    </row>
    <row r="7186" spans="1:12" s="179" customFormat="1" ht="15" customHeight="1">
      <c r="A7186" s="144"/>
      <c r="B7186" s="176"/>
      <c r="C7186" s="175"/>
      <c r="D7186" s="144"/>
      <c r="E7186" s="144"/>
      <c r="F7186" s="144"/>
      <c r="G7186" s="175"/>
      <c r="H7186" s="144"/>
      <c r="I7186" s="144"/>
      <c r="J7186" s="144"/>
      <c r="K7186" s="175"/>
      <c r="L7186" s="168"/>
    </row>
    <row r="7187" spans="1:12" s="179" customFormat="1" ht="15" customHeight="1">
      <c r="A7187" s="144"/>
      <c r="B7187" s="176"/>
      <c r="C7187" s="175"/>
      <c r="D7187" s="144"/>
      <c r="E7187" s="144"/>
      <c r="F7187" s="144"/>
      <c r="G7187" s="175"/>
      <c r="H7187" s="144"/>
      <c r="I7187" s="144"/>
      <c r="J7187" s="144"/>
      <c r="K7187" s="175"/>
      <c r="L7187" s="168"/>
    </row>
    <row r="7188" spans="1:12" s="179" customFormat="1" ht="15" customHeight="1">
      <c r="A7188" s="144"/>
      <c r="B7188" s="176"/>
      <c r="C7188" s="175"/>
      <c r="D7188" s="144"/>
      <c r="E7188" s="144"/>
      <c r="F7188" s="144"/>
      <c r="G7188" s="175"/>
      <c r="H7188" s="144"/>
      <c r="I7188" s="144"/>
      <c r="J7188" s="144"/>
      <c r="K7188" s="175"/>
      <c r="L7188" s="168"/>
    </row>
    <row r="7189" spans="1:12" s="179" customFormat="1" ht="15" customHeight="1">
      <c r="A7189" s="144"/>
      <c r="B7189" s="176"/>
      <c r="C7189" s="175"/>
      <c r="D7189" s="144"/>
      <c r="E7189" s="144"/>
      <c r="F7189" s="144"/>
      <c r="G7189" s="175"/>
      <c r="H7189" s="144"/>
      <c r="I7189" s="144"/>
      <c r="J7189" s="144"/>
      <c r="K7189" s="175"/>
      <c r="L7189" s="168"/>
    </row>
    <row r="7190" spans="1:12" s="179" customFormat="1" ht="15" customHeight="1">
      <c r="A7190" s="144"/>
      <c r="B7190" s="176"/>
      <c r="C7190" s="175"/>
      <c r="D7190" s="144"/>
      <c r="E7190" s="144"/>
      <c r="F7190" s="144"/>
      <c r="G7190" s="175"/>
      <c r="H7190" s="144"/>
      <c r="I7190" s="144"/>
      <c r="J7190" s="144"/>
      <c r="K7190" s="175"/>
      <c r="L7190" s="168"/>
    </row>
    <row r="7191" spans="1:12" s="179" customFormat="1" ht="15" customHeight="1">
      <c r="A7191" s="144"/>
      <c r="B7191" s="176"/>
      <c r="C7191" s="175"/>
      <c r="D7191" s="144"/>
      <c r="E7191" s="144"/>
      <c r="F7191" s="144"/>
      <c r="G7191" s="175"/>
      <c r="H7191" s="144"/>
      <c r="I7191" s="144"/>
      <c r="J7191" s="144"/>
      <c r="K7191" s="175"/>
      <c r="L7191" s="168"/>
    </row>
    <row r="7192" spans="1:12" ht="15" customHeight="1"/>
    <row r="7193" spans="1:12" ht="15" customHeight="1"/>
    <row r="7194" spans="1:12" ht="15" customHeight="1"/>
    <row r="7195" spans="1:12" ht="15" customHeight="1"/>
    <row r="7196" spans="1:12" ht="15" customHeight="1"/>
    <row r="7197" spans="1:12" ht="15" customHeight="1"/>
    <row r="7198" spans="1:12" ht="15" customHeight="1"/>
    <row r="7199" spans="1:12" ht="15" customHeight="1"/>
    <row r="7200" spans="1:12"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spans="1:12" ht="15" customHeight="1"/>
    <row r="7250" spans="1:12" ht="15" customHeight="1"/>
    <row r="7251" spans="1:12" ht="15" customHeight="1"/>
    <row r="7252" spans="1:12" ht="15" customHeight="1"/>
    <row r="7253" spans="1:12" ht="15" customHeight="1"/>
    <row r="7254" spans="1:12" ht="15" customHeight="1"/>
    <row r="7255" spans="1:12" ht="15" customHeight="1"/>
    <row r="7256" spans="1:12" s="179" customFormat="1" ht="15" customHeight="1">
      <c r="A7256" s="144"/>
      <c r="B7256" s="176"/>
      <c r="C7256" s="175"/>
      <c r="D7256" s="144"/>
      <c r="E7256" s="144"/>
      <c r="F7256" s="144"/>
      <c r="G7256" s="175"/>
      <c r="H7256" s="144"/>
      <c r="I7256" s="144"/>
      <c r="J7256" s="144"/>
      <c r="K7256" s="175"/>
      <c r="L7256" s="168"/>
    </row>
    <row r="7257" spans="1:12" s="179" customFormat="1" ht="15" customHeight="1">
      <c r="A7257" s="144"/>
      <c r="B7257" s="176"/>
      <c r="C7257" s="175"/>
      <c r="D7257" s="144"/>
      <c r="E7257" s="144"/>
      <c r="F7257" s="144"/>
      <c r="G7257" s="175"/>
      <c r="H7257" s="144"/>
      <c r="I7257" s="144"/>
      <c r="J7257" s="144"/>
      <c r="K7257" s="175"/>
      <c r="L7257" s="168"/>
    </row>
    <row r="7258" spans="1:12" s="179" customFormat="1" ht="15" customHeight="1">
      <c r="A7258" s="144"/>
      <c r="B7258" s="176"/>
      <c r="C7258" s="175"/>
      <c r="D7258" s="144"/>
      <c r="E7258" s="144"/>
      <c r="F7258" s="144"/>
      <c r="G7258" s="175"/>
      <c r="H7258" s="144"/>
      <c r="I7258" s="144"/>
      <c r="J7258" s="144"/>
      <c r="K7258" s="175"/>
      <c r="L7258" s="168"/>
    </row>
    <row r="7259" spans="1:12" s="179" customFormat="1" ht="15" customHeight="1">
      <c r="A7259" s="144"/>
      <c r="B7259" s="176"/>
      <c r="C7259" s="175"/>
      <c r="D7259" s="144"/>
      <c r="E7259" s="144"/>
      <c r="F7259" s="144"/>
      <c r="G7259" s="175"/>
      <c r="H7259" s="144"/>
      <c r="I7259" s="144"/>
      <c r="J7259" s="144"/>
      <c r="K7259" s="175"/>
      <c r="L7259" s="168"/>
    </row>
    <row r="7260" spans="1:12" s="179" customFormat="1" ht="15" customHeight="1">
      <c r="A7260" s="144"/>
      <c r="B7260" s="176"/>
      <c r="C7260" s="175"/>
      <c r="D7260" s="144"/>
      <c r="E7260" s="144"/>
      <c r="F7260" s="144"/>
      <c r="G7260" s="175"/>
      <c r="H7260" s="144"/>
      <c r="I7260" s="144"/>
      <c r="J7260" s="144"/>
      <c r="K7260" s="175"/>
      <c r="L7260" s="168"/>
    </row>
    <row r="7261" spans="1:12" s="179" customFormat="1" ht="15" customHeight="1">
      <c r="A7261" s="144"/>
      <c r="B7261" s="176"/>
      <c r="C7261" s="175"/>
      <c r="D7261" s="144"/>
      <c r="E7261" s="144"/>
      <c r="F7261" s="144"/>
      <c r="G7261" s="175"/>
      <c r="H7261" s="144"/>
      <c r="I7261" s="144"/>
      <c r="J7261" s="144"/>
      <c r="K7261" s="175"/>
      <c r="L7261" s="168"/>
    </row>
    <row r="7262" spans="1:12" s="179" customFormat="1" ht="15" customHeight="1">
      <c r="A7262" s="144"/>
      <c r="B7262" s="176"/>
      <c r="C7262" s="175"/>
      <c r="D7262" s="144"/>
      <c r="E7262" s="144"/>
      <c r="F7262" s="144"/>
      <c r="G7262" s="175"/>
      <c r="H7262" s="144"/>
      <c r="I7262" s="144"/>
      <c r="J7262" s="144"/>
      <c r="K7262" s="175"/>
      <c r="L7262" s="168"/>
    </row>
    <row r="7263" spans="1:12" s="179" customFormat="1" ht="15" customHeight="1">
      <c r="A7263" s="144"/>
      <c r="B7263" s="176"/>
      <c r="C7263" s="175"/>
      <c r="D7263" s="144"/>
      <c r="E7263" s="144"/>
      <c r="F7263" s="144"/>
      <c r="G7263" s="175"/>
      <c r="H7263" s="144"/>
      <c r="I7263" s="144"/>
      <c r="J7263" s="144"/>
      <c r="K7263" s="175"/>
      <c r="L7263" s="168"/>
    </row>
    <row r="7264" spans="1:12" s="179" customFormat="1" ht="15" customHeight="1">
      <c r="A7264" s="144"/>
      <c r="B7264" s="176"/>
      <c r="C7264" s="175"/>
      <c r="D7264" s="144"/>
      <c r="E7264" s="144"/>
      <c r="F7264" s="144"/>
      <c r="G7264" s="175"/>
      <c r="H7264" s="144"/>
      <c r="I7264" s="144"/>
      <c r="J7264" s="144"/>
      <c r="K7264" s="175"/>
      <c r="L7264" s="168"/>
    </row>
    <row r="7265" spans="1:12" s="179" customFormat="1" ht="15" customHeight="1">
      <c r="A7265" s="144"/>
      <c r="B7265" s="176"/>
      <c r="C7265" s="175"/>
      <c r="D7265" s="144"/>
      <c r="E7265" s="144"/>
      <c r="F7265" s="144"/>
      <c r="G7265" s="175"/>
      <c r="H7265" s="144"/>
      <c r="I7265" s="144"/>
      <c r="J7265" s="144"/>
      <c r="K7265" s="175"/>
      <c r="L7265" s="168"/>
    </row>
    <row r="7266" spans="1:12" s="179" customFormat="1" ht="15" customHeight="1">
      <c r="A7266" s="144"/>
      <c r="B7266" s="176"/>
      <c r="C7266" s="175"/>
      <c r="D7266" s="144"/>
      <c r="E7266" s="144"/>
      <c r="F7266" s="144"/>
      <c r="G7266" s="175"/>
      <c r="H7266" s="144"/>
      <c r="I7266" s="144"/>
      <c r="J7266" s="144"/>
      <c r="K7266" s="175"/>
      <c r="L7266" s="168"/>
    </row>
    <row r="7267" spans="1:12" s="179" customFormat="1" ht="15" customHeight="1">
      <c r="A7267" s="144"/>
      <c r="B7267" s="176"/>
      <c r="C7267" s="175"/>
      <c r="D7267" s="144"/>
      <c r="E7267" s="144"/>
      <c r="F7267" s="144"/>
      <c r="G7267" s="175"/>
      <c r="H7267" s="144"/>
      <c r="I7267" s="144"/>
      <c r="J7267" s="144"/>
      <c r="K7267" s="175"/>
      <c r="L7267" s="168"/>
    </row>
    <row r="7268" spans="1:12" s="179" customFormat="1" ht="15" customHeight="1">
      <c r="A7268" s="144"/>
      <c r="B7268" s="176"/>
      <c r="C7268" s="175"/>
      <c r="D7268" s="144"/>
      <c r="E7268" s="144"/>
      <c r="F7268" s="144"/>
      <c r="G7268" s="175"/>
      <c r="H7268" s="144"/>
      <c r="I7268" s="144"/>
      <c r="J7268" s="144"/>
      <c r="K7268" s="175"/>
      <c r="L7268" s="168"/>
    </row>
    <row r="7269" spans="1:12" s="179" customFormat="1" ht="15" customHeight="1">
      <c r="A7269" s="144"/>
      <c r="B7269" s="176"/>
      <c r="C7269" s="175"/>
      <c r="D7269" s="144"/>
      <c r="E7269" s="144"/>
      <c r="F7269" s="144"/>
      <c r="G7269" s="175"/>
      <c r="H7269" s="144"/>
      <c r="I7269" s="144"/>
      <c r="J7269" s="144"/>
      <c r="K7269" s="175"/>
      <c r="L7269" s="168"/>
    </row>
    <row r="7270" spans="1:12" s="179" customFormat="1" ht="15" customHeight="1">
      <c r="A7270" s="144"/>
      <c r="B7270" s="176"/>
      <c r="C7270" s="175"/>
      <c r="D7270" s="144"/>
      <c r="E7270" s="144"/>
      <c r="F7270" s="144"/>
      <c r="G7270" s="175"/>
      <c r="H7270" s="144"/>
      <c r="I7270" s="144"/>
      <c r="J7270" s="144"/>
      <c r="K7270" s="175"/>
      <c r="L7270" s="168"/>
    </row>
    <row r="7271" spans="1:12" s="179" customFormat="1" ht="15" customHeight="1">
      <c r="A7271" s="144"/>
      <c r="B7271" s="176"/>
      <c r="C7271" s="175"/>
      <c r="D7271" s="144"/>
      <c r="E7271" s="144"/>
      <c r="F7271" s="144"/>
      <c r="G7271" s="175"/>
      <c r="H7271" s="144"/>
      <c r="I7271" s="144"/>
      <c r="J7271" s="144"/>
      <c r="K7271" s="175"/>
      <c r="L7271" s="168"/>
    </row>
    <row r="7272" spans="1:12" s="179" customFormat="1" ht="15" customHeight="1">
      <c r="A7272" s="144"/>
      <c r="B7272" s="176"/>
      <c r="C7272" s="175"/>
      <c r="D7272" s="144"/>
      <c r="E7272" s="144"/>
      <c r="F7272" s="144"/>
      <c r="G7272" s="175"/>
      <c r="H7272" s="144"/>
      <c r="I7272" s="144"/>
      <c r="J7272" s="144"/>
      <c r="K7272" s="175"/>
      <c r="L7272" s="168"/>
    </row>
    <row r="7273" spans="1:12" s="179" customFormat="1" ht="15" customHeight="1">
      <c r="A7273" s="144"/>
      <c r="B7273" s="176"/>
      <c r="C7273" s="175"/>
      <c r="D7273" s="144"/>
      <c r="E7273" s="144"/>
      <c r="F7273" s="144"/>
      <c r="G7273" s="175"/>
      <c r="H7273" s="144"/>
      <c r="I7273" s="144"/>
      <c r="J7273" s="144"/>
      <c r="K7273" s="175"/>
      <c r="L7273" s="168"/>
    </row>
    <row r="7274" spans="1:12" s="179" customFormat="1" ht="15" customHeight="1">
      <c r="A7274" s="144"/>
      <c r="B7274" s="176"/>
      <c r="C7274" s="175"/>
      <c r="D7274" s="144"/>
      <c r="E7274" s="144"/>
      <c r="F7274" s="144"/>
      <c r="G7274" s="175"/>
      <c r="H7274" s="144"/>
      <c r="I7274" s="144"/>
      <c r="J7274" s="144"/>
      <c r="K7274" s="175"/>
      <c r="L7274" s="168"/>
    </row>
    <row r="7275" spans="1:12" s="179" customFormat="1" ht="15" customHeight="1">
      <c r="A7275" s="144"/>
      <c r="B7275" s="176"/>
      <c r="C7275" s="175"/>
      <c r="D7275" s="144"/>
      <c r="E7275" s="144"/>
      <c r="F7275" s="144"/>
      <c r="G7275" s="175"/>
      <c r="H7275" s="144"/>
      <c r="I7275" s="144"/>
      <c r="J7275" s="144"/>
      <c r="K7275" s="175"/>
      <c r="L7275" s="168"/>
    </row>
    <row r="7276" spans="1:12" s="179" customFormat="1" ht="15" customHeight="1">
      <c r="A7276" s="144"/>
      <c r="B7276" s="176"/>
      <c r="C7276" s="175"/>
      <c r="D7276" s="144"/>
      <c r="E7276" s="144"/>
      <c r="F7276" s="144"/>
      <c r="G7276" s="175"/>
      <c r="H7276" s="144"/>
      <c r="I7276" s="144"/>
      <c r="J7276" s="144"/>
      <c r="K7276" s="175"/>
      <c r="L7276" s="168"/>
    </row>
    <row r="7277" spans="1:12" s="179" customFormat="1" ht="15" customHeight="1">
      <c r="A7277" s="144"/>
      <c r="B7277" s="176"/>
      <c r="C7277" s="175"/>
      <c r="D7277" s="144"/>
      <c r="E7277" s="144"/>
      <c r="F7277" s="144"/>
      <c r="G7277" s="175"/>
      <c r="H7277" s="144"/>
      <c r="I7277" s="144"/>
      <c r="J7277" s="144"/>
      <c r="K7277" s="175"/>
      <c r="L7277" s="168"/>
    </row>
    <row r="7278" spans="1:12" s="179" customFormat="1" ht="15" customHeight="1">
      <c r="A7278" s="144"/>
      <c r="B7278" s="176"/>
      <c r="C7278" s="175"/>
      <c r="D7278" s="144"/>
      <c r="E7278" s="144"/>
      <c r="F7278" s="144"/>
      <c r="G7278" s="175"/>
      <c r="H7278" s="144"/>
      <c r="I7278" s="144"/>
      <c r="J7278" s="144"/>
      <c r="K7278" s="175"/>
      <c r="L7278" s="168"/>
    </row>
    <row r="7279" spans="1:12" s="179" customFormat="1" ht="15" customHeight="1">
      <c r="A7279" s="144"/>
      <c r="B7279" s="176"/>
      <c r="C7279" s="175"/>
      <c r="D7279" s="144"/>
      <c r="E7279" s="144"/>
      <c r="F7279" s="144"/>
      <c r="G7279" s="175"/>
      <c r="H7279" s="144"/>
      <c r="I7279" s="144"/>
      <c r="J7279" s="144"/>
      <c r="K7279" s="175"/>
      <c r="L7279" s="168"/>
    </row>
    <row r="7280" spans="1:12" s="179" customFormat="1" ht="15" customHeight="1">
      <c r="A7280" s="144"/>
      <c r="B7280" s="176"/>
      <c r="C7280" s="175"/>
      <c r="D7280" s="144"/>
      <c r="E7280" s="144"/>
      <c r="F7280" s="144"/>
      <c r="G7280" s="175"/>
      <c r="H7280" s="144"/>
      <c r="I7280" s="144"/>
      <c r="J7280" s="144"/>
      <c r="K7280" s="175"/>
      <c r="L7280" s="168"/>
    </row>
    <row r="7281" spans="1:12" s="179" customFormat="1" ht="15" customHeight="1">
      <c r="A7281" s="144"/>
      <c r="B7281" s="176"/>
      <c r="C7281" s="175"/>
      <c r="D7281" s="144"/>
      <c r="E7281" s="144"/>
      <c r="F7281" s="144"/>
      <c r="G7281" s="175"/>
      <c r="H7281" s="144"/>
      <c r="I7281" s="144"/>
      <c r="J7281" s="144"/>
      <c r="K7281" s="175"/>
      <c r="L7281" s="168"/>
    </row>
    <row r="7282" spans="1:12" s="179" customFormat="1" ht="15" customHeight="1">
      <c r="A7282" s="144"/>
      <c r="B7282" s="176"/>
      <c r="C7282" s="175"/>
      <c r="D7282" s="144"/>
      <c r="E7282" s="144"/>
      <c r="F7282" s="144"/>
      <c r="G7282" s="175"/>
      <c r="H7282" s="144"/>
      <c r="I7282" s="144"/>
      <c r="J7282" s="144"/>
      <c r="K7282" s="175"/>
      <c r="L7282" s="168"/>
    </row>
    <row r="7283" spans="1:12" s="179" customFormat="1" ht="15" customHeight="1">
      <c r="A7283" s="144"/>
      <c r="B7283" s="176"/>
      <c r="C7283" s="175"/>
      <c r="D7283" s="144"/>
      <c r="E7283" s="144"/>
      <c r="F7283" s="144"/>
      <c r="G7283" s="175"/>
      <c r="H7283" s="144"/>
      <c r="I7283" s="144"/>
      <c r="J7283" s="144"/>
      <c r="K7283" s="175"/>
      <c r="L7283" s="168"/>
    </row>
    <row r="7284" spans="1:12" s="179" customFormat="1" ht="15" customHeight="1">
      <c r="A7284" s="144"/>
      <c r="B7284" s="176"/>
      <c r="C7284" s="175"/>
      <c r="D7284" s="144"/>
      <c r="E7284" s="144"/>
      <c r="F7284" s="144"/>
      <c r="G7284" s="175"/>
      <c r="H7284" s="144"/>
      <c r="I7284" s="144"/>
      <c r="J7284" s="144"/>
      <c r="K7284" s="175"/>
      <c r="L7284" s="168"/>
    </row>
    <row r="7285" spans="1:12" s="179" customFormat="1" ht="15" customHeight="1">
      <c r="A7285" s="144"/>
      <c r="B7285" s="176"/>
      <c r="C7285" s="175"/>
      <c r="D7285" s="144"/>
      <c r="E7285" s="144"/>
      <c r="F7285" s="144"/>
      <c r="G7285" s="175"/>
      <c r="H7285" s="144"/>
      <c r="I7285" s="144"/>
      <c r="J7285" s="144"/>
      <c r="K7285" s="175"/>
      <c r="L7285" s="168"/>
    </row>
    <row r="7286" spans="1:12" s="179" customFormat="1" ht="15" customHeight="1">
      <c r="A7286" s="144"/>
      <c r="B7286" s="176"/>
      <c r="C7286" s="175"/>
      <c r="D7286" s="144"/>
      <c r="E7286" s="144"/>
      <c r="F7286" s="144"/>
      <c r="G7286" s="175"/>
      <c r="H7286" s="144"/>
      <c r="I7286" s="144"/>
      <c r="J7286" s="144"/>
      <c r="K7286" s="175"/>
      <c r="L7286" s="168"/>
    </row>
    <row r="7287" spans="1:12" s="179" customFormat="1" ht="15" customHeight="1">
      <c r="A7287" s="144"/>
      <c r="B7287" s="176"/>
      <c r="C7287" s="175"/>
      <c r="D7287" s="144"/>
      <c r="E7287" s="144"/>
      <c r="F7287" s="144"/>
      <c r="G7287" s="175"/>
      <c r="H7287" s="144"/>
      <c r="I7287" s="144"/>
      <c r="J7287" s="144"/>
      <c r="K7287" s="175"/>
      <c r="L7287" s="168"/>
    </row>
    <row r="7288" spans="1:12" s="179" customFormat="1" ht="15" customHeight="1">
      <c r="A7288" s="144"/>
      <c r="B7288" s="176"/>
      <c r="C7288" s="175"/>
      <c r="D7288" s="144"/>
      <c r="E7288" s="144"/>
      <c r="F7288" s="144"/>
      <c r="G7288" s="175"/>
      <c r="H7288" s="144"/>
      <c r="I7288" s="144"/>
      <c r="J7288" s="144"/>
      <c r="K7288" s="175"/>
      <c r="L7288" s="168"/>
    </row>
    <row r="7289" spans="1:12" s="179" customFormat="1" ht="15" customHeight="1">
      <c r="A7289" s="144"/>
      <c r="B7289" s="176"/>
      <c r="C7289" s="175"/>
      <c r="D7289" s="144"/>
      <c r="E7289" s="144"/>
      <c r="F7289" s="144"/>
      <c r="G7289" s="175"/>
      <c r="H7289" s="144"/>
      <c r="I7289" s="144"/>
      <c r="J7289" s="144"/>
      <c r="K7289" s="175"/>
      <c r="L7289" s="168"/>
    </row>
    <row r="7290" spans="1:12" s="179" customFormat="1" ht="15" customHeight="1">
      <c r="A7290" s="144"/>
      <c r="B7290" s="176"/>
      <c r="C7290" s="175"/>
      <c r="D7290" s="144"/>
      <c r="E7290" s="144"/>
      <c r="F7290" s="144"/>
      <c r="G7290" s="175"/>
      <c r="H7290" s="144"/>
      <c r="I7290" s="144"/>
      <c r="J7290" s="144"/>
      <c r="K7290" s="175"/>
      <c r="L7290" s="168"/>
    </row>
    <row r="7291" spans="1:12" s="179" customFormat="1" ht="15" customHeight="1">
      <c r="A7291" s="144"/>
      <c r="B7291" s="176"/>
      <c r="C7291" s="175"/>
      <c r="D7291" s="144"/>
      <c r="E7291" s="144"/>
      <c r="F7291" s="144"/>
      <c r="G7291" s="175"/>
      <c r="H7291" s="144"/>
      <c r="I7291" s="144"/>
      <c r="J7291" s="144"/>
      <c r="K7291" s="175"/>
      <c r="L7291" s="168"/>
    </row>
    <row r="7292" spans="1:12" s="179" customFormat="1" ht="15" customHeight="1">
      <c r="A7292" s="144"/>
      <c r="B7292" s="176"/>
      <c r="C7292" s="175"/>
      <c r="D7292" s="144"/>
      <c r="E7292" s="144"/>
      <c r="F7292" s="144"/>
      <c r="G7292" s="175"/>
      <c r="H7292" s="144"/>
      <c r="I7292" s="144"/>
      <c r="J7292" s="144"/>
      <c r="K7292" s="175"/>
      <c r="L7292" s="168"/>
    </row>
    <row r="7293" spans="1:12" s="179" customFormat="1" ht="15" customHeight="1">
      <c r="A7293" s="144"/>
      <c r="B7293" s="176"/>
      <c r="C7293" s="175"/>
      <c r="D7293" s="144"/>
      <c r="E7293" s="144"/>
      <c r="F7293" s="144"/>
      <c r="G7293" s="175"/>
      <c r="H7293" s="144"/>
      <c r="I7293" s="144"/>
      <c r="J7293" s="144"/>
      <c r="K7293" s="175"/>
      <c r="L7293" s="168"/>
    </row>
    <row r="7294" spans="1:12" s="179" customFormat="1" ht="15" customHeight="1">
      <c r="A7294" s="144"/>
      <c r="B7294" s="176"/>
      <c r="C7294" s="175"/>
      <c r="D7294" s="144"/>
      <c r="E7294" s="144"/>
      <c r="F7294" s="144"/>
      <c r="G7294" s="175"/>
      <c r="H7294" s="144"/>
      <c r="I7294" s="144"/>
      <c r="J7294" s="144"/>
      <c r="K7294" s="175"/>
      <c r="L7294" s="168"/>
    </row>
    <row r="7295" spans="1:12" s="179" customFormat="1" ht="15" customHeight="1">
      <c r="A7295" s="144"/>
      <c r="B7295" s="176"/>
      <c r="C7295" s="175"/>
      <c r="D7295" s="144"/>
      <c r="E7295" s="144"/>
      <c r="F7295" s="144"/>
      <c r="G7295" s="175"/>
      <c r="H7295" s="144"/>
      <c r="I7295" s="144"/>
      <c r="J7295" s="144"/>
      <c r="K7295" s="175"/>
      <c r="L7295" s="168"/>
    </row>
    <row r="7296" spans="1:12" s="179" customFormat="1" ht="15" customHeight="1">
      <c r="A7296" s="144"/>
      <c r="B7296" s="176"/>
      <c r="C7296" s="175"/>
      <c r="D7296" s="144"/>
      <c r="E7296" s="144"/>
      <c r="F7296" s="144"/>
      <c r="G7296" s="175"/>
      <c r="H7296" s="144"/>
      <c r="I7296" s="144"/>
      <c r="J7296" s="144"/>
      <c r="K7296" s="175"/>
      <c r="L7296" s="168"/>
    </row>
    <row r="7297" spans="1:12" s="179" customFormat="1" ht="15" customHeight="1">
      <c r="A7297" s="144"/>
      <c r="B7297" s="176"/>
      <c r="C7297" s="175"/>
      <c r="D7297" s="144"/>
      <c r="E7297" s="144"/>
      <c r="F7297" s="144"/>
      <c r="G7297" s="175"/>
      <c r="H7297" s="144"/>
      <c r="I7297" s="144"/>
      <c r="J7297" s="144"/>
      <c r="K7297" s="175"/>
      <c r="L7297" s="168"/>
    </row>
    <row r="7298" spans="1:12" s="179" customFormat="1" ht="15" customHeight="1">
      <c r="A7298" s="144"/>
      <c r="B7298" s="176"/>
      <c r="C7298" s="175"/>
      <c r="D7298" s="144"/>
      <c r="E7298" s="144"/>
      <c r="F7298" s="144"/>
      <c r="G7298" s="175"/>
      <c r="H7298" s="144"/>
      <c r="I7298" s="144"/>
      <c r="J7298" s="144"/>
      <c r="K7298" s="175"/>
      <c r="L7298" s="168"/>
    </row>
    <row r="7299" spans="1:12" s="179" customFormat="1" ht="15" customHeight="1">
      <c r="A7299" s="144"/>
      <c r="B7299" s="176"/>
      <c r="C7299" s="175"/>
      <c r="D7299" s="144"/>
      <c r="E7299" s="144"/>
      <c r="F7299" s="144"/>
      <c r="G7299" s="175"/>
      <c r="H7299" s="144"/>
      <c r="I7299" s="144"/>
      <c r="J7299" s="144"/>
      <c r="K7299" s="175"/>
      <c r="L7299" s="168"/>
    </row>
    <row r="7300" spans="1:12" s="179" customFormat="1" ht="15" customHeight="1">
      <c r="A7300" s="144"/>
      <c r="B7300" s="176"/>
      <c r="C7300" s="175"/>
      <c r="D7300" s="144"/>
      <c r="E7300" s="144"/>
      <c r="F7300" s="144"/>
      <c r="G7300" s="175"/>
      <c r="H7300" s="144"/>
      <c r="I7300" s="144"/>
      <c r="J7300" s="144"/>
      <c r="K7300" s="175"/>
      <c r="L7300" s="168"/>
    </row>
    <row r="7301" spans="1:12" s="179" customFormat="1" ht="15" customHeight="1">
      <c r="A7301" s="144"/>
      <c r="B7301" s="176"/>
      <c r="C7301" s="175"/>
      <c r="D7301" s="144"/>
      <c r="E7301" s="144"/>
      <c r="F7301" s="144"/>
      <c r="G7301" s="175"/>
      <c r="H7301" s="144"/>
      <c r="I7301" s="144"/>
      <c r="J7301" s="144"/>
      <c r="K7301" s="175"/>
      <c r="L7301" s="168"/>
    </row>
    <row r="7302" spans="1:12" s="179" customFormat="1" ht="15" customHeight="1">
      <c r="A7302" s="144"/>
      <c r="B7302" s="176"/>
      <c r="C7302" s="175"/>
      <c r="D7302" s="144"/>
      <c r="E7302" s="144"/>
      <c r="F7302" s="144"/>
      <c r="G7302" s="175"/>
      <c r="H7302" s="144"/>
      <c r="I7302" s="144"/>
      <c r="J7302" s="144"/>
      <c r="K7302" s="175"/>
      <c r="L7302" s="168"/>
    </row>
    <row r="7303" spans="1:12" s="179" customFormat="1" ht="15" customHeight="1">
      <c r="A7303" s="144"/>
      <c r="B7303" s="176"/>
      <c r="C7303" s="175"/>
      <c r="D7303" s="144"/>
      <c r="E7303" s="144"/>
      <c r="F7303" s="144"/>
      <c r="G7303" s="175"/>
      <c r="H7303" s="144"/>
      <c r="I7303" s="144"/>
      <c r="J7303" s="144"/>
      <c r="K7303" s="175"/>
      <c r="L7303" s="168"/>
    </row>
    <row r="7304" spans="1:12" s="179" customFormat="1" ht="15" customHeight="1">
      <c r="A7304" s="144"/>
      <c r="B7304" s="176"/>
      <c r="C7304" s="175"/>
      <c r="D7304" s="144"/>
      <c r="E7304" s="144"/>
      <c r="F7304" s="144"/>
      <c r="G7304" s="175"/>
      <c r="H7304" s="144"/>
      <c r="I7304" s="144"/>
      <c r="J7304" s="144"/>
      <c r="K7304" s="175"/>
      <c r="L7304" s="168"/>
    </row>
    <row r="7305" spans="1:12" s="179" customFormat="1" ht="15" customHeight="1">
      <c r="A7305" s="144"/>
      <c r="B7305" s="176"/>
      <c r="C7305" s="175"/>
      <c r="D7305" s="144"/>
      <c r="E7305" s="144"/>
      <c r="F7305" s="144"/>
      <c r="G7305" s="175"/>
      <c r="H7305" s="144"/>
      <c r="I7305" s="144"/>
      <c r="J7305" s="144"/>
      <c r="K7305" s="175"/>
      <c r="L7305" s="168"/>
    </row>
    <row r="7306" spans="1:12" s="179" customFormat="1" ht="15" customHeight="1">
      <c r="A7306" s="144"/>
      <c r="B7306" s="176"/>
      <c r="C7306" s="175"/>
      <c r="D7306" s="144"/>
      <c r="E7306" s="144"/>
      <c r="F7306" s="144"/>
      <c r="G7306" s="175"/>
      <c r="H7306" s="144"/>
      <c r="I7306" s="144"/>
      <c r="J7306" s="144"/>
      <c r="K7306" s="175"/>
      <c r="L7306" s="168"/>
    </row>
    <row r="7307" spans="1:12" s="179" customFormat="1" ht="15" customHeight="1">
      <c r="A7307" s="144"/>
      <c r="B7307" s="176"/>
      <c r="C7307" s="175"/>
      <c r="D7307" s="144"/>
      <c r="E7307" s="144"/>
      <c r="F7307" s="144"/>
      <c r="G7307" s="175"/>
      <c r="H7307" s="144"/>
      <c r="I7307" s="144"/>
      <c r="J7307" s="144"/>
      <c r="K7307" s="175"/>
      <c r="L7307" s="168"/>
    </row>
    <row r="7308" spans="1:12" s="179" customFormat="1" ht="15" customHeight="1">
      <c r="A7308" s="144"/>
      <c r="B7308" s="176"/>
      <c r="C7308" s="175"/>
      <c r="D7308" s="144"/>
      <c r="E7308" s="144"/>
      <c r="F7308" s="144"/>
      <c r="G7308" s="175"/>
      <c r="H7308" s="144"/>
      <c r="I7308" s="144"/>
      <c r="J7308" s="144"/>
      <c r="K7308" s="175"/>
      <c r="L7308" s="168"/>
    </row>
    <row r="7309" spans="1:12" s="179" customFormat="1" ht="15" customHeight="1">
      <c r="A7309" s="144"/>
      <c r="B7309" s="176"/>
      <c r="C7309" s="175"/>
      <c r="D7309" s="144"/>
      <c r="E7309" s="144"/>
      <c r="F7309" s="144"/>
      <c r="G7309" s="175"/>
      <c r="H7309" s="144"/>
      <c r="I7309" s="144"/>
      <c r="J7309" s="144"/>
      <c r="K7309" s="175"/>
      <c r="L7309" s="168"/>
    </row>
    <row r="7310" spans="1:12" s="179" customFormat="1" ht="15" customHeight="1">
      <c r="A7310" s="144"/>
      <c r="B7310" s="176"/>
      <c r="C7310" s="175"/>
      <c r="D7310" s="144"/>
      <c r="E7310" s="144"/>
      <c r="F7310" s="144"/>
      <c r="G7310" s="175"/>
      <c r="H7310" s="144"/>
      <c r="I7310" s="144"/>
      <c r="J7310" s="144"/>
      <c r="K7310" s="175"/>
      <c r="L7310" s="168"/>
    </row>
    <row r="7311" spans="1:12" s="179" customFormat="1" ht="15" customHeight="1">
      <c r="A7311" s="144"/>
      <c r="B7311" s="176"/>
      <c r="C7311" s="175"/>
      <c r="D7311" s="144"/>
      <c r="E7311" s="144"/>
      <c r="F7311" s="144"/>
      <c r="G7311" s="175"/>
      <c r="H7311" s="144"/>
      <c r="I7311" s="144"/>
      <c r="J7311" s="144"/>
      <c r="K7311" s="175"/>
      <c r="L7311" s="168"/>
    </row>
    <row r="7312" spans="1:12" s="179" customFormat="1" ht="15" customHeight="1">
      <c r="A7312" s="144"/>
      <c r="B7312" s="176"/>
      <c r="C7312" s="175"/>
      <c r="D7312" s="144"/>
      <c r="E7312" s="144"/>
      <c r="F7312" s="144"/>
      <c r="G7312" s="175"/>
      <c r="H7312" s="144"/>
      <c r="I7312" s="144"/>
      <c r="J7312" s="144"/>
      <c r="K7312" s="175"/>
      <c r="L7312" s="168"/>
    </row>
    <row r="7313" spans="1:12" s="179" customFormat="1" ht="15" customHeight="1">
      <c r="A7313" s="144"/>
      <c r="B7313" s="176"/>
      <c r="C7313" s="175"/>
      <c r="D7313" s="144"/>
      <c r="E7313" s="144"/>
      <c r="F7313" s="144"/>
      <c r="G7313" s="175"/>
      <c r="H7313" s="144"/>
      <c r="I7313" s="144"/>
      <c r="J7313" s="144"/>
      <c r="K7313" s="175"/>
      <c r="L7313" s="168"/>
    </row>
    <row r="7314" spans="1:12" s="179" customFormat="1" ht="15" customHeight="1">
      <c r="A7314" s="144"/>
      <c r="B7314" s="176"/>
      <c r="C7314" s="175"/>
      <c r="D7314" s="144"/>
      <c r="E7314" s="144"/>
      <c r="F7314" s="144"/>
      <c r="G7314" s="175"/>
      <c r="H7314" s="144"/>
      <c r="I7314" s="144"/>
      <c r="J7314" s="144"/>
      <c r="K7314" s="175"/>
      <c r="L7314" s="168"/>
    </row>
    <row r="7315" spans="1:12" s="179" customFormat="1" ht="15" customHeight="1">
      <c r="A7315" s="144"/>
      <c r="B7315" s="176"/>
      <c r="C7315" s="175"/>
      <c r="D7315" s="144"/>
      <c r="E7315" s="144"/>
      <c r="F7315" s="144"/>
      <c r="G7315" s="175"/>
      <c r="H7315" s="144"/>
      <c r="I7315" s="144"/>
      <c r="J7315" s="144"/>
      <c r="K7315" s="175"/>
      <c r="L7315" s="168"/>
    </row>
    <row r="7316" spans="1:12" s="179" customFormat="1" ht="15" customHeight="1">
      <c r="A7316" s="144"/>
      <c r="B7316" s="176"/>
      <c r="C7316" s="175"/>
      <c r="D7316" s="144"/>
      <c r="E7316" s="144"/>
      <c r="F7316" s="144"/>
      <c r="G7316" s="175"/>
      <c r="H7316" s="144"/>
      <c r="I7316" s="144"/>
      <c r="J7316" s="144"/>
      <c r="K7316" s="175"/>
      <c r="L7316" s="168"/>
    </row>
    <row r="7317" spans="1:12" s="179" customFormat="1" ht="15" customHeight="1">
      <c r="A7317" s="144"/>
      <c r="B7317" s="176"/>
      <c r="C7317" s="175"/>
      <c r="D7317" s="144"/>
      <c r="E7317" s="144"/>
      <c r="F7317" s="144"/>
      <c r="G7317" s="175"/>
      <c r="H7317" s="144"/>
      <c r="I7317" s="144"/>
      <c r="J7317" s="144"/>
      <c r="K7317" s="175"/>
      <c r="L7317" s="168"/>
    </row>
    <row r="7318" spans="1:12" s="179" customFormat="1" ht="15" customHeight="1">
      <c r="A7318" s="144"/>
      <c r="B7318" s="176"/>
      <c r="C7318" s="175"/>
      <c r="D7318" s="144"/>
      <c r="E7318" s="144"/>
      <c r="F7318" s="144"/>
      <c r="G7318" s="175"/>
      <c r="H7318" s="144"/>
      <c r="I7318" s="144"/>
      <c r="J7318" s="144"/>
      <c r="K7318" s="175"/>
      <c r="L7318" s="168"/>
    </row>
    <row r="7319" spans="1:12" s="179" customFormat="1" ht="15" customHeight="1">
      <c r="A7319" s="144"/>
      <c r="B7319" s="176"/>
      <c r="C7319" s="175"/>
      <c r="D7319" s="144"/>
      <c r="E7319" s="144"/>
      <c r="F7319" s="144"/>
      <c r="G7319" s="175"/>
      <c r="H7319" s="144"/>
      <c r="I7319" s="144"/>
      <c r="J7319" s="144"/>
      <c r="K7319" s="175"/>
      <c r="L7319" s="168"/>
    </row>
    <row r="7320" spans="1:12" s="179" customFormat="1" ht="15" customHeight="1">
      <c r="A7320" s="144"/>
      <c r="B7320" s="176"/>
      <c r="C7320" s="175"/>
      <c r="D7320" s="144"/>
      <c r="E7320" s="144"/>
      <c r="F7320" s="144"/>
      <c r="G7320" s="175"/>
      <c r="H7320" s="144"/>
      <c r="I7320" s="144"/>
      <c r="J7320" s="144"/>
      <c r="K7320" s="175"/>
      <c r="L7320" s="168"/>
    </row>
    <row r="7321" spans="1:12" s="179" customFormat="1" ht="15" customHeight="1">
      <c r="A7321" s="144"/>
      <c r="B7321" s="176"/>
      <c r="C7321" s="175"/>
      <c r="D7321" s="144"/>
      <c r="E7321" s="144"/>
      <c r="F7321" s="144"/>
      <c r="G7321" s="175"/>
      <c r="H7321" s="144"/>
      <c r="I7321" s="144"/>
      <c r="J7321" s="144"/>
      <c r="K7321" s="175"/>
      <c r="L7321" s="168"/>
    </row>
    <row r="7322" spans="1:12" s="179" customFormat="1" ht="15" customHeight="1">
      <c r="A7322" s="144"/>
      <c r="B7322" s="176"/>
      <c r="C7322" s="175"/>
      <c r="D7322" s="144"/>
      <c r="E7322" s="144"/>
      <c r="F7322" s="144"/>
      <c r="G7322" s="175"/>
      <c r="H7322" s="144"/>
      <c r="I7322" s="144"/>
      <c r="J7322" s="144"/>
      <c r="K7322" s="175"/>
      <c r="L7322" s="168"/>
    </row>
    <row r="7323" spans="1:12" s="179" customFormat="1" ht="15" customHeight="1">
      <c r="A7323" s="144"/>
      <c r="B7323" s="176"/>
      <c r="C7323" s="175"/>
      <c r="D7323" s="144"/>
      <c r="E7323" s="144"/>
      <c r="F7323" s="144"/>
      <c r="G7323" s="175"/>
      <c r="H7323" s="144"/>
      <c r="I7323" s="144"/>
      <c r="J7323" s="144"/>
      <c r="K7323" s="175"/>
      <c r="L7323" s="168"/>
    </row>
    <row r="7324" spans="1:12" s="181" customFormat="1" ht="15" customHeight="1">
      <c r="A7324" s="144"/>
      <c r="B7324" s="176"/>
      <c r="C7324" s="175"/>
      <c r="D7324" s="144"/>
      <c r="E7324" s="144"/>
      <c r="F7324" s="144"/>
      <c r="G7324" s="175"/>
      <c r="H7324" s="144"/>
      <c r="I7324" s="144"/>
      <c r="J7324" s="144"/>
      <c r="K7324" s="175"/>
      <c r="L7324" s="168"/>
    </row>
    <row r="7325" spans="1:12" s="181" customFormat="1" ht="15" customHeight="1">
      <c r="A7325" s="144"/>
      <c r="B7325" s="176"/>
      <c r="C7325" s="175"/>
      <c r="D7325" s="144"/>
      <c r="E7325" s="144"/>
      <c r="F7325" s="144"/>
      <c r="G7325" s="175"/>
      <c r="H7325" s="144"/>
      <c r="I7325" s="144"/>
      <c r="J7325" s="144"/>
      <c r="K7325" s="175"/>
      <c r="L7325" s="168"/>
    </row>
    <row r="7326" spans="1:12" s="181" customFormat="1" ht="15" customHeight="1">
      <c r="A7326" s="144"/>
      <c r="B7326" s="176"/>
      <c r="C7326" s="175"/>
      <c r="D7326" s="144"/>
      <c r="E7326" s="144"/>
      <c r="F7326" s="144"/>
      <c r="G7326" s="175"/>
      <c r="H7326" s="144"/>
      <c r="I7326" s="144"/>
      <c r="J7326" s="144"/>
      <c r="K7326" s="175"/>
      <c r="L7326" s="168"/>
    </row>
    <row r="7327" spans="1:12" s="181" customFormat="1" ht="15" customHeight="1">
      <c r="A7327" s="144"/>
      <c r="B7327" s="176"/>
      <c r="C7327" s="175"/>
      <c r="D7327" s="144"/>
      <c r="E7327" s="144"/>
      <c r="F7327" s="144"/>
      <c r="G7327" s="175"/>
      <c r="H7327" s="144"/>
      <c r="I7327" s="144"/>
      <c r="J7327" s="144"/>
      <c r="K7327" s="175"/>
      <c r="L7327" s="168"/>
    </row>
    <row r="7328" spans="1:12" s="181" customFormat="1" ht="15" customHeight="1">
      <c r="A7328" s="144"/>
      <c r="B7328" s="176"/>
      <c r="C7328" s="175"/>
      <c r="D7328" s="144"/>
      <c r="E7328" s="144"/>
      <c r="F7328" s="144"/>
      <c r="G7328" s="175"/>
      <c r="H7328" s="144"/>
      <c r="I7328" s="144"/>
      <c r="J7328" s="144"/>
      <c r="K7328" s="175"/>
      <c r="L7328" s="168"/>
    </row>
    <row r="7329" spans="1:12" s="181" customFormat="1" ht="15" customHeight="1">
      <c r="A7329" s="144"/>
      <c r="B7329" s="176"/>
      <c r="C7329" s="175"/>
      <c r="D7329" s="144"/>
      <c r="E7329" s="144"/>
      <c r="F7329" s="144"/>
      <c r="G7329" s="175"/>
      <c r="H7329" s="144"/>
      <c r="I7329" s="144"/>
      <c r="J7329" s="144"/>
      <c r="K7329" s="175"/>
      <c r="L7329" s="168"/>
    </row>
    <row r="7330" spans="1:12" s="181" customFormat="1" ht="15" customHeight="1">
      <c r="A7330" s="144"/>
      <c r="B7330" s="176"/>
      <c r="C7330" s="175"/>
      <c r="D7330" s="144"/>
      <c r="E7330" s="144"/>
      <c r="F7330" s="144"/>
      <c r="G7330" s="175"/>
      <c r="H7330" s="144"/>
      <c r="I7330" s="144"/>
      <c r="J7330" s="144"/>
      <c r="K7330" s="175"/>
      <c r="L7330" s="168"/>
    </row>
    <row r="7331" spans="1:12" s="181" customFormat="1" ht="15" customHeight="1">
      <c r="A7331" s="144"/>
      <c r="B7331" s="176"/>
      <c r="C7331" s="175"/>
      <c r="D7331" s="144"/>
      <c r="E7331" s="144"/>
      <c r="F7331" s="144"/>
      <c r="G7331" s="175"/>
      <c r="H7331" s="144"/>
      <c r="I7331" s="144"/>
      <c r="J7331" s="144"/>
      <c r="K7331" s="175"/>
      <c r="L7331" s="168"/>
    </row>
    <row r="7332" spans="1:12" s="181" customFormat="1" ht="15" customHeight="1">
      <c r="A7332" s="144"/>
      <c r="B7332" s="176"/>
      <c r="C7332" s="175"/>
      <c r="D7332" s="144"/>
      <c r="E7332" s="144"/>
      <c r="F7332" s="144"/>
      <c r="G7332" s="175"/>
      <c r="H7332" s="144"/>
      <c r="I7332" s="144"/>
      <c r="J7332" s="144"/>
      <c r="K7332" s="175"/>
      <c r="L7332" s="168"/>
    </row>
    <row r="7333" spans="1:12" s="181" customFormat="1" ht="15" customHeight="1">
      <c r="A7333" s="144"/>
      <c r="B7333" s="176"/>
      <c r="C7333" s="175"/>
      <c r="D7333" s="144"/>
      <c r="E7333" s="144"/>
      <c r="F7333" s="144"/>
      <c r="G7333" s="175"/>
      <c r="H7333" s="144"/>
      <c r="I7333" s="144"/>
      <c r="J7333" s="144"/>
      <c r="K7333" s="175"/>
      <c r="L7333" s="168"/>
    </row>
    <row r="7334" spans="1:12" s="179" customFormat="1" ht="15" customHeight="1">
      <c r="A7334" s="144"/>
      <c r="B7334" s="176"/>
      <c r="C7334" s="175"/>
      <c r="D7334" s="144"/>
      <c r="E7334" s="144"/>
      <c r="F7334" s="144"/>
      <c r="G7334" s="175"/>
      <c r="H7334" s="144"/>
      <c r="I7334" s="144"/>
      <c r="J7334" s="144"/>
      <c r="K7334" s="175"/>
      <c r="L7334" s="168"/>
    </row>
    <row r="7335" spans="1:12" ht="15" customHeight="1"/>
    <row r="7336" spans="1:12" s="179" customFormat="1" ht="15" customHeight="1">
      <c r="A7336" s="144"/>
      <c r="B7336" s="176"/>
      <c r="C7336" s="175"/>
      <c r="D7336" s="144"/>
      <c r="E7336" s="144"/>
      <c r="F7336" s="144"/>
      <c r="G7336" s="175"/>
      <c r="H7336" s="144"/>
      <c r="I7336" s="144"/>
      <c r="J7336" s="144"/>
      <c r="K7336" s="175"/>
      <c r="L7336" s="168"/>
    </row>
    <row r="7337" spans="1:12" s="179" customFormat="1" ht="15" customHeight="1">
      <c r="A7337" s="144"/>
      <c r="B7337" s="176"/>
      <c r="C7337" s="175"/>
      <c r="D7337" s="144"/>
      <c r="E7337" s="144"/>
      <c r="F7337" s="144"/>
      <c r="G7337" s="175"/>
      <c r="H7337" s="144"/>
      <c r="I7337" s="144"/>
      <c r="J7337" s="144"/>
      <c r="K7337" s="175"/>
      <c r="L7337" s="168"/>
    </row>
    <row r="7338" spans="1:12" s="179" customFormat="1" ht="15" customHeight="1">
      <c r="A7338" s="144"/>
      <c r="B7338" s="176"/>
      <c r="C7338" s="175"/>
      <c r="D7338" s="144"/>
      <c r="E7338" s="144"/>
      <c r="F7338" s="144"/>
      <c r="G7338" s="175"/>
      <c r="H7338" s="144"/>
      <c r="I7338" s="144"/>
      <c r="J7338" s="144"/>
      <c r="K7338" s="175"/>
      <c r="L7338" s="168"/>
    </row>
    <row r="7339" spans="1:12" s="181" customFormat="1" ht="15" customHeight="1">
      <c r="A7339" s="144"/>
      <c r="B7339" s="176"/>
      <c r="C7339" s="175"/>
      <c r="D7339" s="144"/>
      <c r="E7339" s="144"/>
      <c r="F7339" s="144"/>
      <c r="G7339" s="175"/>
      <c r="H7339" s="144"/>
      <c r="I7339" s="144"/>
      <c r="J7339" s="144"/>
      <c r="K7339" s="175"/>
      <c r="L7339" s="168"/>
    </row>
    <row r="7340" spans="1:12" s="179" customFormat="1" ht="15" customHeight="1">
      <c r="A7340" s="144"/>
      <c r="B7340" s="176"/>
      <c r="C7340" s="175"/>
      <c r="D7340" s="144"/>
      <c r="E7340" s="144"/>
      <c r="F7340" s="144"/>
      <c r="G7340" s="175"/>
      <c r="H7340" s="144"/>
      <c r="I7340" s="144"/>
      <c r="J7340" s="144"/>
      <c r="K7340" s="175"/>
      <c r="L7340" s="168"/>
    </row>
    <row r="7341" spans="1:12" s="179" customFormat="1" ht="15" customHeight="1">
      <c r="A7341" s="144"/>
      <c r="B7341" s="176"/>
      <c r="C7341" s="175"/>
      <c r="D7341" s="144"/>
      <c r="E7341" s="144"/>
      <c r="F7341" s="144"/>
      <c r="G7341" s="175"/>
      <c r="H7341" s="144"/>
      <c r="I7341" s="144"/>
      <c r="J7341" s="144"/>
      <c r="K7341" s="175"/>
      <c r="L7341" s="168"/>
    </row>
    <row r="7342" spans="1:12" s="179" customFormat="1" ht="15" customHeight="1">
      <c r="A7342" s="144"/>
      <c r="B7342" s="176"/>
      <c r="C7342" s="175"/>
      <c r="D7342" s="144"/>
      <c r="E7342" s="144"/>
      <c r="F7342" s="144"/>
      <c r="G7342" s="175"/>
      <c r="H7342" s="144"/>
      <c r="I7342" s="144"/>
      <c r="J7342" s="144"/>
      <c r="K7342" s="175"/>
      <c r="L7342" s="168"/>
    </row>
    <row r="7343" spans="1:12" s="179" customFormat="1" ht="15" customHeight="1">
      <c r="A7343" s="144"/>
      <c r="B7343" s="176"/>
      <c r="C7343" s="175"/>
      <c r="D7343" s="144"/>
      <c r="E7343" s="144"/>
      <c r="F7343" s="144"/>
      <c r="G7343" s="175"/>
      <c r="H7343" s="144"/>
      <c r="I7343" s="144"/>
      <c r="J7343" s="144"/>
      <c r="K7343" s="175"/>
      <c r="L7343" s="168"/>
    </row>
    <row r="7344" spans="1:12" s="179" customFormat="1" ht="15" customHeight="1">
      <c r="A7344" s="144"/>
      <c r="B7344" s="176"/>
      <c r="C7344" s="175"/>
      <c r="D7344" s="144"/>
      <c r="E7344" s="144"/>
      <c r="F7344" s="144"/>
      <c r="G7344" s="175"/>
      <c r="H7344" s="144"/>
      <c r="I7344" s="144"/>
      <c r="J7344" s="144"/>
      <c r="K7344" s="175"/>
      <c r="L7344" s="168"/>
    </row>
    <row r="7345" spans="1:12" s="179" customFormat="1" ht="15" customHeight="1">
      <c r="A7345" s="144"/>
      <c r="B7345" s="176"/>
      <c r="C7345" s="175"/>
      <c r="D7345" s="144"/>
      <c r="E7345" s="144"/>
      <c r="F7345" s="144"/>
      <c r="G7345" s="175"/>
      <c r="H7345" s="144"/>
      <c r="I7345" s="144"/>
      <c r="J7345" s="144"/>
      <c r="K7345" s="175"/>
      <c r="L7345" s="168"/>
    </row>
    <row r="7346" spans="1:12" s="179" customFormat="1" ht="15" customHeight="1">
      <c r="A7346" s="144"/>
      <c r="B7346" s="176"/>
      <c r="C7346" s="175"/>
      <c r="D7346" s="144"/>
      <c r="E7346" s="144"/>
      <c r="F7346" s="144"/>
      <c r="G7346" s="175"/>
      <c r="H7346" s="144"/>
      <c r="I7346" s="144"/>
      <c r="J7346" s="144"/>
      <c r="K7346" s="175"/>
      <c r="L7346" s="168"/>
    </row>
    <row r="7347" spans="1:12" s="179" customFormat="1" ht="15" customHeight="1">
      <c r="A7347" s="144"/>
      <c r="B7347" s="176"/>
      <c r="C7347" s="175"/>
      <c r="D7347" s="144"/>
      <c r="E7347" s="144"/>
      <c r="F7347" s="144"/>
      <c r="G7347" s="175"/>
      <c r="H7347" s="144"/>
      <c r="I7347" s="144"/>
      <c r="J7347" s="144"/>
      <c r="K7347" s="175"/>
      <c r="L7347" s="168"/>
    </row>
    <row r="7348" spans="1:12" s="179" customFormat="1" ht="15" customHeight="1">
      <c r="A7348" s="144"/>
      <c r="B7348" s="176"/>
      <c r="C7348" s="175"/>
      <c r="D7348" s="144"/>
      <c r="E7348" s="144"/>
      <c r="F7348" s="144"/>
      <c r="G7348" s="175"/>
      <c r="H7348" s="144"/>
      <c r="I7348" s="144"/>
      <c r="J7348" s="144"/>
      <c r="K7348" s="175"/>
      <c r="L7348" s="168"/>
    </row>
    <row r="7349" spans="1:12" s="179" customFormat="1" ht="15" customHeight="1">
      <c r="A7349" s="144"/>
      <c r="B7349" s="176"/>
      <c r="C7349" s="175"/>
      <c r="D7349" s="144"/>
      <c r="E7349" s="144"/>
      <c r="F7349" s="144"/>
      <c r="G7349" s="175"/>
      <c r="H7349" s="144"/>
      <c r="I7349" s="144"/>
      <c r="J7349" s="144"/>
      <c r="K7349" s="175"/>
      <c r="L7349" s="168"/>
    </row>
    <row r="7350" spans="1:12" s="179" customFormat="1" ht="15" customHeight="1">
      <c r="A7350" s="144"/>
      <c r="B7350" s="176"/>
      <c r="C7350" s="175"/>
      <c r="D7350" s="144"/>
      <c r="E7350" s="144"/>
      <c r="F7350" s="144"/>
      <c r="G7350" s="175"/>
      <c r="H7350" s="144"/>
      <c r="I7350" s="144"/>
      <c r="J7350" s="144"/>
      <c r="K7350" s="175"/>
      <c r="L7350" s="168"/>
    </row>
    <row r="7351" spans="1:12" s="179" customFormat="1" ht="15" customHeight="1">
      <c r="A7351" s="144"/>
      <c r="B7351" s="176"/>
      <c r="C7351" s="175"/>
      <c r="D7351" s="144"/>
      <c r="E7351" s="144"/>
      <c r="F7351" s="144"/>
      <c r="G7351" s="175"/>
      <c r="H7351" s="144"/>
      <c r="I7351" s="144"/>
      <c r="J7351" s="144"/>
      <c r="K7351" s="175"/>
      <c r="L7351" s="168"/>
    </row>
    <row r="7352" spans="1:12" s="179" customFormat="1" ht="15" customHeight="1">
      <c r="A7352" s="144"/>
      <c r="B7352" s="176"/>
      <c r="C7352" s="175"/>
      <c r="D7352" s="144"/>
      <c r="E7352" s="144"/>
      <c r="F7352" s="144"/>
      <c r="G7352" s="175"/>
      <c r="H7352" s="144"/>
      <c r="I7352" s="144"/>
      <c r="J7352" s="144"/>
      <c r="K7352" s="175"/>
      <c r="L7352" s="168"/>
    </row>
    <row r="7353" spans="1:12" s="179" customFormat="1" ht="15" customHeight="1">
      <c r="A7353" s="144"/>
      <c r="B7353" s="176"/>
      <c r="C7353" s="175"/>
      <c r="D7353" s="144"/>
      <c r="E7353" s="144"/>
      <c r="F7353" s="144"/>
      <c r="G7353" s="175"/>
      <c r="H7353" s="144"/>
      <c r="I7353" s="144"/>
      <c r="J7353" s="144"/>
      <c r="K7353" s="175"/>
      <c r="L7353" s="168"/>
    </row>
    <row r="7354" spans="1:12" s="179" customFormat="1" ht="15" customHeight="1">
      <c r="A7354" s="144"/>
      <c r="B7354" s="176"/>
      <c r="C7354" s="175"/>
      <c r="D7354" s="144"/>
      <c r="E7354" s="144"/>
      <c r="F7354" s="144"/>
      <c r="G7354" s="175"/>
      <c r="H7354" s="144"/>
      <c r="I7354" s="144"/>
      <c r="J7354" s="144"/>
      <c r="K7354" s="175"/>
      <c r="L7354" s="168"/>
    </row>
    <row r="7355" spans="1:12" s="179" customFormat="1" ht="15" customHeight="1">
      <c r="A7355" s="144"/>
      <c r="B7355" s="176"/>
      <c r="C7355" s="175"/>
      <c r="D7355" s="144"/>
      <c r="E7355" s="144"/>
      <c r="F7355" s="144"/>
      <c r="G7355" s="175"/>
      <c r="H7355" s="144"/>
      <c r="I7355" s="144"/>
      <c r="J7355" s="144"/>
      <c r="K7355" s="175"/>
      <c r="L7355" s="168"/>
    </row>
    <row r="7356" spans="1:12" s="179" customFormat="1" ht="15" customHeight="1">
      <c r="A7356" s="144"/>
      <c r="B7356" s="176"/>
      <c r="C7356" s="175"/>
      <c r="D7356" s="144"/>
      <c r="E7356" s="144"/>
      <c r="F7356" s="144"/>
      <c r="G7356" s="175"/>
      <c r="H7356" s="144"/>
      <c r="I7356" s="144"/>
      <c r="J7356" s="144"/>
      <c r="K7356" s="175"/>
      <c r="L7356" s="168"/>
    </row>
    <row r="7357" spans="1:12" s="179" customFormat="1" ht="15" customHeight="1">
      <c r="A7357" s="144"/>
      <c r="B7357" s="176"/>
      <c r="C7357" s="175"/>
      <c r="D7357" s="144"/>
      <c r="E7357" s="144"/>
      <c r="F7357" s="144"/>
      <c r="G7357" s="175"/>
      <c r="H7357" s="144"/>
      <c r="I7357" s="144"/>
      <c r="J7357" s="144"/>
      <c r="K7357" s="175"/>
      <c r="L7357" s="168"/>
    </row>
    <row r="7358" spans="1:12" s="179" customFormat="1" ht="15" customHeight="1">
      <c r="A7358" s="144"/>
      <c r="B7358" s="176"/>
      <c r="C7358" s="175"/>
      <c r="D7358" s="144"/>
      <c r="E7358" s="144"/>
      <c r="F7358" s="144"/>
      <c r="G7358" s="175"/>
      <c r="H7358" s="144"/>
      <c r="I7358" s="144"/>
      <c r="J7358" s="144"/>
      <c r="K7358" s="175"/>
      <c r="L7358" s="168"/>
    </row>
    <row r="7359" spans="1:12" s="179" customFormat="1" ht="15" customHeight="1">
      <c r="A7359" s="144"/>
      <c r="B7359" s="176"/>
      <c r="C7359" s="175"/>
      <c r="D7359" s="144"/>
      <c r="E7359" s="144"/>
      <c r="F7359" s="144"/>
      <c r="G7359" s="175"/>
      <c r="H7359" s="144"/>
      <c r="I7359" s="144"/>
      <c r="J7359" s="144"/>
      <c r="K7359" s="175"/>
      <c r="L7359" s="168"/>
    </row>
    <row r="7360" spans="1:12" s="179" customFormat="1" ht="15" customHeight="1">
      <c r="A7360" s="144"/>
      <c r="B7360" s="176"/>
      <c r="C7360" s="175"/>
      <c r="D7360" s="144"/>
      <c r="E7360" s="144"/>
      <c r="F7360" s="144"/>
      <c r="G7360" s="175"/>
      <c r="H7360" s="144"/>
      <c r="I7360" s="144"/>
      <c r="J7360" s="144"/>
      <c r="K7360" s="175"/>
      <c r="L7360" s="168"/>
    </row>
    <row r="7361" spans="1:12" s="179" customFormat="1" ht="15" customHeight="1">
      <c r="A7361" s="144"/>
      <c r="B7361" s="176"/>
      <c r="C7361" s="175"/>
      <c r="D7361" s="144"/>
      <c r="E7361" s="144"/>
      <c r="F7361" s="144"/>
      <c r="G7361" s="175"/>
      <c r="H7361" s="144"/>
      <c r="I7361" s="144"/>
      <c r="J7361" s="144"/>
      <c r="K7361" s="175"/>
      <c r="L7361" s="168"/>
    </row>
    <row r="7362" spans="1:12" s="179" customFormat="1" ht="15" customHeight="1">
      <c r="A7362" s="144"/>
      <c r="B7362" s="176"/>
      <c r="C7362" s="175"/>
      <c r="D7362" s="144"/>
      <c r="E7362" s="144"/>
      <c r="F7362" s="144"/>
      <c r="G7362" s="175"/>
      <c r="H7362" s="144"/>
      <c r="I7362" s="144"/>
      <c r="J7362" s="144"/>
      <c r="K7362" s="175"/>
      <c r="L7362" s="168"/>
    </row>
    <row r="7363" spans="1:12" s="179" customFormat="1" ht="15" customHeight="1">
      <c r="A7363" s="144"/>
      <c r="B7363" s="176"/>
      <c r="C7363" s="175"/>
      <c r="D7363" s="144"/>
      <c r="E7363" s="144"/>
      <c r="F7363" s="144"/>
      <c r="G7363" s="175"/>
      <c r="H7363" s="144"/>
      <c r="I7363" s="144"/>
      <c r="J7363" s="144"/>
      <c r="K7363" s="175"/>
      <c r="L7363" s="168"/>
    </row>
    <row r="7364" spans="1:12" s="179" customFormat="1" ht="15" customHeight="1">
      <c r="A7364" s="144"/>
      <c r="B7364" s="176"/>
      <c r="C7364" s="175"/>
      <c r="D7364" s="144"/>
      <c r="E7364" s="144"/>
      <c r="F7364" s="144"/>
      <c r="G7364" s="175"/>
      <c r="H7364" s="144"/>
      <c r="I7364" s="144"/>
      <c r="J7364" s="144"/>
      <c r="K7364" s="175"/>
      <c r="L7364" s="168"/>
    </row>
    <row r="7365" spans="1:12" s="179" customFormat="1" ht="15" customHeight="1">
      <c r="A7365" s="144"/>
      <c r="B7365" s="176"/>
      <c r="C7365" s="175"/>
      <c r="D7365" s="144"/>
      <c r="E7365" s="144"/>
      <c r="F7365" s="144"/>
      <c r="G7365" s="175"/>
      <c r="H7365" s="144"/>
      <c r="I7365" s="144"/>
      <c r="J7365" s="144"/>
      <c r="K7365" s="175"/>
      <c r="L7365" s="168"/>
    </row>
    <row r="7366" spans="1:12" s="179" customFormat="1" ht="15" customHeight="1">
      <c r="A7366" s="144"/>
      <c r="B7366" s="176"/>
      <c r="C7366" s="175"/>
      <c r="D7366" s="144"/>
      <c r="E7366" s="144"/>
      <c r="F7366" s="144"/>
      <c r="G7366" s="175"/>
      <c r="H7366" s="144"/>
      <c r="I7366" s="144"/>
      <c r="J7366" s="144"/>
      <c r="K7366" s="175"/>
      <c r="L7366" s="168"/>
    </row>
    <row r="7367" spans="1:12" s="179" customFormat="1" ht="15" customHeight="1">
      <c r="A7367" s="144"/>
      <c r="B7367" s="176"/>
      <c r="C7367" s="175"/>
      <c r="D7367" s="144"/>
      <c r="E7367" s="144"/>
      <c r="F7367" s="144"/>
      <c r="G7367" s="175"/>
      <c r="H7367" s="144"/>
      <c r="I7367" s="144"/>
      <c r="J7367" s="144"/>
      <c r="K7367" s="175"/>
      <c r="L7367" s="168"/>
    </row>
    <row r="7368" spans="1:12" s="179" customFormat="1" ht="15" customHeight="1">
      <c r="A7368" s="144"/>
      <c r="B7368" s="176"/>
      <c r="C7368" s="175"/>
      <c r="D7368" s="144"/>
      <c r="E7368" s="144"/>
      <c r="F7368" s="144"/>
      <c r="G7368" s="175"/>
      <c r="H7368" s="144"/>
      <c r="I7368" s="144"/>
      <c r="J7368" s="144"/>
      <c r="K7368" s="175"/>
      <c r="L7368" s="168"/>
    </row>
    <row r="7369" spans="1:12" s="179" customFormat="1" ht="15" customHeight="1">
      <c r="A7369" s="144"/>
      <c r="B7369" s="176"/>
      <c r="C7369" s="175"/>
      <c r="D7369" s="144"/>
      <c r="E7369" s="144"/>
      <c r="F7369" s="144"/>
      <c r="G7369" s="175"/>
      <c r="H7369" s="144"/>
      <c r="I7369" s="144"/>
      <c r="J7369" s="144"/>
      <c r="K7369" s="175"/>
      <c r="L7369" s="168"/>
    </row>
    <row r="7370" spans="1:12" s="179" customFormat="1" ht="15" customHeight="1">
      <c r="A7370" s="144"/>
      <c r="B7370" s="176"/>
      <c r="C7370" s="175"/>
      <c r="D7370" s="144"/>
      <c r="E7370" s="144"/>
      <c r="F7370" s="144"/>
      <c r="G7370" s="175"/>
      <c r="H7370" s="144"/>
      <c r="I7370" s="144"/>
      <c r="J7370" s="144"/>
      <c r="K7370" s="175"/>
      <c r="L7370" s="168"/>
    </row>
    <row r="7371" spans="1:12" s="179" customFormat="1" ht="15" customHeight="1">
      <c r="A7371" s="144"/>
      <c r="B7371" s="176"/>
      <c r="C7371" s="175"/>
      <c r="D7371" s="144"/>
      <c r="E7371" s="144"/>
      <c r="F7371" s="144"/>
      <c r="G7371" s="175"/>
      <c r="H7371" s="144"/>
      <c r="I7371" s="144"/>
      <c r="J7371" s="144"/>
      <c r="K7371" s="175"/>
      <c r="L7371" s="168"/>
    </row>
    <row r="7372" spans="1:12" s="179" customFormat="1" ht="15" customHeight="1">
      <c r="A7372" s="144"/>
      <c r="B7372" s="176"/>
      <c r="C7372" s="175"/>
      <c r="D7372" s="144"/>
      <c r="E7372" s="144"/>
      <c r="F7372" s="144"/>
      <c r="G7372" s="175"/>
      <c r="H7372" s="144"/>
      <c r="I7372" s="144"/>
      <c r="J7372" s="144"/>
      <c r="K7372" s="175"/>
      <c r="L7372" s="168"/>
    </row>
    <row r="7373" spans="1:12" s="179" customFormat="1" ht="15" customHeight="1">
      <c r="A7373" s="144"/>
      <c r="B7373" s="176"/>
      <c r="C7373" s="175"/>
      <c r="D7373" s="144"/>
      <c r="E7373" s="144"/>
      <c r="F7373" s="144"/>
      <c r="G7373" s="175"/>
      <c r="H7373" s="144"/>
      <c r="I7373" s="144"/>
      <c r="J7373" s="144"/>
      <c r="K7373" s="175"/>
      <c r="L7373" s="168"/>
    </row>
    <row r="7374" spans="1:12" s="179" customFormat="1" ht="15" customHeight="1">
      <c r="A7374" s="144"/>
      <c r="B7374" s="176"/>
      <c r="C7374" s="175"/>
      <c r="D7374" s="144"/>
      <c r="E7374" s="144"/>
      <c r="F7374" s="144"/>
      <c r="G7374" s="175"/>
      <c r="H7374" s="144"/>
      <c r="I7374" s="144"/>
      <c r="J7374" s="144"/>
      <c r="K7374" s="175"/>
      <c r="L7374" s="168"/>
    </row>
    <row r="7375" spans="1:12" s="179" customFormat="1" ht="15" customHeight="1">
      <c r="A7375" s="144"/>
      <c r="B7375" s="176"/>
      <c r="C7375" s="175"/>
      <c r="D7375" s="144"/>
      <c r="E7375" s="144"/>
      <c r="F7375" s="144"/>
      <c r="G7375" s="175"/>
      <c r="H7375" s="144"/>
      <c r="I7375" s="144"/>
      <c r="J7375" s="144"/>
      <c r="K7375" s="175"/>
      <c r="L7375" s="168"/>
    </row>
    <row r="7376" spans="1:12" s="179" customFormat="1" ht="15" customHeight="1">
      <c r="A7376" s="144"/>
      <c r="B7376" s="176"/>
      <c r="C7376" s="175"/>
      <c r="D7376" s="144"/>
      <c r="E7376" s="144"/>
      <c r="F7376" s="144"/>
      <c r="G7376" s="175"/>
      <c r="H7376" s="144"/>
      <c r="I7376" s="144"/>
      <c r="J7376" s="144"/>
      <c r="K7376" s="175"/>
      <c r="L7376" s="168"/>
    </row>
    <row r="7377" spans="1:12" s="179" customFormat="1" ht="15" customHeight="1">
      <c r="A7377" s="144"/>
      <c r="B7377" s="176"/>
      <c r="C7377" s="175"/>
      <c r="D7377" s="144"/>
      <c r="E7377" s="144"/>
      <c r="F7377" s="144"/>
      <c r="G7377" s="175"/>
      <c r="H7377" s="144"/>
      <c r="I7377" s="144"/>
      <c r="J7377" s="144"/>
      <c r="K7377" s="175"/>
      <c r="L7377" s="168"/>
    </row>
    <row r="7378" spans="1:12" s="179" customFormat="1" ht="15" customHeight="1">
      <c r="A7378" s="144"/>
      <c r="B7378" s="176"/>
      <c r="C7378" s="175"/>
      <c r="D7378" s="144"/>
      <c r="E7378" s="144"/>
      <c r="F7378" s="144"/>
      <c r="G7378" s="175"/>
      <c r="H7378" s="144"/>
      <c r="I7378" s="144"/>
      <c r="J7378" s="144"/>
      <c r="K7378" s="175"/>
      <c r="L7378" s="168"/>
    </row>
    <row r="7379" spans="1:12" s="179" customFormat="1" ht="15" customHeight="1">
      <c r="A7379" s="144"/>
      <c r="B7379" s="176"/>
      <c r="C7379" s="175"/>
      <c r="D7379" s="144"/>
      <c r="E7379" s="144"/>
      <c r="F7379" s="144"/>
      <c r="G7379" s="175"/>
      <c r="H7379" s="144"/>
      <c r="I7379" s="144"/>
      <c r="J7379" s="144"/>
      <c r="K7379" s="175"/>
      <c r="L7379" s="168"/>
    </row>
    <row r="7380" spans="1:12" s="179" customFormat="1" ht="15" customHeight="1">
      <c r="A7380" s="144"/>
      <c r="B7380" s="176"/>
      <c r="C7380" s="175"/>
      <c r="D7380" s="144"/>
      <c r="E7380" s="144"/>
      <c r="F7380" s="144"/>
      <c r="G7380" s="175"/>
      <c r="H7380" s="144"/>
      <c r="I7380" s="144"/>
      <c r="J7380" s="144"/>
      <c r="K7380" s="175"/>
      <c r="L7380" s="168"/>
    </row>
    <row r="7381" spans="1:12" s="179" customFormat="1" ht="15" customHeight="1">
      <c r="A7381" s="144"/>
      <c r="B7381" s="176"/>
      <c r="C7381" s="175"/>
      <c r="D7381" s="144"/>
      <c r="E7381" s="144"/>
      <c r="F7381" s="144"/>
      <c r="G7381" s="175"/>
      <c r="H7381" s="144"/>
      <c r="I7381" s="144"/>
      <c r="J7381" s="144"/>
      <c r="K7381" s="175"/>
      <c r="L7381" s="168"/>
    </row>
    <row r="7382" spans="1:12" s="179" customFormat="1" ht="15" customHeight="1">
      <c r="A7382" s="144"/>
      <c r="B7382" s="176"/>
      <c r="C7382" s="175"/>
      <c r="D7382" s="144"/>
      <c r="E7382" s="144"/>
      <c r="F7382" s="144"/>
      <c r="G7382" s="175"/>
      <c r="H7382" s="144"/>
      <c r="I7382" s="144"/>
      <c r="J7382" s="144"/>
      <c r="K7382" s="175"/>
      <c r="L7382" s="168"/>
    </row>
    <row r="7383" spans="1:12" s="179" customFormat="1" ht="15" customHeight="1">
      <c r="A7383" s="144"/>
      <c r="B7383" s="176"/>
      <c r="C7383" s="175"/>
      <c r="D7383" s="144"/>
      <c r="E7383" s="144"/>
      <c r="F7383" s="144"/>
      <c r="G7383" s="175"/>
      <c r="H7383" s="144"/>
      <c r="I7383" s="144"/>
      <c r="J7383" s="144"/>
      <c r="K7383" s="175"/>
      <c r="L7383" s="168"/>
    </row>
    <row r="7384" spans="1:12" s="179" customFormat="1" ht="15" customHeight="1">
      <c r="A7384" s="144"/>
      <c r="B7384" s="176"/>
      <c r="C7384" s="175"/>
      <c r="D7384" s="144"/>
      <c r="E7384" s="144"/>
      <c r="F7384" s="144"/>
      <c r="G7384" s="175"/>
      <c r="H7384" s="144"/>
      <c r="I7384" s="144"/>
      <c r="J7384" s="144"/>
      <c r="K7384" s="175"/>
      <c r="L7384" s="168"/>
    </row>
    <row r="7385" spans="1:12" s="179" customFormat="1" ht="15" customHeight="1">
      <c r="A7385" s="144"/>
      <c r="B7385" s="176"/>
      <c r="C7385" s="175"/>
      <c r="D7385" s="144"/>
      <c r="E7385" s="144"/>
      <c r="F7385" s="144"/>
      <c r="G7385" s="175"/>
      <c r="H7385" s="144"/>
      <c r="I7385" s="144"/>
      <c r="J7385" s="144"/>
      <c r="K7385" s="175"/>
      <c r="L7385" s="168"/>
    </row>
    <row r="7386" spans="1:12" s="179" customFormat="1" ht="15" customHeight="1">
      <c r="A7386" s="144"/>
      <c r="B7386" s="176"/>
      <c r="C7386" s="175"/>
      <c r="D7386" s="144"/>
      <c r="E7386" s="144"/>
      <c r="F7386" s="144"/>
      <c r="G7386" s="175"/>
      <c r="H7386" s="144"/>
      <c r="I7386" s="144"/>
      <c r="J7386" s="144"/>
      <c r="K7386" s="175"/>
      <c r="L7386" s="168"/>
    </row>
    <row r="7387" spans="1:12" s="179" customFormat="1" ht="15" customHeight="1">
      <c r="A7387" s="144"/>
      <c r="B7387" s="176"/>
      <c r="C7387" s="175"/>
      <c r="D7387" s="144"/>
      <c r="E7387" s="144"/>
      <c r="F7387" s="144"/>
      <c r="G7387" s="175"/>
      <c r="H7387" s="144"/>
      <c r="I7387" s="144"/>
      <c r="J7387" s="144"/>
      <c r="K7387" s="175"/>
      <c r="L7387" s="168"/>
    </row>
    <row r="7388" spans="1:12" ht="15" customHeight="1"/>
    <row r="7389" spans="1:12" ht="15" customHeight="1"/>
    <row r="7390" spans="1:12" ht="15" customHeight="1"/>
    <row r="7391" spans="1:12" ht="15" customHeight="1"/>
    <row r="7392" spans="1:1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spans="1:12" ht="15" customHeight="1"/>
    <row r="7442" spans="1:12" ht="15" customHeight="1"/>
    <row r="7443" spans="1:12" ht="15" customHeight="1"/>
    <row r="7444" spans="1:12" ht="15" customHeight="1"/>
    <row r="7445" spans="1:12" s="179" customFormat="1" ht="15" customHeight="1">
      <c r="A7445" s="144"/>
      <c r="B7445" s="176"/>
      <c r="C7445" s="175"/>
      <c r="D7445" s="144"/>
      <c r="E7445" s="144"/>
      <c r="F7445" s="144"/>
      <c r="G7445" s="175"/>
      <c r="H7445" s="144"/>
      <c r="I7445" s="144"/>
      <c r="J7445" s="144"/>
      <c r="K7445" s="175"/>
      <c r="L7445" s="168"/>
    </row>
    <row r="7446" spans="1:12" s="179" customFormat="1" ht="15" customHeight="1">
      <c r="A7446" s="144"/>
      <c r="B7446" s="176"/>
      <c r="C7446" s="175"/>
      <c r="D7446" s="144"/>
      <c r="E7446" s="144"/>
      <c r="F7446" s="144"/>
      <c r="G7446" s="175"/>
      <c r="H7446" s="144"/>
      <c r="I7446" s="144"/>
      <c r="J7446" s="144"/>
      <c r="K7446" s="175"/>
      <c r="L7446" s="168"/>
    </row>
    <row r="7447" spans="1:12" s="179" customFormat="1" ht="15" customHeight="1">
      <c r="A7447" s="144"/>
      <c r="B7447" s="176"/>
      <c r="C7447" s="175"/>
      <c r="D7447" s="144"/>
      <c r="E7447" s="144"/>
      <c r="F7447" s="144"/>
      <c r="G7447" s="175"/>
      <c r="H7447" s="144"/>
      <c r="I7447" s="144"/>
      <c r="J7447" s="144"/>
      <c r="K7447" s="175"/>
      <c r="L7447" s="168"/>
    </row>
    <row r="7448" spans="1:12" s="179" customFormat="1" ht="15" customHeight="1">
      <c r="A7448" s="144"/>
      <c r="B7448" s="176"/>
      <c r="C7448" s="175"/>
      <c r="D7448" s="144"/>
      <c r="E7448" s="144"/>
      <c r="F7448" s="144"/>
      <c r="G7448" s="175"/>
      <c r="H7448" s="144"/>
      <c r="I7448" s="144"/>
      <c r="J7448" s="144"/>
      <c r="K7448" s="175"/>
      <c r="L7448" s="168"/>
    </row>
    <row r="7449" spans="1:12" s="179" customFormat="1" ht="15" customHeight="1">
      <c r="A7449" s="144"/>
      <c r="B7449" s="176"/>
      <c r="C7449" s="175"/>
      <c r="D7449" s="144"/>
      <c r="E7449" s="144"/>
      <c r="F7449" s="144"/>
      <c r="G7449" s="175"/>
      <c r="H7449" s="144"/>
      <c r="I7449" s="144"/>
      <c r="J7449" s="144"/>
      <c r="K7449" s="175"/>
      <c r="L7449" s="168"/>
    </row>
    <row r="7450" spans="1:12" s="179" customFormat="1" ht="15" customHeight="1">
      <c r="A7450" s="144"/>
      <c r="B7450" s="176"/>
      <c r="C7450" s="175"/>
      <c r="D7450" s="144"/>
      <c r="E7450" s="144"/>
      <c r="F7450" s="144"/>
      <c r="G7450" s="175"/>
      <c r="H7450" s="144"/>
      <c r="I7450" s="144"/>
      <c r="J7450" s="144"/>
      <c r="K7450" s="175"/>
      <c r="L7450" s="168"/>
    </row>
    <row r="7451" spans="1:12" s="179" customFormat="1" ht="15" customHeight="1">
      <c r="A7451" s="144"/>
      <c r="B7451" s="176"/>
      <c r="C7451" s="175"/>
      <c r="D7451" s="144"/>
      <c r="E7451" s="144"/>
      <c r="F7451" s="144"/>
      <c r="G7451" s="175"/>
      <c r="H7451" s="144"/>
      <c r="I7451" s="144"/>
      <c r="J7451" s="144"/>
      <c r="K7451" s="175"/>
      <c r="L7451" s="168"/>
    </row>
    <row r="7452" spans="1:12" s="179" customFormat="1" ht="15" customHeight="1">
      <c r="A7452" s="144"/>
      <c r="B7452" s="176"/>
      <c r="C7452" s="175"/>
      <c r="D7452" s="144"/>
      <c r="E7452" s="144"/>
      <c r="F7452" s="144"/>
      <c r="G7452" s="175"/>
      <c r="H7452" s="144"/>
      <c r="I7452" s="144"/>
      <c r="J7452" s="144"/>
      <c r="K7452" s="175"/>
      <c r="L7452" s="168"/>
    </row>
    <row r="7453" spans="1:12" s="179" customFormat="1" ht="15" customHeight="1">
      <c r="A7453" s="144"/>
      <c r="B7453" s="176"/>
      <c r="C7453" s="175"/>
      <c r="D7453" s="144"/>
      <c r="E7453" s="144"/>
      <c r="F7453" s="144"/>
      <c r="G7453" s="175"/>
      <c r="H7453" s="144"/>
      <c r="I7453" s="144"/>
      <c r="J7453" s="144"/>
      <c r="K7453" s="175"/>
      <c r="L7453" s="168"/>
    </row>
    <row r="7454" spans="1:12" s="179" customFormat="1" ht="15" customHeight="1">
      <c r="A7454" s="144"/>
      <c r="B7454" s="176"/>
      <c r="C7454" s="175"/>
      <c r="D7454" s="144"/>
      <c r="E7454" s="144"/>
      <c r="F7454" s="144"/>
      <c r="G7454" s="175"/>
      <c r="H7454" s="144"/>
      <c r="I7454" s="144"/>
      <c r="J7454" s="144"/>
      <c r="K7454" s="175"/>
      <c r="L7454" s="168"/>
    </row>
    <row r="7455" spans="1:12" s="179" customFormat="1" ht="15" customHeight="1">
      <c r="A7455" s="144"/>
      <c r="B7455" s="176"/>
      <c r="C7455" s="175"/>
      <c r="D7455" s="144"/>
      <c r="E7455" s="144"/>
      <c r="F7455" s="144"/>
      <c r="G7455" s="175"/>
      <c r="H7455" s="144"/>
      <c r="I7455" s="144"/>
      <c r="J7455" s="144"/>
      <c r="K7455" s="175"/>
      <c r="L7455" s="168"/>
    </row>
    <row r="7456" spans="1:12" s="179" customFormat="1" ht="15" customHeight="1">
      <c r="A7456" s="144"/>
      <c r="B7456" s="176"/>
      <c r="C7456" s="175"/>
      <c r="D7456" s="144"/>
      <c r="E7456" s="144"/>
      <c r="F7456" s="144"/>
      <c r="G7456" s="175"/>
      <c r="H7456" s="144"/>
      <c r="I7456" s="144"/>
      <c r="J7456" s="144"/>
      <c r="K7456" s="175"/>
      <c r="L7456" s="168"/>
    </row>
    <row r="7457" spans="1:12" ht="15" customHeight="1"/>
    <row r="7458" spans="1:12" ht="15" customHeight="1"/>
    <row r="7459" spans="1:12" ht="15" customHeight="1"/>
    <row r="7460" spans="1:12" ht="15" customHeight="1"/>
    <row r="7461" spans="1:12" s="179" customFormat="1" ht="15" customHeight="1">
      <c r="A7461" s="144"/>
      <c r="B7461" s="176"/>
      <c r="C7461" s="175"/>
      <c r="D7461" s="144"/>
      <c r="E7461" s="144"/>
      <c r="F7461" s="144"/>
      <c r="G7461" s="175"/>
      <c r="H7461" s="144"/>
      <c r="I7461" s="144"/>
      <c r="J7461" s="144"/>
      <c r="K7461" s="175"/>
      <c r="L7461" s="168"/>
    </row>
    <row r="7462" spans="1:12" s="179" customFormat="1" ht="15" customHeight="1">
      <c r="A7462" s="144"/>
      <c r="B7462" s="176"/>
      <c r="C7462" s="175"/>
      <c r="D7462" s="144"/>
      <c r="E7462" s="144"/>
      <c r="F7462" s="144"/>
      <c r="G7462" s="175"/>
      <c r="H7462" s="144"/>
      <c r="I7462" s="144"/>
      <c r="J7462" s="144"/>
      <c r="K7462" s="175"/>
      <c r="L7462" s="168"/>
    </row>
    <row r="7463" spans="1:12" s="179" customFormat="1" ht="15" customHeight="1">
      <c r="A7463" s="144"/>
      <c r="B7463" s="176"/>
      <c r="C7463" s="175"/>
      <c r="D7463" s="144"/>
      <c r="E7463" s="144"/>
      <c r="F7463" s="144"/>
      <c r="G7463" s="175"/>
      <c r="H7463" s="144"/>
      <c r="I7463" s="144"/>
      <c r="J7463" s="144"/>
      <c r="K7463" s="175"/>
      <c r="L7463" s="168"/>
    </row>
    <row r="7464" spans="1:12" s="179" customFormat="1" ht="15" customHeight="1">
      <c r="A7464" s="144"/>
      <c r="B7464" s="176"/>
      <c r="C7464" s="175"/>
      <c r="D7464" s="144"/>
      <c r="E7464" s="144"/>
      <c r="F7464" s="144"/>
      <c r="G7464" s="175"/>
      <c r="H7464" s="144"/>
      <c r="I7464" s="144"/>
      <c r="J7464" s="144"/>
      <c r="K7464" s="175"/>
      <c r="L7464" s="168"/>
    </row>
    <row r="7465" spans="1:12" s="179" customFormat="1" ht="15" customHeight="1">
      <c r="A7465" s="144"/>
      <c r="B7465" s="176"/>
      <c r="C7465" s="175"/>
      <c r="D7465" s="144"/>
      <c r="E7465" s="144"/>
      <c r="F7465" s="144"/>
      <c r="G7465" s="175"/>
      <c r="H7465" s="144"/>
      <c r="I7465" s="144"/>
      <c r="J7465" s="144"/>
      <c r="K7465" s="175"/>
      <c r="L7465" s="168"/>
    </row>
    <row r="7466" spans="1:12" s="179" customFormat="1" ht="15" customHeight="1">
      <c r="A7466" s="144"/>
      <c r="B7466" s="176"/>
      <c r="C7466" s="175"/>
      <c r="D7466" s="144"/>
      <c r="E7466" s="144"/>
      <c r="F7466" s="144"/>
      <c r="G7466" s="175"/>
      <c r="H7466" s="144"/>
      <c r="I7466" s="144"/>
      <c r="J7466" s="144"/>
      <c r="K7466" s="175"/>
      <c r="L7466" s="168"/>
    </row>
    <row r="7467" spans="1:12" s="179" customFormat="1" ht="15" customHeight="1">
      <c r="A7467" s="144"/>
      <c r="B7467" s="176"/>
      <c r="C7467" s="175"/>
      <c r="D7467" s="144"/>
      <c r="E7467" s="144"/>
      <c r="F7467" s="144"/>
      <c r="G7467" s="175"/>
      <c r="H7467" s="144"/>
      <c r="I7467" s="144"/>
      <c r="J7467" s="144"/>
      <c r="K7467" s="175"/>
      <c r="L7467" s="168"/>
    </row>
    <row r="7468" spans="1:12" s="179" customFormat="1" ht="15" customHeight="1">
      <c r="A7468" s="144"/>
      <c r="B7468" s="176"/>
      <c r="C7468" s="175"/>
      <c r="D7468" s="144"/>
      <c r="E7468" s="144"/>
      <c r="F7468" s="144"/>
      <c r="G7468" s="175"/>
      <c r="H7468" s="144"/>
      <c r="I7468" s="144"/>
      <c r="J7468" s="144"/>
      <c r="K7468" s="175"/>
      <c r="L7468" s="168"/>
    </row>
    <row r="7469" spans="1:12" s="179" customFormat="1" ht="15" customHeight="1">
      <c r="A7469" s="144"/>
      <c r="B7469" s="176"/>
      <c r="C7469" s="175"/>
      <c r="D7469" s="144"/>
      <c r="E7469" s="144"/>
      <c r="F7469" s="144"/>
      <c r="G7469" s="175"/>
      <c r="H7469" s="144"/>
      <c r="I7469" s="144"/>
      <c r="J7469" s="144"/>
      <c r="K7469" s="175"/>
      <c r="L7469" s="168"/>
    </row>
    <row r="7470" spans="1:12" s="179" customFormat="1" ht="15" customHeight="1">
      <c r="A7470" s="144"/>
      <c r="B7470" s="176"/>
      <c r="C7470" s="175"/>
      <c r="D7470" s="144"/>
      <c r="E7470" s="144"/>
      <c r="F7470" s="144"/>
      <c r="G7470" s="175"/>
      <c r="H7470" s="144"/>
      <c r="I7470" s="144"/>
      <c r="J7470" s="144"/>
      <c r="K7470" s="175"/>
      <c r="L7470" s="168"/>
    </row>
    <row r="7471" spans="1:12" s="179" customFormat="1" ht="15" customHeight="1">
      <c r="A7471" s="144"/>
      <c r="B7471" s="176"/>
      <c r="C7471" s="175"/>
      <c r="D7471" s="144"/>
      <c r="E7471" s="144"/>
      <c r="F7471" s="144"/>
      <c r="G7471" s="175"/>
      <c r="H7471" s="144"/>
      <c r="I7471" s="144"/>
      <c r="J7471" s="144"/>
      <c r="K7471" s="175"/>
      <c r="L7471" s="168"/>
    </row>
    <row r="7472" spans="1:12" s="179" customFormat="1" ht="15" customHeight="1">
      <c r="A7472" s="144"/>
      <c r="B7472" s="176"/>
      <c r="C7472" s="175"/>
      <c r="D7472" s="144"/>
      <c r="E7472" s="144"/>
      <c r="F7472" s="144"/>
      <c r="G7472" s="175"/>
      <c r="H7472" s="144"/>
      <c r="I7472" s="144"/>
      <c r="J7472" s="144"/>
      <c r="K7472" s="175"/>
      <c r="L7472" s="168"/>
    </row>
    <row r="7473" spans="1:12" s="179" customFormat="1" ht="15" customHeight="1">
      <c r="A7473" s="144"/>
      <c r="B7473" s="176"/>
      <c r="C7473" s="175"/>
      <c r="D7473" s="144"/>
      <c r="E7473" s="144"/>
      <c r="F7473" s="144"/>
      <c r="G7473" s="175"/>
      <c r="H7473" s="144"/>
      <c r="I7473" s="144"/>
      <c r="J7473" s="144"/>
      <c r="K7473" s="175"/>
      <c r="L7473" s="168"/>
    </row>
    <row r="7474" spans="1:12" s="179" customFormat="1" ht="15" customHeight="1">
      <c r="A7474" s="144"/>
      <c r="B7474" s="176"/>
      <c r="C7474" s="175"/>
      <c r="D7474" s="144"/>
      <c r="E7474" s="144"/>
      <c r="F7474" s="144"/>
      <c r="G7474" s="175"/>
      <c r="H7474" s="144"/>
      <c r="I7474" s="144"/>
      <c r="J7474" s="144"/>
      <c r="K7474" s="175"/>
      <c r="L7474" s="168"/>
    </row>
    <row r="7475" spans="1:12" s="179" customFormat="1" ht="15" customHeight="1">
      <c r="A7475" s="144"/>
      <c r="B7475" s="176"/>
      <c r="C7475" s="175"/>
      <c r="D7475" s="144"/>
      <c r="E7475" s="144"/>
      <c r="F7475" s="144"/>
      <c r="G7475" s="175"/>
      <c r="H7475" s="144"/>
      <c r="I7475" s="144"/>
      <c r="J7475" s="144"/>
      <c r="K7475" s="175"/>
      <c r="L7475" s="168"/>
    </row>
    <row r="7476" spans="1:12" s="179" customFormat="1" ht="15" customHeight="1">
      <c r="A7476" s="144"/>
      <c r="B7476" s="176"/>
      <c r="C7476" s="175"/>
      <c r="D7476" s="144"/>
      <c r="E7476" s="144"/>
      <c r="F7476" s="144"/>
      <c r="G7476" s="175"/>
      <c r="H7476" s="144"/>
      <c r="I7476" s="144"/>
      <c r="J7476" s="144"/>
      <c r="K7476" s="175"/>
      <c r="L7476" s="168"/>
    </row>
    <row r="7477" spans="1:12" s="179" customFormat="1" ht="15" customHeight="1">
      <c r="A7477" s="144"/>
      <c r="B7477" s="176"/>
      <c r="C7477" s="175"/>
      <c r="D7477" s="144"/>
      <c r="E7477" s="144"/>
      <c r="F7477" s="144"/>
      <c r="G7477" s="175"/>
      <c r="H7477" s="144"/>
      <c r="I7477" s="144"/>
      <c r="J7477" s="144"/>
      <c r="K7477" s="175"/>
      <c r="L7477" s="168"/>
    </row>
    <row r="7478" spans="1:12" s="179" customFormat="1" ht="15" customHeight="1">
      <c r="A7478" s="144"/>
      <c r="B7478" s="176"/>
      <c r="C7478" s="175"/>
      <c r="D7478" s="144"/>
      <c r="E7478" s="144"/>
      <c r="F7478" s="144"/>
      <c r="G7478" s="175"/>
      <c r="H7478" s="144"/>
      <c r="I7478" s="144"/>
      <c r="J7478" s="144"/>
      <c r="K7478" s="175"/>
      <c r="L7478" s="168"/>
    </row>
    <row r="7479" spans="1:12" s="179" customFormat="1" ht="15" customHeight="1">
      <c r="A7479" s="144"/>
      <c r="B7479" s="176"/>
      <c r="C7479" s="175"/>
      <c r="D7479" s="144"/>
      <c r="E7479" s="144"/>
      <c r="F7479" s="144"/>
      <c r="G7479" s="175"/>
      <c r="H7479" s="144"/>
      <c r="I7479" s="144"/>
      <c r="J7479" s="144"/>
      <c r="K7479" s="175"/>
      <c r="L7479" s="168"/>
    </row>
    <row r="7480" spans="1:12" s="179" customFormat="1" ht="15" customHeight="1">
      <c r="A7480" s="144"/>
      <c r="B7480" s="176"/>
      <c r="C7480" s="175"/>
      <c r="D7480" s="144"/>
      <c r="E7480" s="144"/>
      <c r="F7480" s="144"/>
      <c r="G7480" s="175"/>
      <c r="H7480" s="144"/>
      <c r="I7480" s="144"/>
      <c r="J7480" s="144"/>
      <c r="K7480" s="175"/>
      <c r="L7480" s="168"/>
    </row>
    <row r="7481" spans="1:12" s="179" customFormat="1" ht="15" customHeight="1">
      <c r="A7481" s="144"/>
      <c r="B7481" s="176"/>
      <c r="C7481" s="175"/>
      <c r="D7481" s="144"/>
      <c r="E7481" s="144"/>
      <c r="F7481" s="144"/>
      <c r="G7481" s="175"/>
      <c r="H7481" s="144"/>
      <c r="I7481" s="144"/>
      <c r="J7481" s="144"/>
      <c r="K7481" s="175"/>
      <c r="L7481" s="168"/>
    </row>
    <row r="7482" spans="1:12" s="179" customFormat="1" ht="15" customHeight="1">
      <c r="A7482" s="144"/>
      <c r="B7482" s="176"/>
      <c r="C7482" s="175"/>
      <c r="D7482" s="144"/>
      <c r="E7482" s="144"/>
      <c r="F7482" s="144"/>
      <c r="G7482" s="175"/>
      <c r="H7482" s="144"/>
      <c r="I7482" s="144"/>
      <c r="J7482" s="144"/>
      <c r="K7482" s="175"/>
      <c r="L7482" s="168"/>
    </row>
    <row r="7483" spans="1:12" s="179" customFormat="1" ht="15" customHeight="1">
      <c r="A7483" s="144"/>
      <c r="B7483" s="176"/>
      <c r="C7483" s="175"/>
      <c r="D7483" s="144"/>
      <c r="E7483" s="144"/>
      <c r="F7483" s="144"/>
      <c r="G7483" s="175"/>
      <c r="H7483" s="144"/>
      <c r="I7483" s="144"/>
      <c r="J7483" s="144"/>
      <c r="K7483" s="175"/>
      <c r="L7483" s="168"/>
    </row>
    <row r="7484" spans="1:12" s="179" customFormat="1" ht="15" customHeight="1">
      <c r="A7484" s="144"/>
      <c r="B7484" s="176"/>
      <c r="C7484" s="175"/>
      <c r="D7484" s="144"/>
      <c r="E7484" s="144"/>
      <c r="F7484" s="144"/>
      <c r="G7484" s="175"/>
      <c r="H7484" s="144"/>
      <c r="I7484" s="144"/>
      <c r="J7484" s="144"/>
      <c r="K7484" s="175"/>
      <c r="L7484" s="168"/>
    </row>
    <row r="7485" spans="1:12" s="179" customFormat="1" ht="15" customHeight="1">
      <c r="A7485" s="144"/>
      <c r="B7485" s="176"/>
      <c r="C7485" s="175"/>
      <c r="D7485" s="144"/>
      <c r="E7485" s="144"/>
      <c r="F7485" s="144"/>
      <c r="G7485" s="175"/>
      <c r="H7485" s="144"/>
      <c r="I7485" s="144"/>
      <c r="J7485" s="144"/>
      <c r="K7485" s="175"/>
      <c r="L7485" s="168"/>
    </row>
    <row r="7486" spans="1:12" s="179" customFormat="1" ht="15" customHeight="1">
      <c r="A7486" s="144"/>
      <c r="B7486" s="176"/>
      <c r="C7486" s="175"/>
      <c r="D7486" s="144"/>
      <c r="E7486" s="144"/>
      <c r="F7486" s="144"/>
      <c r="G7486" s="175"/>
      <c r="H7486" s="144"/>
      <c r="I7486" s="144"/>
      <c r="J7486" s="144"/>
      <c r="K7486" s="175"/>
      <c r="L7486" s="168"/>
    </row>
    <row r="7487" spans="1:12" s="179" customFormat="1" ht="15" customHeight="1">
      <c r="A7487" s="144"/>
      <c r="B7487" s="176"/>
      <c r="C7487" s="175"/>
      <c r="D7487" s="144"/>
      <c r="E7487" s="144"/>
      <c r="F7487" s="144"/>
      <c r="G7487" s="175"/>
      <c r="H7487" s="144"/>
      <c r="I7487" s="144"/>
      <c r="J7487" s="144"/>
      <c r="K7487" s="175"/>
      <c r="L7487" s="168"/>
    </row>
    <row r="7488" spans="1:12" s="179" customFormat="1" ht="15" customHeight="1">
      <c r="A7488" s="144"/>
      <c r="B7488" s="176"/>
      <c r="C7488" s="175"/>
      <c r="D7488" s="144"/>
      <c r="E7488" s="144"/>
      <c r="F7488" s="144"/>
      <c r="G7488" s="175"/>
      <c r="H7488" s="144"/>
      <c r="I7488" s="144"/>
      <c r="J7488" s="144"/>
      <c r="K7488" s="175"/>
      <c r="L7488" s="168"/>
    </row>
    <row r="7489" spans="1:12" s="179" customFormat="1" ht="15" customHeight="1">
      <c r="A7489" s="144"/>
      <c r="B7489" s="176"/>
      <c r="C7489" s="175"/>
      <c r="D7489" s="144"/>
      <c r="E7489" s="144"/>
      <c r="F7489" s="144"/>
      <c r="G7489" s="175"/>
      <c r="H7489" s="144"/>
      <c r="I7489" s="144"/>
      <c r="J7489" s="144"/>
      <c r="K7489" s="175"/>
      <c r="L7489" s="168"/>
    </row>
    <row r="7490" spans="1:12" s="179" customFormat="1" ht="15" customHeight="1">
      <c r="A7490" s="144"/>
      <c r="B7490" s="176"/>
      <c r="C7490" s="175"/>
      <c r="D7490" s="144"/>
      <c r="E7490" s="144"/>
      <c r="F7490" s="144"/>
      <c r="G7490" s="175"/>
      <c r="H7490" s="144"/>
      <c r="I7490" s="144"/>
      <c r="J7490" s="144"/>
      <c r="K7490" s="175"/>
      <c r="L7490" s="168"/>
    </row>
    <row r="7491" spans="1:12" s="179" customFormat="1" ht="15" customHeight="1">
      <c r="A7491" s="144"/>
      <c r="B7491" s="176"/>
      <c r="C7491" s="175"/>
      <c r="D7491" s="144"/>
      <c r="E7491" s="144"/>
      <c r="F7491" s="144"/>
      <c r="G7491" s="175"/>
      <c r="H7491" s="144"/>
      <c r="I7491" s="144"/>
      <c r="J7491" s="144"/>
      <c r="K7491" s="175"/>
      <c r="L7491" s="168"/>
    </row>
    <row r="7492" spans="1:12" s="179" customFormat="1" ht="15" customHeight="1">
      <c r="A7492" s="144"/>
      <c r="B7492" s="176"/>
      <c r="C7492" s="175"/>
      <c r="D7492" s="144"/>
      <c r="E7492" s="144"/>
      <c r="F7492" s="144"/>
      <c r="G7492" s="175"/>
      <c r="H7492" s="144"/>
      <c r="I7492" s="144"/>
      <c r="J7492" s="144"/>
      <c r="K7492" s="175"/>
      <c r="L7492" s="168"/>
    </row>
    <row r="7493" spans="1:12" s="179" customFormat="1" ht="15" customHeight="1">
      <c r="A7493" s="144"/>
      <c r="B7493" s="176"/>
      <c r="C7493" s="175"/>
      <c r="D7493" s="144"/>
      <c r="E7493" s="144"/>
      <c r="F7493" s="144"/>
      <c r="G7493" s="175"/>
      <c r="H7493" s="144"/>
      <c r="I7493" s="144"/>
      <c r="J7493" s="144"/>
      <c r="K7493" s="175"/>
      <c r="L7493" s="168"/>
    </row>
    <row r="7494" spans="1:12" s="179" customFormat="1" ht="15" customHeight="1">
      <c r="A7494" s="144"/>
      <c r="B7494" s="176"/>
      <c r="C7494" s="175"/>
      <c r="D7494" s="144"/>
      <c r="E7494" s="144"/>
      <c r="F7494" s="144"/>
      <c r="G7494" s="175"/>
      <c r="H7494" s="144"/>
      <c r="I7494" s="144"/>
      <c r="J7494" s="144"/>
      <c r="K7494" s="175"/>
      <c r="L7494" s="168"/>
    </row>
    <row r="7495" spans="1:12" s="179" customFormat="1" ht="15" customHeight="1">
      <c r="A7495" s="144"/>
      <c r="B7495" s="176"/>
      <c r="C7495" s="175"/>
      <c r="D7495" s="144"/>
      <c r="E7495" s="144"/>
      <c r="F7495" s="144"/>
      <c r="G7495" s="175"/>
      <c r="H7495" s="144"/>
      <c r="I7495" s="144"/>
      <c r="J7495" s="144"/>
      <c r="K7495" s="175"/>
      <c r="L7495" s="168"/>
    </row>
    <row r="7496" spans="1:12" s="179" customFormat="1" ht="15" customHeight="1">
      <c r="A7496" s="144"/>
      <c r="B7496" s="176"/>
      <c r="C7496" s="175"/>
      <c r="D7496" s="144"/>
      <c r="E7496" s="144"/>
      <c r="F7496" s="144"/>
      <c r="G7496" s="175"/>
      <c r="H7496" s="144"/>
      <c r="I7496" s="144"/>
      <c r="J7496" s="144"/>
      <c r="K7496" s="175"/>
      <c r="L7496" s="168"/>
    </row>
    <row r="7497" spans="1:12" s="179" customFormat="1" ht="15" customHeight="1">
      <c r="A7497" s="144"/>
      <c r="B7497" s="176"/>
      <c r="C7497" s="175"/>
      <c r="D7497" s="144"/>
      <c r="E7497" s="144"/>
      <c r="F7497" s="144"/>
      <c r="G7497" s="175"/>
      <c r="H7497" s="144"/>
      <c r="I7497" s="144"/>
      <c r="J7497" s="144"/>
      <c r="K7497" s="175"/>
      <c r="L7497" s="168"/>
    </row>
    <row r="7498" spans="1:12" s="179" customFormat="1" ht="15" customHeight="1">
      <c r="A7498" s="144"/>
      <c r="B7498" s="176"/>
      <c r="C7498" s="175"/>
      <c r="D7498" s="144"/>
      <c r="E7498" s="144"/>
      <c r="F7498" s="144"/>
      <c r="G7498" s="175"/>
      <c r="H7498" s="144"/>
      <c r="I7498" s="144"/>
      <c r="J7498" s="144"/>
      <c r="K7498" s="175"/>
      <c r="L7498" s="168"/>
    </row>
    <row r="7499" spans="1:12" s="179" customFormat="1" ht="15" customHeight="1">
      <c r="A7499" s="144"/>
      <c r="B7499" s="176"/>
      <c r="C7499" s="175"/>
      <c r="D7499" s="144"/>
      <c r="E7499" s="144"/>
      <c r="F7499" s="144"/>
      <c r="G7499" s="175"/>
      <c r="H7499" s="144"/>
      <c r="I7499" s="144"/>
      <c r="J7499" s="144"/>
      <c r="K7499" s="175"/>
      <c r="L7499" s="168"/>
    </row>
    <row r="7500" spans="1:12" s="179" customFormat="1" ht="15" customHeight="1">
      <c r="A7500" s="144"/>
      <c r="B7500" s="176"/>
      <c r="C7500" s="175"/>
      <c r="D7500" s="144"/>
      <c r="E7500" s="144"/>
      <c r="F7500" s="144"/>
      <c r="G7500" s="175"/>
      <c r="H7500" s="144"/>
      <c r="I7500" s="144"/>
      <c r="J7500" s="144"/>
      <c r="K7500" s="175"/>
      <c r="L7500" s="168"/>
    </row>
    <row r="7501" spans="1:12" s="179" customFormat="1" ht="15" customHeight="1">
      <c r="A7501" s="144"/>
      <c r="B7501" s="176"/>
      <c r="C7501" s="175"/>
      <c r="D7501" s="144"/>
      <c r="E7501" s="144"/>
      <c r="F7501" s="144"/>
      <c r="G7501" s="175"/>
      <c r="H7501" s="144"/>
      <c r="I7501" s="144"/>
      <c r="J7501" s="144"/>
      <c r="K7501" s="175"/>
      <c r="L7501" s="168"/>
    </row>
    <row r="7502" spans="1:12" s="179" customFormat="1" ht="15" customHeight="1">
      <c r="A7502" s="144"/>
      <c r="B7502" s="176"/>
      <c r="C7502" s="175"/>
      <c r="D7502" s="144"/>
      <c r="E7502" s="144"/>
      <c r="F7502" s="144"/>
      <c r="G7502" s="175"/>
      <c r="H7502" s="144"/>
      <c r="I7502" s="144"/>
      <c r="J7502" s="144"/>
      <c r="K7502" s="175"/>
      <c r="L7502" s="168"/>
    </row>
    <row r="7503" spans="1:12" s="179" customFormat="1" ht="15" customHeight="1">
      <c r="A7503" s="144"/>
      <c r="B7503" s="176"/>
      <c r="C7503" s="175"/>
      <c r="D7503" s="144"/>
      <c r="E7503" s="144"/>
      <c r="F7503" s="144"/>
      <c r="G7503" s="175"/>
      <c r="H7503" s="144"/>
      <c r="I7503" s="144"/>
      <c r="J7503" s="144"/>
      <c r="K7503" s="175"/>
      <c r="L7503" s="168"/>
    </row>
    <row r="7504" spans="1:12" s="179" customFormat="1" ht="15" customHeight="1">
      <c r="A7504" s="144"/>
      <c r="B7504" s="176"/>
      <c r="C7504" s="175"/>
      <c r="D7504" s="144"/>
      <c r="E7504" s="144"/>
      <c r="F7504" s="144"/>
      <c r="G7504" s="175"/>
      <c r="H7504" s="144"/>
      <c r="I7504" s="144"/>
      <c r="J7504" s="144"/>
      <c r="K7504" s="175"/>
      <c r="L7504" s="168"/>
    </row>
    <row r="7505" spans="1:12" s="179" customFormat="1" ht="15" customHeight="1">
      <c r="A7505" s="144"/>
      <c r="B7505" s="176"/>
      <c r="C7505" s="175"/>
      <c r="D7505" s="144"/>
      <c r="E7505" s="144"/>
      <c r="F7505" s="144"/>
      <c r="G7505" s="175"/>
      <c r="H7505" s="144"/>
      <c r="I7505" s="144"/>
      <c r="J7505" s="144"/>
      <c r="K7505" s="175"/>
      <c r="L7505" s="168"/>
    </row>
    <row r="7506" spans="1:12" s="179" customFormat="1" ht="15" customHeight="1">
      <c r="A7506" s="144"/>
      <c r="B7506" s="176"/>
      <c r="C7506" s="175"/>
      <c r="D7506" s="144"/>
      <c r="E7506" s="144"/>
      <c r="F7506" s="144"/>
      <c r="G7506" s="175"/>
      <c r="H7506" s="144"/>
      <c r="I7506" s="144"/>
      <c r="J7506" s="144"/>
      <c r="K7506" s="175"/>
      <c r="L7506" s="168"/>
    </row>
    <row r="7507" spans="1:12" s="179" customFormat="1" ht="15" customHeight="1">
      <c r="A7507" s="144"/>
      <c r="B7507" s="176"/>
      <c r="C7507" s="175"/>
      <c r="D7507" s="144"/>
      <c r="E7507" s="144"/>
      <c r="F7507" s="144"/>
      <c r="G7507" s="175"/>
      <c r="H7507" s="144"/>
      <c r="I7507" s="144"/>
      <c r="J7507" s="144"/>
      <c r="K7507" s="175"/>
      <c r="L7507" s="168"/>
    </row>
    <row r="7508" spans="1:12" s="179" customFormat="1" ht="15" customHeight="1">
      <c r="A7508" s="144"/>
      <c r="B7508" s="176"/>
      <c r="C7508" s="175"/>
      <c r="D7508" s="144"/>
      <c r="E7508" s="144"/>
      <c r="F7508" s="144"/>
      <c r="G7508" s="175"/>
      <c r="H7508" s="144"/>
      <c r="I7508" s="144"/>
      <c r="J7508" s="144"/>
      <c r="K7508" s="175"/>
      <c r="L7508" s="168"/>
    </row>
    <row r="7509" spans="1:12" s="179" customFormat="1" ht="15" customHeight="1">
      <c r="A7509" s="144"/>
      <c r="B7509" s="176"/>
      <c r="C7509" s="175"/>
      <c r="D7509" s="144"/>
      <c r="E7509" s="144"/>
      <c r="F7509" s="144"/>
      <c r="G7509" s="175"/>
      <c r="H7509" s="144"/>
      <c r="I7509" s="144"/>
      <c r="J7509" s="144"/>
      <c r="K7509" s="175"/>
      <c r="L7509" s="168"/>
    </row>
    <row r="7510" spans="1:12" s="179" customFormat="1" ht="15" customHeight="1">
      <c r="A7510" s="144"/>
      <c r="B7510" s="176"/>
      <c r="C7510" s="175"/>
      <c r="D7510" s="144"/>
      <c r="E7510" s="144"/>
      <c r="F7510" s="144"/>
      <c r="G7510" s="175"/>
      <c r="H7510" s="144"/>
      <c r="I7510" s="144"/>
      <c r="J7510" s="144"/>
      <c r="K7510" s="175"/>
      <c r="L7510" s="168"/>
    </row>
    <row r="7511" spans="1:12" s="179" customFormat="1" ht="15" customHeight="1">
      <c r="A7511" s="144"/>
      <c r="B7511" s="176"/>
      <c r="C7511" s="175"/>
      <c r="D7511" s="144"/>
      <c r="E7511" s="144"/>
      <c r="F7511" s="144"/>
      <c r="G7511" s="175"/>
      <c r="H7511" s="144"/>
      <c r="I7511" s="144"/>
      <c r="J7511" s="144"/>
      <c r="K7511" s="175"/>
      <c r="L7511" s="168"/>
    </row>
    <row r="7512" spans="1:12" s="179" customFormat="1" ht="15" customHeight="1">
      <c r="A7512" s="144"/>
      <c r="B7512" s="176"/>
      <c r="C7512" s="175"/>
      <c r="D7512" s="144"/>
      <c r="E7512" s="144"/>
      <c r="F7512" s="144"/>
      <c r="G7512" s="175"/>
      <c r="H7512" s="144"/>
      <c r="I7512" s="144"/>
      <c r="J7512" s="144"/>
      <c r="K7512" s="175"/>
      <c r="L7512" s="168"/>
    </row>
    <row r="7513" spans="1:12" s="179" customFormat="1" ht="15" customHeight="1">
      <c r="A7513" s="144"/>
      <c r="B7513" s="176"/>
      <c r="C7513" s="175"/>
      <c r="D7513" s="144"/>
      <c r="E7513" s="144"/>
      <c r="F7513" s="144"/>
      <c r="G7513" s="175"/>
      <c r="H7513" s="144"/>
      <c r="I7513" s="144"/>
      <c r="J7513" s="144"/>
      <c r="K7513" s="175"/>
      <c r="L7513" s="168"/>
    </row>
    <row r="7514" spans="1:12" s="179" customFormat="1" ht="15" customHeight="1">
      <c r="A7514" s="144"/>
      <c r="B7514" s="176"/>
      <c r="C7514" s="175"/>
      <c r="D7514" s="144"/>
      <c r="E7514" s="144"/>
      <c r="F7514" s="144"/>
      <c r="G7514" s="175"/>
      <c r="H7514" s="144"/>
      <c r="I7514" s="144"/>
      <c r="J7514" s="144"/>
      <c r="K7514" s="175"/>
      <c r="L7514" s="168"/>
    </row>
    <row r="7515" spans="1:12" s="179" customFormat="1" ht="15" customHeight="1">
      <c r="A7515" s="144"/>
      <c r="B7515" s="176"/>
      <c r="C7515" s="175"/>
      <c r="D7515" s="144"/>
      <c r="E7515" s="144"/>
      <c r="F7515" s="144"/>
      <c r="G7515" s="175"/>
      <c r="H7515" s="144"/>
      <c r="I7515" s="144"/>
      <c r="J7515" s="144"/>
      <c r="K7515" s="175"/>
      <c r="L7515" s="168"/>
    </row>
    <row r="7516" spans="1:12" s="179" customFormat="1" ht="15" customHeight="1">
      <c r="A7516" s="144"/>
      <c r="B7516" s="176"/>
      <c r="C7516" s="175"/>
      <c r="D7516" s="144"/>
      <c r="E7516" s="144"/>
      <c r="F7516" s="144"/>
      <c r="G7516" s="175"/>
      <c r="H7516" s="144"/>
      <c r="I7516" s="144"/>
      <c r="J7516" s="144"/>
      <c r="K7516" s="175"/>
      <c r="L7516" s="168"/>
    </row>
    <row r="7517" spans="1:12" s="181" customFormat="1" ht="15" customHeight="1">
      <c r="A7517" s="144"/>
      <c r="B7517" s="176"/>
      <c r="C7517" s="175"/>
      <c r="D7517" s="144"/>
      <c r="E7517" s="144"/>
      <c r="F7517" s="144"/>
      <c r="G7517" s="175"/>
      <c r="H7517" s="144"/>
      <c r="I7517" s="144"/>
      <c r="J7517" s="144"/>
      <c r="K7517" s="175"/>
      <c r="L7517" s="168"/>
    </row>
    <row r="7518" spans="1:12" s="179" customFormat="1" ht="15" customHeight="1">
      <c r="A7518" s="144"/>
      <c r="B7518" s="176"/>
      <c r="C7518" s="175"/>
      <c r="D7518" s="144"/>
      <c r="E7518" s="144"/>
      <c r="F7518" s="144"/>
      <c r="G7518" s="175"/>
      <c r="H7518" s="144"/>
      <c r="I7518" s="144"/>
      <c r="J7518" s="144"/>
      <c r="K7518" s="175"/>
      <c r="L7518" s="168"/>
    </row>
    <row r="7519" spans="1:12" s="179" customFormat="1" ht="15" customHeight="1">
      <c r="A7519" s="144"/>
      <c r="B7519" s="176"/>
      <c r="C7519" s="175"/>
      <c r="D7519" s="144"/>
      <c r="E7519" s="144"/>
      <c r="F7519" s="144"/>
      <c r="G7519" s="175"/>
      <c r="H7519" s="144"/>
      <c r="I7519" s="144"/>
      <c r="J7519" s="144"/>
      <c r="K7519" s="175"/>
      <c r="L7519" s="168"/>
    </row>
    <row r="7520" spans="1:12" s="179" customFormat="1" ht="15" customHeight="1">
      <c r="A7520" s="144"/>
      <c r="B7520" s="176"/>
      <c r="C7520" s="175"/>
      <c r="D7520" s="144"/>
      <c r="E7520" s="144"/>
      <c r="F7520" s="144"/>
      <c r="G7520" s="175"/>
      <c r="H7520" s="144"/>
      <c r="I7520" s="144"/>
      <c r="J7520" s="144"/>
      <c r="K7520" s="175"/>
      <c r="L7520" s="168"/>
    </row>
    <row r="7521" spans="1:12" s="179" customFormat="1" ht="15" customHeight="1">
      <c r="A7521" s="144"/>
      <c r="B7521" s="176"/>
      <c r="C7521" s="175"/>
      <c r="D7521" s="144"/>
      <c r="E7521" s="144"/>
      <c r="F7521" s="144"/>
      <c r="G7521" s="175"/>
      <c r="H7521" s="144"/>
      <c r="I7521" s="144"/>
      <c r="J7521" s="144"/>
      <c r="K7521" s="175"/>
      <c r="L7521" s="168"/>
    </row>
    <row r="7522" spans="1:12" s="179" customFormat="1" ht="15" customHeight="1">
      <c r="A7522" s="144"/>
      <c r="B7522" s="176"/>
      <c r="C7522" s="175"/>
      <c r="D7522" s="144"/>
      <c r="E7522" s="144"/>
      <c r="F7522" s="144"/>
      <c r="G7522" s="175"/>
      <c r="H7522" s="144"/>
      <c r="I7522" s="144"/>
      <c r="J7522" s="144"/>
      <c r="K7522" s="175"/>
      <c r="L7522" s="168"/>
    </row>
    <row r="7523" spans="1:12" s="179" customFormat="1" ht="15" customHeight="1">
      <c r="A7523" s="144"/>
      <c r="B7523" s="176"/>
      <c r="C7523" s="175"/>
      <c r="D7523" s="144"/>
      <c r="E7523" s="144"/>
      <c r="F7523" s="144"/>
      <c r="G7523" s="175"/>
      <c r="H7523" s="144"/>
      <c r="I7523" s="144"/>
      <c r="J7523" s="144"/>
      <c r="K7523" s="175"/>
      <c r="L7523" s="168"/>
    </row>
    <row r="7524" spans="1:12" s="179" customFormat="1" ht="15" customHeight="1">
      <c r="A7524" s="144"/>
      <c r="B7524" s="176"/>
      <c r="C7524" s="175"/>
      <c r="D7524" s="144"/>
      <c r="E7524" s="144"/>
      <c r="F7524" s="144"/>
      <c r="G7524" s="175"/>
      <c r="H7524" s="144"/>
      <c r="I7524" s="144"/>
      <c r="J7524" s="144"/>
      <c r="K7524" s="175"/>
      <c r="L7524" s="168"/>
    </row>
    <row r="7525" spans="1:12" s="181" customFormat="1" ht="15" customHeight="1">
      <c r="A7525" s="144"/>
      <c r="B7525" s="176"/>
      <c r="C7525" s="175"/>
      <c r="D7525" s="144"/>
      <c r="E7525" s="144"/>
      <c r="F7525" s="144"/>
      <c r="G7525" s="175"/>
      <c r="H7525" s="144"/>
      <c r="I7525" s="144"/>
      <c r="J7525" s="144"/>
      <c r="K7525" s="175"/>
      <c r="L7525" s="168"/>
    </row>
    <row r="7526" spans="1:12" s="179" customFormat="1" ht="15" customHeight="1">
      <c r="A7526" s="144"/>
      <c r="B7526" s="176"/>
      <c r="C7526" s="175"/>
      <c r="D7526" s="144"/>
      <c r="E7526" s="144"/>
      <c r="F7526" s="144"/>
      <c r="G7526" s="175"/>
      <c r="H7526" s="144"/>
      <c r="I7526" s="144"/>
      <c r="J7526" s="144"/>
      <c r="K7526" s="175"/>
      <c r="L7526" s="168"/>
    </row>
    <row r="7527" spans="1:12" s="179" customFormat="1" ht="15" customHeight="1">
      <c r="A7527" s="144"/>
      <c r="B7527" s="176"/>
      <c r="C7527" s="175"/>
      <c r="D7527" s="144"/>
      <c r="E7527" s="144"/>
      <c r="F7527" s="144"/>
      <c r="G7527" s="175"/>
      <c r="H7527" s="144"/>
      <c r="I7527" s="144"/>
      <c r="J7527" s="144"/>
      <c r="K7527" s="175"/>
      <c r="L7527" s="168"/>
    </row>
    <row r="7528" spans="1:12" s="179" customFormat="1" ht="15" customHeight="1">
      <c r="A7528" s="144"/>
      <c r="B7528" s="176"/>
      <c r="C7528" s="175"/>
      <c r="D7528" s="144"/>
      <c r="E7528" s="144"/>
      <c r="F7528" s="144"/>
      <c r="G7528" s="175"/>
      <c r="H7528" s="144"/>
      <c r="I7528" s="144"/>
      <c r="J7528" s="144"/>
      <c r="K7528" s="175"/>
      <c r="L7528" s="168"/>
    </row>
    <row r="7529" spans="1:12" s="179" customFormat="1" ht="15" customHeight="1">
      <c r="A7529" s="144"/>
      <c r="B7529" s="176"/>
      <c r="C7529" s="175"/>
      <c r="D7529" s="144"/>
      <c r="E7529" s="144"/>
      <c r="F7529" s="144"/>
      <c r="G7529" s="175"/>
      <c r="H7529" s="144"/>
      <c r="I7529" s="144"/>
      <c r="J7529" s="144"/>
      <c r="K7529" s="175"/>
      <c r="L7529" s="168"/>
    </row>
    <row r="7530" spans="1:12" s="179" customFormat="1" ht="15" customHeight="1">
      <c r="A7530" s="144"/>
      <c r="B7530" s="176"/>
      <c r="C7530" s="175"/>
      <c r="D7530" s="144"/>
      <c r="E7530" s="144"/>
      <c r="F7530" s="144"/>
      <c r="G7530" s="175"/>
      <c r="H7530" s="144"/>
      <c r="I7530" s="144"/>
      <c r="J7530" s="144"/>
      <c r="K7530" s="175"/>
      <c r="L7530" s="168"/>
    </row>
    <row r="7531" spans="1:12" s="179" customFormat="1" ht="15" customHeight="1">
      <c r="A7531" s="144"/>
      <c r="B7531" s="176"/>
      <c r="C7531" s="175"/>
      <c r="D7531" s="144"/>
      <c r="E7531" s="144"/>
      <c r="F7531" s="144"/>
      <c r="G7531" s="175"/>
      <c r="H7531" s="144"/>
      <c r="I7531" s="144"/>
      <c r="J7531" s="144"/>
      <c r="K7531" s="175"/>
      <c r="L7531" s="168"/>
    </row>
    <row r="7532" spans="1:12" s="179" customFormat="1" ht="15" customHeight="1">
      <c r="A7532" s="144"/>
      <c r="B7532" s="176"/>
      <c r="C7532" s="175"/>
      <c r="D7532" s="144"/>
      <c r="E7532" s="144"/>
      <c r="F7532" s="144"/>
      <c r="G7532" s="175"/>
      <c r="H7532" s="144"/>
      <c r="I7532" s="144"/>
      <c r="J7532" s="144"/>
      <c r="K7532" s="175"/>
      <c r="L7532" s="168"/>
    </row>
    <row r="7533" spans="1:12" s="179" customFormat="1" ht="15" customHeight="1">
      <c r="A7533" s="144"/>
      <c r="B7533" s="176"/>
      <c r="C7533" s="175"/>
      <c r="D7533" s="144"/>
      <c r="E7533" s="144"/>
      <c r="F7533" s="144"/>
      <c r="G7533" s="175"/>
      <c r="H7533" s="144"/>
      <c r="I7533" s="144"/>
      <c r="J7533" s="144"/>
      <c r="K7533" s="175"/>
      <c r="L7533" s="168"/>
    </row>
    <row r="7534" spans="1:12" s="179" customFormat="1" ht="15" customHeight="1">
      <c r="A7534" s="144"/>
      <c r="B7534" s="176"/>
      <c r="C7534" s="175"/>
      <c r="D7534" s="144"/>
      <c r="E7534" s="144"/>
      <c r="F7534" s="144"/>
      <c r="G7534" s="175"/>
      <c r="H7534" s="144"/>
      <c r="I7534" s="144"/>
      <c r="J7534" s="144"/>
      <c r="K7534" s="175"/>
      <c r="L7534" s="168"/>
    </row>
    <row r="7535" spans="1:12" s="179" customFormat="1" ht="15" customHeight="1">
      <c r="A7535" s="144"/>
      <c r="B7535" s="176"/>
      <c r="C7535" s="175"/>
      <c r="D7535" s="144"/>
      <c r="E7535" s="144"/>
      <c r="F7535" s="144"/>
      <c r="G7535" s="175"/>
      <c r="H7535" s="144"/>
      <c r="I7535" s="144"/>
      <c r="J7535" s="144"/>
      <c r="K7535" s="175"/>
      <c r="L7535" s="168"/>
    </row>
    <row r="7536" spans="1:12" s="179" customFormat="1" ht="15" customHeight="1">
      <c r="A7536" s="144"/>
      <c r="B7536" s="176"/>
      <c r="C7536" s="175"/>
      <c r="D7536" s="144"/>
      <c r="E7536" s="144"/>
      <c r="F7536" s="144"/>
      <c r="G7536" s="175"/>
      <c r="H7536" s="144"/>
      <c r="I7536" s="144"/>
      <c r="J7536" s="144"/>
      <c r="K7536" s="175"/>
      <c r="L7536" s="168"/>
    </row>
    <row r="7537" spans="1:12" s="179" customFormat="1" ht="15" customHeight="1">
      <c r="A7537" s="144"/>
      <c r="B7537" s="176"/>
      <c r="C7537" s="175"/>
      <c r="D7537" s="144"/>
      <c r="E7537" s="144"/>
      <c r="F7537" s="144"/>
      <c r="G7537" s="175"/>
      <c r="H7537" s="144"/>
      <c r="I7537" s="144"/>
      <c r="J7537" s="144"/>
      <c r="K7537" s="175"/>
      <c r="L7537" s="168"/>
    </row>
    <row r="7538" spans="1:12" s="179" customFormat="1" ht="15" customHeight="1">
      <c r="A7538" s="144"/>
      <c r="B7538" s="176"/>
      <c r="C7538" s="175"/>
      <c r="D7538" s="144"/>
      <c r="E7538" s="144"/>
      <c r="F7538" s="144"/>
      <c r="G7538" s="175"/>
      <c r="H7538" s="144"/>
      <c r="I7538" s="144"/>
      <c r="J7538" s="144"/>
      <c r="K7538" s="175"/>
      <c r="L7538" s="168"/>
    </row>
    <row r="7539" spans="1:12" s="179" customFormat="1" ht="15" customHeight="1">
      <c r="A7539" s="144"/>
      <c r="B7539" s="176"/>
      <c r="C7539" s="175"/>
      <c r="D7539" s="144"/>
      <c r="E7539" s="144"/>
      <c r="F7539" s="144"/>
      <c r="G7539" s="175"/>
      <c r="H7539" s="144"/>
      <c r="I7539" s="144"/>
      <c r="J7539" s="144"/>
      <c r="K7539" s="175"/>
      <c r="L7539" s="168"/>
    </row>
    <row r="7540" spans="1:12" s="179" customFormat="1" ht="15" customHeight="1">
      <c r="A7540" s="144"/>
      <c r="B7540" s="176"/>
      <c r="C7540" s="175"/>
      <c r="D7540" s="144"/>
      <c r="E7540" s="144"/>
      <c r="F7540" s="144"/>
      <c r="G7540" s="175"/>
      <c r="H7540" s="144"/>
      <c r="I7540" s="144"/>
      <c r="J7540" s="144"/>
      <c r="K7540" s="175"/>
      <c r="L7540" s="168"/>
    </row>
    <row r="7541" spans="1:12" s="179" customFormat="1" ht="15" customHeight="1">
      <c r="A7541" s="144"/>
      <c r="B7541" s="176"/>
      <c r="C7541" s="175"/>
      <c r="D7541" s="144"/>
      <c r="E7541" s="144"/>
      <c r="F7541" s="144"/>
      <c r="G7541" s="175"/>
      <c r="H7541" s="144"/>
      <c r="I7541" s="144"/>
      <c r="J7541" s="144"/>
      <c r="K7541" s="175"/>
      <c r="L7541" s="168"/>
    </row>
    <row r="7542" spans="1:12" s="179" customFormat="1" ht="15" customHeight="1">
      <c r="A7542" s="144"/>
      <c r="B7542" s="176"/>
      <c r="C7542" s="175"/>
      <c r="D7542" s="144"/>
      <c r="E7542" s="144"/>
      <c r="F7542" s="144"/>
      <c r="G7542" s="175"/>
      <c r="H7542" s="144"/>
      <c r="I7542" s="144"/>
      <c r="J7542" s="144"/>
      <c r="K7542" s="175"/>
      <c r="L7542" s="168"/>
    </row>
    <row r="7543" spans="1:12" s="179" customFormat="1" ht="15" customHeight="1">
      <c r="A7543" s="144"/>
      <c r="B7543" s="176"/>
      <c r="C7543" s="175"/>
      <c r="D7543" s="144"/>
      <c r="E7543" s="144"/>
      <c r="F7543" s="144"/>
      <c r="G7543" s="175"/>
      <c r="H7543" s="144"/>
      <c r="I7543" s="144"/>
      <c r="J7543" s="144"/>
      <c r="K7543" s="175"/>
      <c r="L7543" s="168"/>
    </row>
    <row r="7544" spans="1:12" s="179" customFormat="1" ht="15" customHeight="1">
      <c r="A7544" s="144"/>
      <c r="B7544" s="176"/>
      <c r="C7544" s="175"/>
      <c r="D7544" s="144"/>
      <c r="E7544" s="144"/>
      <c r="F7544" s="144"/>
      <c r="G7544" s="175"/>
      <c r="H7544" s="144"/>
      <c r="I7544" s="144"/>
      <c r="J7544" s="144"/>
      <c r="K7544" s="175"/>
      <c r="L7544" s="168"/>
    </row>
    <row r="7545" spans="1:12" s="179" customFormat="1" ht="15" customHeight="1">
      <c r="A7545" s="144"/>
      <c r="B7545" s="176"/>
      <c r="C7545" s="175"/>
      <c r="D7545" s="144"/>
      <c r="E7545" s="144"/>
      <c r="F7545" s="144"/>
      <c r="G7545" s="175"/>
      <c r="H7545" s="144"/>
      <c r="I7545" s="144"/>
      <c r="J7545" s="144"/>
      <c r="K7545" s="175"/>
      <c r="L7545" s="168"/>
    </row>
    <row r="7546" spans="1:12" s="179" customFormat="1" ht="15" customHeight="1">
      <c r="A7546" s="144"/>
      <c r="B7546" s="176"/>
      <c r="C7546" s="175"/>
      <c r="D7546" s="144"/>
      <c r="E7546" s="144"/>
      <c r="F7546" s="144"/>
      <c r="G7546" s="175"/>
      <c r="H7546" s="144"/>
      <c r="I7546" s="144"/>
      <c r="J7546" s="144"/>
      <c r="K7546" s="175"/>
      <c r="L7546" s="168"/>
    </row>
    <row r="7547" spans="1:12" s="179" customFormat="1" ht="15" customHeight="1">
      <c r="A7547" s="144"/>
      <c r="B7547" s="176"/>
      <c r="C7547" s="175"/>
      <c r="D7547" s="144"/>
      <c r="E7547" s="144"/>
      <c r="F7547" s="144"/>
      <c r="G7547" s="175"/>
      <c r="H7547" s="144"/>
      <c r="I7547" s="144"/>
      <c r="J7547" s="144"/>
      <c r="K7547" s="175"/>
      <c r="L7547" s="168"/>
    </row>
    <row r="7548" spans="1:12" s="179" customFormat="1" ht="15" customHeight="1">
      <c r="A7548" s="144"/>
      <c r="B7548" s="176"/>
      <c r="C7548" s="175"/>
      <c r="D7548" s="144"/>
      <c r="E7548" s="144"/>
      <c r="F7548" s="144"/>
      <c r="G7548" s="175"/>
      <c r="H7548" s="144"/>
      <c r="I7548" s="144"/>
      <c r="J7548" s="144"/>
      <c r="K7548" s="175"/>
      <c r="L7548" s="168"/>
    </row>
    <row r="7549" spans="1:12" s="179" customFormat="1" ht="15" customHeight="1">
      <c r="A7549" s="144"/>
      <c r="B7549" s="176"/>
      <c r="C7549" s="175"/>
      <c r="D7549" s="144"/>
      <c r="E7549" s="144"/>
      <c r="F7549" s="144"/>
      <c r="G7549" s="175"/>
      <c r="H7549" s="144"/>
      <c r="I7549" s="144"/>
      <c r="J7549" s="144"/>
      <c r="K7549" s="175"/>
      <c r="L7549" s="168"/>
    </row>
    <row r="7550" spans="1:12" s="179" customFormat="1" ht="15" customHeight="1">
      <c r="A7550" s="144"/>
      <c r="B7550" s="176"/>
      <c r="C7550" s="175"/>
      <c r="D7550" s="144"/>
      <c r="E7550" s="144"/>
      <c r="F7550" s="144"/>
      <c r="G7550" s="175"/>
      <c r="H7550" s="144"/>
      <c r="I7550" s="144"/>
      <c r="J7550" s="144"/>
      <c r="K7550" s="175"/>
      <c r="L7550" s="168"/>
    </row>
    <row r="7551" spans="1:12" s="179" customFormat="1" ht="15" customHeight="1">
      <c r="A7551" s="144"/>
      <c r="B7551" s="176"/>
      <c r="C7551" s="175"/>
      <c r="D7551" s="144"/>
      <c r="E7551" s="144"/>
      <c r="F7551" s="144"/>
      <c r="G7551" s="175"/>
      <c r="H7551" s="144"/>
      <c r="I7551" s="144"/>
      <c r="J7551" s="144"/>
      <c r="K7551" s="175"/>
      <c r="L7551" s="168"/>
    </row>
    <row r="7552" spans="1:12" s="179" customFormat="1" ht="15" customHeight="1">
      <c r="A7552" s="144"/>
      <c r="B7552" s="176"/>
      <c r="C7552" s="175"/>
      <c r="D7552" s="144"/>
      <c r="E7552" s="144"/>
      <c r="F7552" s="144"/>
      <c r="G7552" s="175"/>
      <c r="H7552" s="144"/>
      <c r="I7552" s="144"/>
      <c r="J7552" s="144"/>
      <c r="K7552" s="175"/>
      <c r="L7552" s="168"/>
    </row>
    <row r="7553" spans="1:12" s="179" customFormat="1" ht="15" customHeight="1">
      <c r="A7553" s="144"/>
      <c r="B7553" s="176"/>
      <c r="C7553" s="175"/>
      <c r="D7553" s="144"/>
      <c r="E7553" s="144"/>
      <c r="F7553" s="144"/>
      <c r="G7553" s="175"/>
      <c r="H7553" s="144"/>
      <c r="I7553" s="144"/>
      <c r="J7553" s="144"/>
      <c r="K7553" s="175"/>
      <c r="L7553" s="168"/>
    </row>
    <row r="7554" spans="1:12" s="181" customFormat="1" ht="15" customHeight="1">
      <c r="A7554" s="144"/>
      <c r="B7554" s="176"/>
      <c r="C7554" s="175"/>
      <c r="D7554" s="144"/>
      <c r="E7554" s="144"/>
      <c r="F7554" s="144"/>
      <c r="G7554" s="175"/>
      <c r="H7554" s="144"/>
      <c r="I7554" s="144"/>
      <c r="J7554" s="144"/>
      <c r="K7554" s="175"/>
      <c r="L7554" s="168"/>
    </row>
    <row r="7555" spans="1:12" s="179" customFormat="1" ht="15" customHeight="1">
      <c r="A7555" s="144"/>
      <c r="B7555" s="176"/>
      <c r="C7555" s="175"/>
      <c r="D7555" s="144"/>
      <c r="E7555" s="144"/>
      <c r="F7555" s="144"/>
      <c r="G7555" s="175"/>
      <c r="H7555" s="144"/>
      <c r="I7555" s="144"/>
      <c r="J7555" s="144"/>
      <c r="K7555" s="175"/>
      <c r="L7555" s="168"/>
    </row>
    <row r="7556" spans="1:12" s="179" customFormat="1" ht="15" customHeight="1">
      <c r="A7556" s="144"/>
      <c r="B7556" s="176"/>
      <c r="C7556" s="175"/>
      <c r="D7556" s="144"/>
      <c r="E7556" s="144"/>
      <c r="F7556" s="144"/>
      <c r="G7556" s="175"/>
      <c r="H7556" s="144"/>
      <c r="I7556" s="144"/>
      <c r="J7556" s="144"/>
      <c r="K7556" s="175"/>
      <c r="L7556" s="168"/>
    </row>
    <row r="7557" spans="1:12" s="179" customFormat="1" ht="15" customHeight="1">
      <c r="A7557" s="144"/>
      <c r="B7557" s="176"/>
      <c r="C7557" s="175"/>
      <c r="D7557" s="144"/>
      <c r="E7557" s="144"/>
      <c r="F7557" s="144"/>
      <c r="G7557" s="175"/>
      <c r="H7557" s="144"/>
      <c r="I7557" s="144"/>
      <c r="J7557" s="144"/>
      <c r="K7557" s="175"/>
      <c r="L7557" s="168"/>
    </row>
    <row r="7558" spans="1:12" s="179" customFormat="1" ht="15" customHeight="1">
      <c r="A7558" s="144"/>
      <c r="B7558" s="176"/>
      <c r="C7558" s="175"/>
      <c r="D7558" s="144"/>
      <c r="E7558" s="144"/>
      <c r="F7558" s="144"/>
      <c r="G7558" s="175"/>
      <c r="H7558" s="144"/>
      <c r="I7558" s="144"/>
      <c r="J7558" s="144"/>
      <c r="K7558" s="175"/>
      <c r="L7558" s="168"/>
    </row>
    <row r="7559" spans="1:12" s="179" customFormat="1" ht="15" customHeight="1">
      <c r="A7559" s="144"/>
      <c r="B7559" s="176"/>
      <c r="C7559" s="175"/>
      <c r="D7559" s="144"/>
      <c r="E7559" s="144"/>
      <c r="F7559" s="144"/>
      <c r="G7559" s="175"/>
      <c r="H7559" s="144"/>
      <c r="I7559" s="144"/>
      <c r="J7559" s="144"/>
      <c r="K7559" s="175"/>
      <c r="L7559" s="168"/>
    </row>
    <row r="7560" spans="1:12" s="179" customFormat="1" ht="15" customHeight="1">
      <c r="A7560" s="144"/>
      <c r="B7560" s="176"/>
      <c r="C7560" s="175"/>
      <c r="D7560" s="144"/>
      <c r="E7560" s="144"/>
      <c r="F7560" s="144"/>
      <c r="G7560" s="175"/>
      <c r="H7560" s="144"/>
      <c r="I7560" s="144"/>
      <c r="J7560" s="144"/>
      <c r="K7560" s="175"/>
      <c r="L7560" s="168"/>
    </row>
    <row r="7561" spans="1:12" s="179" customFormat="1" ht="15" customHeight="1">
      <c r="A7561" s="144"/>
      <c r="B7561" s="176"/>
      <c r="C7561" s="175"/>
      <c r="D7561" s="144"/>
      <c r="E7561" s="144"/>
      <c r="F7561" s="144"/>
      <c r="G7561" s="175"/>
      <c r="H7561" s="144"/>
      <c r="I7561" s="144"/>
      <c r="J7561" s="144"/>
      <c r="K7561" s="175"/>
      <c r="L7561" s="168"/>
    </row>
    <row r="7562" spans="1:12" s="179" customFormat="1" ht="15" customHeight="1">
      <c r="A7562" s="144"/>
      <c r="B7562" s="176"/>
      <c r="C7562" s="175"/>
      <c r="D7562" s="144"/>
      <c r="E7562" s="144"/>
      <c r="F7562" s="144"/>
      <c r="G7562" s="175"/>
      <c r="H7562" s="144"/>
      <c r="I7562" s="144"/>
      <c r="J7562" s="144"/>
      <c r="K7562" s="175"/>
      <c r="L7562" s="168"/>
    </row>
    <row r="7563" spans="1:12" s="179" customFormat="1" ht="15" customHeight="1">
      <c r="A7563" s="144"/>
      <c r="B7563" s="176"/>
      <c r="C7563" s="175"/>
      <c r="D7563" s="144"/>
      <c r="E7563" s="144"/>
      <c r="F7563" s="144"/>
      <c r="G7563" s="175"/>
      <c r="H7563" s="144"/>
      <c r="I7563" s="144"/>
      <c r="J7563" s="144"/>
      <c r="K7563" s="175"/>
      <c r="L7563" s="168"/>
    </row>
    <row r="7564" spans="1:12" s="179" customFormat="1" ht="15" customHeight="1">
      <c r="A7564" s="144"/>
      <c r="B7564" s="176"/>
      <c r="C7564" s="175"/>
      <c r="D7564" s="144"/>
      <c r="E7564" s="144"/>
      <c r="F7564" s="144"/>
      <c r="G7564" s="175"/>
      <c r="H7564" s="144"/>
      <c r="I7564" s="144"/>
      <c r="J7564" s="144"/>
      <c r="K7564" s="175"/>
      <c r="L7564" s="168"/>
    </row>
    <row r="7565" spans="1:12" s="179" customFormat="1" ht="15" customHeight="1">
      <c r="A7565" s="144"/>
      <c r="B7565" s="176"/>
      <c r="C7565" s="175"/>
      <c r="D7565" s="144"/>
      <c r="E7565" s="144"/>
      <c r="F7565" s="144"/>
      <c r="G7565" s="175"/>
      <c r="H7565" s="144"/>
      <c r="I7565" s="144"/>
      <c r="J7565" s="144"/>
      <c r="K7565" s="175"/>
      <c r="L7565" s="168"/>
    </row>
    <row r="7566" spans="1:12" s="179" customFormat="1" ht="15" customHeight="1">
      <c r="A7566" s="144"/>
      <c r="B7566" s="176"/>
      <c r="C7566" s="175"/>
      <c r="D7566" s="144"/>
      <c r="E7566" s="144"/>
      <c r="F7566" s="144"/>
      <c r="G7566" s="175"/>
      <c r="H7566" s="144"/>
      <c r="I7566" s="144"/>
      <c r="J7566" s="144"/>
      <c r="K7566" s="175"/>
      <c r="L7566" s="168"/>
    </row>
    <row r="7567" spans="1:12" s="179" customFormat="1" ht="15" customHeight="1">
      <c r="A7567" s="144"/>
      <c r="B7567" s="176"/>
      <c r="C7567" s="175"/>
      <c r="D7567" s="144"/>
      <c r="E7567" s="144"/>
      <c r="F7567" s="144"/>
      <c r="G7567" s="175"/>
      <c r="H7567" s="144"/>
      <c r="I7567" s="144"/>
      <c r="J7567" s="144"/>
      <c r="K7567" s="175"/>
      <c r="L7567" s="168"/>
    </row>
    <row r="7568" spans="1:12" s="179" customFormat="1" ht="15" customHeight="1">
      <c r="A7568" s="144"/>
      <c r="B7568" s="176"/>
      <c r="C7568" s="175"/>
      <c r="D7568" s="144"/>
      <c r="E7568" s="144"/>
      <c r="F7568" s="144"/>
      <c r="G7568" s="175"/>
      <c r="H7568" s="144"/>
      <c r="I7568" s="144"/>
      <c r="J7568" s="144"/>
      <c r="K7568" s="175"/>
      <c r="L7568" s="168"/>
    </row>
    <row r="7569" spans="1:12" s="179" customFormat="1" ht="15" customHeight="1">
      <c r="A7569" s="144"/>
      <c r="B7569" s="176"/>
      <c r="C7569" s="175"/>
      <c r="D7569" s="144"/>
      <c r="E7569" s="144"/>
      <c r="F7569" s="144"/>
      <c r="G7569" s="175"/>
      <c r="H7569" s="144"/>
      <c r="I7569" s="144"/>
      <c r="J7569" s="144"/>
      <c r="K7569" s="175"/>
      <c r="L7569" s="168"/>
    </row>
    <row r="7570" spans="1:12" s="179" customFormat="1" ht="15" customHeight="1">
      <c r="A7570" s="144"/>
      <c r="B7570" s="176"/>
      <c r="C7570" s="175"/>
      <c r="D7570" s="144"/>
      <c r="E7570" s="144"/>
      <c r="F7570" s="144"/>
      <c r="G7570" s="175"/>
      <c r="H7570" s="144"/>
      <c r="I7570" s="144"/>
      <c r="J7570" s="144"/>
      <c r="K7570" s="175"/>
      <c r="L7570" s="168"/>
    </row>
    <row r="7571" spans="1:12" s="179" customFormat="1" ht="15" customHeight="1">
      <c r="A7571" s="144"/>
      <c r="B7571" s="176"/>
      <c r="C7571" s="175"/>
      <c r="D7571" s="144"/>
      <c r="E7571" s="144"/>
      <c r="F7571" s="144"/>
      <c r="G7571" s="175"/>
      <c r="H7571" s="144"/>
      <c r="I7571" s="144"/>
      <c r="J7571" s="144"/>
      <c r="K7571" s="175"/>
      <c r="L7571" s="168"/>
    </row>
    <row r="7572" spans="1:12" s="179" customFormat="1" ht="15" customHeight="1">
      <c r="A7572" s="144"/>
      <c r="B7572" s="176"/>
      <c r="C7572" s="175"/>
      <c r="D7572" s="144"/>
      <c r="E7572" s="144"/>
      <c r="F7572" s="144"/>
      <c r="G7572" s="175"/>
      <c r="H7572" s="144"/>
      <c r="I7572" s="144"/>
      <c r="J7572" s="144"/>
      <c r="K7572" s="175"/>
      <c r="L7572" s="168"/>
    </row>
    <row r="7573" spans="1:12" s="179" customFormat="1" ht="15" customHeight="1">
      <c r="A7573" s="144"/>
      <c r="B7573" s="176"/>
      <c r="C7573" s="175"/>
      <c r="D7573" s="144"/>
      <c r="E7573" s="144"/>
      <c r="F7573" s="144"/>
      <c r="G7573" s="175"/>
      <c r="H7573" s="144"/>
      <c r="I7573" s="144"/>
      <c r="J7573" s="144"/>
      <c r="K7573" s="175"/>
      <c r="L7573" s="168"/>
    </row>
    <row r="7574" spans="1:12" s="179" customFormat="1" ht="15" customHeight="1">
      <c r="A7574" s="144"/>
      <c r="B7574" s="176"/>
      <c r="C7574" s="175"/>
      <c r="D7574" s="144"/>
      <c r="E7574" s="144"/>
      <c r="F7574" s="144"/>
      <c r="G7574" s="175"/>
      <c r="H7574" s="144"/>
      <c r="I7574" s="144"/>
      <c r="J7574" s="144"/>
      <c r="K7574" s="175"/>
      <c r="L7574" s="168"/>
    </row>
    <row r="7575" spans="1:12" ht="15" customHeight="1"/>
    <row r="7576" spans="1:12" ht="15" customHeight="1"/>
    <row r="7577" spans="1:12" ht="15" customHeight="1"/>
    <row r="7578" spans="1:12" ht="15" customHeight="1"/>
    <row r="7579" spans="1:12" ht="15" customHeight="1"/>
    <row r="7580" spans="1:12" ht="15" customHeight="1"/>
    <row r="7581" spans="1:12" s="177" customFormat="1" ht="15" customHeight="1">
      <c r="A7581" s="144"/>
      <c r="B7581" s="176"/>
      <c r="C7581" s="175"/>
      <c r="D7581" s="144"/>
      <c r="E7581" s="144"/>
      <c r="F7581" s="144"/>
      <c r="G7581" s="175"/>
      <c r="H7581" s="144"/>
      <c r="I7581" s="144"/>
      <c r="J7581" s="144"/>
      <c r="K7581" s="175"/>
      <c r="L7581" s="168"/>
    </row>
    <row r="7582" spans="1:12" ht="15" customHeight="1"/>
    <row r="7583" spans="1:12" ht="15" customHeight="1"/>
    <row r="7584" spans="1:12" ht="15" customHeight="1"/>
    <row r="7585" spans="1:12" s="177" customFormat="1" ht="15" customHeight="1">
      <c r="A7585" s="144"/>
      <c r="B7585" s="176"/>
      <c r="C7585" s="175"/>
      <c r="D7585" s="144"/>
      <c r="E7585" s="144"/>
      <c r="F7585" s="144"/>
      <c r="G7585" s="175"/>
      <c r="H7585" s="144"/>
      <c r="I7585" s="144"/>
      <c r="J7585" s="144"/>
      <c r="K7585" s="175"/>
      <c r="L7585" s="168"/>
    </row>
    <row r="7586" spans="1:12" s="177" customFormat="1" ht="15" customHeight="1">
      <c r="A7586" s="144"/>
      <c r="B7586" s="176"/>
      <c r="C7586" s="175"/>
      <c r="D7586" s="144"/>
      <c r="E7586" s="144"/>
      <c r="F7586" s="144"/>
      <c r="G7586" s="175"/>
      <c r="H7586" s="144"/>
      <c r="I7586" s="144"/>
      <c r="J7586" s="144"/>
      <c r="K7586" s="175"/>
      <c r="L7586" s="168"/>
    </row>
    <row r="7587" spans="1:12" ht="15" customHeight="1"/>
    <row r="7588" spans="1:12" s="179" customFormat="1" ht="15" customHeight="1">
      <c r="A7588" s="144"/>
      <c r="B7588" s="176"/>
      <c r="C7588" s="175"/>
      <c r="D7588" s="144"/>
      <c r="E7588" s="144"/>
      <c r="F7588" s="144"/>
      <c r="G7588" s="175"/>
      <c r="H7588" s="144"/>
      <c r="I7588" s="144"/>
      <c r="J7588" s="144"/>
      <c r="K7588" s="175"/>
      <c r="L7588" s="168"/>
    </row>
    <row r="7589" spans="1:12" s="179" customFormat="1" ht="15" customHeight="1">
      <c r="A7589" s="144"/>
      <c r="B7589" s="176"/>
      <c r="C7589" s="175"/>
      <c r="D7589" s="144"/>
      <c r="E7589" s="144"/>
      <c r="F7589" s="144"/>
      <c r="G7589" s="175"/>
      <c r="H7589" s="144"/>
      <c r="I7589" s="144"/>
      <c r="J7589" s="144"/>
      <c r="K7589" s="175"/>
      <c r="L7589" s="168"/>
    </row>
    <row r="7590" spans="1:12" s="179" customFormat="1" ht="15" customHeight="1">
      <c r="A7590" s="144"/>
      <c r="B7590" s="176"/>
      <c r="C7590" s="175"/>
      <c r="D7590" s="144"/>
      <c r="E7590" s="144"/>
      <c r="F7590" s="144"/>
      <c r="G7590" s="175"/>
      <c r="H7590" s="144"/>
      <c r="I7590" s="144"/>
      <c r="J7590" s="144"/>
      <c r="K7590" s="175"/>
      <c r="L7590" s="168"/>
    </row>
    <row r="7591" spans="1:12" s="179" customFormat="1" ht="15" customHeight="1">
      <c r="A7591" s="144"/>
      <c r="B7591" s="176"/>
      <c r="C7591" s="175"/>
      <c r="D7591" s="144"/>
      <c r="E7591" s="144"/>
      <c r="F7591" s="144"/>
      <c r="G7591" s="175"/>
      <c r="H7591" s="144"/>
      <c r="I7591" s="144"/>
      <c r="J7591" s="144"/>
      <c r="K7591" s="175"/>
      <c r="L7591" s="168"/>
    </row>
    <row r="7592" spans="1:12" s="179" customFormat="1" ht="15" customHeight="1">
      <c r="A7592" s="144"/>
      <c r="B7592" s="176"/>
      <c r="C7592" s="175"/>
      <c r="D7592" s="144"/>
      <c r="E7592" s="144"/>
      <c r="F7592" s="144"/>
      <c r="G7592" s="175"/>
      <c r="H7592" s="144"/>
      <c r="I7592" s="144"/>
      <c r="J7592" s="144"/>
      <c r="K7592" s="175"/>
      <c r="L7592" s="168"/>
    </row>
    <row r="7593" spans="1:12" s="179" customFormat="1" ht="15" customHeight="1">
      <c r="A7593" s="144"/>
      <c r="B7593" s="176"/>
      <c r="C7593" s="175"/>
      <c r="D7593" s="144"/>
      <c r="E7593" s="144"/>
      <c r="F7593" s="144"/>
      <c r="G7593" s="175"/>
      <c r="H7593" s="144"/>
      <c r="I7593" s="144"/>
      <c r="J7593" s="144"/>
      <c r="K7593" s="175"/>
      <c r="L7593" s="168"/>
    </row>
    <row r="7594" spans="1:12" s="179" customFormat="1" ht="15" customHeight="1">
      <c r="A7594" s="144"/>
      <c r="B7594" s="176"/>
      <c r="C7594" s="175"/>
      <c r="D7594" s="144"/>
      <c r="E7594" s="144"/>
      <c r="F7594" s="144"/>
      <c r="G7594" s="175"/>
      <c r="H7594" s="144"/>
      <c r="I7594" s="144"/>
      <c r="J7594" s="144"/>
      <c r="K7594" s="175"/>
      <c r="L7594" s="168"/>
    </row>
    <row r="7595" spans="1:12" s="179" customFormat="1" ht="15" customHeight="1">
      <c r="A7595" s="144"/>
      <c r="B7595" s="176"/>
      <c r="C7595" s="175"/>
      <c r="D7595" s="144"/>
      <c r="E7595" s="144"/>
      <c r="F7595" s="144"/>
      <c r="G7595" s="175"/>
      <c r="H7595" s="144"/>
      <c r="I7595" s="144"/>
      <c r="J7595" s="144"/>
      <c r="K7595" s="175"/>
      <c r="L7595" s="168"/>
    </row>
    <row r="7596" spans="1:12" ht="15" customHeight="1"/>
    <row r="7597" spans="1:12" ht="15" customHeight="1"/>
    <row r="7598" spans="1:12" ht="15" customHeight="1"/>
    <row r="7599" spans="1:12" ht="15" customHeight="1"/>
    <row r="7600" spans="1:12"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spans="1:12" ht="15" customHeight="1"/>
    <row r="7618" spans="1:12" ht="15" customHeight="1"/>
    <row r="7619" spans="1:12" ht="15" customHeight="1"/>
    <row r="7620" spans="1:12" ht="15" customHeight="1"/>
    <row r="7621" spans="1:12" ht="15" customHeight="1"/>
    <row r="7622" spans="1:12" ht="15" customHeight="1"/>
    <row r="7623" spans="1:12" ht="15" customHeight="1"/>
    <row r="7624" spans="1:12" ht="15" customHeight="1"/>
    <row r="7625" spans="1:12" ht="15" customHeight="1"/>
    <row r="7626" spans="1:12" s="181" customFormat="1" ht="15" customHeight="1">
      <c r="A7626" s="144"/>
      <c r="B7626" s="176"/>
      <c r="C7626" s="175"/>
      <c r="D7626" s="144"/>
      <c r="E7626" s="144"/>
      <c r="F7626" s="144"/>
      <c r="G7626" s="175"/>
      <c r="H7626" s="144"/>
      <c r="I7626" s="144"/>
      <c r="J7626" s="144"/>
      <c r="K7626" s="175"/>
      <c r="L7626" s="168"/>
    </row>
    <row r="7627" spans="1:12" s="181" customFormat="1" ht="15" customHeight="1">
      <c r="A7627" s="144"/>
      <c r="B7627" s="176"/>
      <c r="C7627" s="175"/>
      <c r="D7627" s="144"/>
      <c r="E7627" s="144"/>
      <c r="F7627" s="144"/>
      <c r="G7627" s="175"/>
      <c r="H7627" s="144"/>
      <c r="I7627" s="144"/>
      <c r="J7627" s="144"/>
      <c r="K7627" s="175"/>
      <c r="L7627" s="168"/>
    </row>
    <row r="7628" spans="1:12" s="181" customFormat="1" ht="15" customHeight="1">
      <c r="A7628" s="144"/>
      <c r="B7628" s="176"/>
      <c r="C7628" s="175"/>
      <c r="D7628" s="144"/>
      <c r="E7628" s="144"/>
      <c r="F7628" s="144"/>
      <c r="G7628" s="175"/>
      <c r="H7628" s="144"/>
      <c r="I7628" s="144"/>
      <c r="J7628" s="144"/>
      <c r="K7628" s="175"/>
      <c r="L7628" s="168"/>
    </row>
    <row r="7629" spans="1:12" s="181" customFormat="1" ht="15" customHeight="1">
      <c r="A7629" s="144"/>
      <c r="B7629" s="176"/>
      <c r="C7629" s="175"/>
      <c r="D7629" s="144"/>
      <c r="E7629" s="144"/>
      <c r="F7629" s="144"/>
      <c r="G7629" s="175"/>
      <c r="H7629" s="144"/>
      <c r="I7629" s="144"/>
      <c r="J7629" s="144"/>
      <c r="K7629" s="175"/>
      <c r="L7629" s="168"/>
    </row>
    <row r="7630" spans="1:12" s="181" customFormat="1" ht="15" customHeight="1">
      <c r="A7630" s="144"/>
      <c r="B7630" s="176"/>
      <c r="C7630" s="175"/>
      <c r="D7630" s="144"/>
      <c r="E7630" s="144"/>
      <c r="F7630" s="144"/>
      <c r="G7630" s="175"/>
      <c r="H7630" s="144"/>
      <c r="I7630" s="144"/>
      <c r="J7630" s="144"/>
      <c r="K7630" s="175"/>
      <c r="L7630" s="168"/>
    </row>
    <row r="7631" spans="1:12" s="181" customFormat="1" ht="15" customHeight="1">
      <c r="A7631" s="144"/>
      <c r="B7631" s="176"/>
      <c r="C7631" s="175"/>
      <c r="D7631" s="144"/>
      <c r="E7631" s="144"/>
      <c r="F7631" s="144"/>
      <c r="G7631" s="175"/>
      <c r="H7631" s="144"/>
      <c r="I7631" s="144"/>
      <c r="J7631" s="144"/>
      <c r="K7631" s="175"/>
      <c r="L7631" s="168"/>
    </row>
    <row r="7632" spans="1:12" s="181" customFormat="1" ht="15" customHeight="1">
      <c r="A7632" s="144"/>
      <c r="B7632" s="176"/>
      <c r="C7632" s="175"/>
      <c r="D7632" s="144"/>
      <c r="E7632" s="144"/>
      <c r="F7632" s="144"/>
      <c r="G7632" s="175"/>
      <c r="H7632" s="144"/>
      <c r="I7632" s="144"/>
      <c r="J7632" s="144"/>
      <c r="K7632" s="175"/>
      <c r="L7632" s="168"/>
    </row>
    <row r="7633" spans="1:12" s="181" customFormat="1" ht="15" customHeight="1">
      <c r="A7633" s="144"/>
      <c r="B7633" s="176"/>
      <c r="C7633" s="175"/>
      <c r="D7633" s="144"/>
      <c r="E7633" s="144"/>
      <c r="F7633" s="144"/>
      <c r="G7633" s="175"/>
      <c r="H7633" s="144"/>
      <c r="I7633" s="144"/>
      <c r="J7633" s="144"/>
      <c r="K7633" s="175"/>
      <c r="L7633" s="168"/>
    </row>
    <row r="7634" spans="1:12" s="179" customFormat="1" ht="15" customHeight="1">
      <c r="A7634" s="144"/>
      <c r="B7634" s="176"/>
      <c r="C7634" s="175"/>
      <c r="D7634" s="144"/>
      <c r="E7634" s="144"/>
      <c r="F7634" s="144"/>
      <c r="G7634" s="175"/>
      <c r="H7634" s="144"/>
      <c r="I7634" s="144"/>
      <c r="J7634" s="144"/>
      <c r="K7634" s="175"/>
      <c r="L7634" s="168"/>
    </row>
    <row r="7635" spans="1:12" s="179" customFormat="1" ht="15" customHeight="1">
      <c r="A7635" s="144"/>
      <c r="B7635" s="176"/>
      <c r="C7635" s="175"/>
      <c r="D7635" s="144"/>
      <c r="E7635" s="144"/>
      <c r="F7635" s="144"/>
      <c r="G7635" s="175"/>
      <c r="H7635" s="144"/>
      <c r="I7635" s="144"/>
      <c r="J7635" s="144"/>
      <c r="K7635" s="175"/>
      <c r="L7635" s="168"/>
    </row>
    <row r="7636" spans="1:12" ht="15" customHeight="1"/>
    <row r="7637" spans="1:12" ht="15" customHeight="1"/>
    <row r="7638" spans="1:12" ht="15" customHeight="1"/>
    <row r="7639" spans="1:12" ht="15" customHeight="1"/>
    <row r="7640" spans="1:12" ht="15" customHeight="1"/>
    <row r="7641" spans="1:12" ht="15" customHeight="1"/>
    <row r="7642" spans="1:12" ht="15" customHeight="1"/>
    <row r="7643" spans="1:12" ht="15" customHeight="1"/>
    <row r="7644" spans="1:12" ht="15" customHeight="1"/>
    <row r="7645" spans="1:12" ht="15" customHeight="1"/>
    <row r="7646" spans="1:12" ht="15" customHeight="1"/>
    <row r="7647" spans="1:12" ht="15" customHeight="1"/>
    <row r="7648" spans="1:12" ht="15" customHeight="1"/>
    <row r="7649" spans="1:12" ht="15" customHeight="1"/>
    <row r="7650" spans="1:12" ht="15" customHeight="1"/>
    <row r="7651" spans="1:12" ht="15" customHeight="1"/>
    <row r="7652" spans="1:12" s="179" customFormat="1" ht="15" customHeight="1">
      <c r="A7652" s="144"/>
      <c r="B7652" s="176"/>
      <c r="C7652" s="175"/>
      <c r="D7652" s="144"/>
      <c r="E7652" s="144"/>
      <c r="F7652" s="144"/>
      <c r="G7652" s="175"/>
      <c r="H7652" s="144"/>
      <c r="I7652" s="144"/>
      <c r="J7652" s="144"/>
      <c r="K7652" s="175"/>
      <c r="L7652" s="168"/>
    </row>
    <row r="7653" spans="1:12" s="179" customFormat="1" ht="15" customHeight="1">
      <c r="A7653" s="144"/>
      <c r="B7653" s="176"/>
      <c r="C7653" s="175"/>
      <c r="D7653" s="144"/>
      <c r="E7653" s="144"/>
      <c r="F7653" s="144"/>
      <c r="G7653" s="175"/>
      <c r="H7653" s="144"/>
      <c r="I7653" s="144"/>
      <c r="J7653" s="144"/>
      <c r="K7653" s="175"/>
      <c r="L7653" s="168"/>
    </row>
    <row r="7654" spans="1:12" ht="15" customHeight="1"/>
    <row r="7655" spans="1:12" ht="15" customHeight="1"/>
    <row r="7656" spans="1:12" ht="15" customHeight="1"/>
    <row r="7657" spans="1:12" ht="15" customHeight="1"/>
    <row r="7658" spans="1:12" ht="15" customHeight="1"/>
    <row r="7659" spans="1:12" ht="15" customHeight="1"/>
    <row r="7660" spans="1:12" ht="15" customHeight="1"/>
    <row r="7661" spans="1:12" ht="15" customHeight="1"/>
    <row r="7662" spans="1:12" ht="15" customHeight="1"/>
    <row r="7663" spans="1:12" ht="15" customHeight="1"/>
    <row r="7664" spans="1:12"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spans="1:12" ht="15" customHeight="1"/>
    <row r="7826" spans="1:12" ht="15" customHeight="1"/>
    <row r="7827" spans="1:12" ht="15" customHeight="1"/>
    <row r="7828" spans="1:12" ht="15" customHeight="1"/>
    <row r="7829" spans="1:12" ht="15" customHeight="1"/>
    <row r="7830" spans="1:12" ht="15" customHeight="1"/>
    <row r="7831" spans="1:12" ht="15" customHeight="1"/>
    <row r="7832" spans="1:12" ht="15" customHeight="1"/>
    <row r="7833" spans="1:12" ht="15" customHeight="1"/>
    <row r="7834" spans="1:12" s="183" customFormat="1" ht="15" customHeight="1">
      <c r="A7834" s="144"/>
      <c r="B7834" s="176"/>
      <c r="C7834" s="175"/>
      <c r="D7834" s="144"/>
      <c r="E7834" s="144"/>
      <c r="F7834" s="144"/>
      <c r="G7834" s="175"/>
      <c r="H7834" s="144"/>
      <c r="I7834" s="144"/>
      <c r="J7834" s="144"/>
      <c r="K7834" s="175"/>
      <c r="L7834" s="168"/>
    </row>
    <row r="7835" spans="1:12" s="183" customFormat="1" ht="15" customHeight="1">
      <c r="A7835" s="144"/>
      <c r="B7835" s="176"/>
      <c r="C7835" s="175"/>
      <c r="D7835" s="144"/>
      <c r="E7835" s="144"/>
      <c r="F7835" s="144"/>
      <c r="G7835" s="175"/>
      <c r="H7835" s="144"/>
      <c r="I7835" s="144"/>
      <c r="J7835" s="144"/>
      <c r="K7835" s="175"/>
      <c r="L7835" s="168"/>
    </row>
    <row r="7836" spans="1:12" s="183" customFormat="1" ht="15" customHeight="1">
      <c r="A7836" s="144"/>
      <c r="B7836" s="176"/>
      <c r="C7836" s="175"/>
      <c r="D7836" s="144"/>
      <c r="E7836" s="144"/>
      <c r="F7836" s="144"/>
      <c r="G7836" s="175"/>
      <c r="H7836" s="144"/>
      <c r="I7836" s="144"/>
      <c r="J7836" s="144"/>
      <c r="K7836" s="175"/>
      <c r="L7836" s="168"/>
    </row>
    <row r="7837" spans="1:12" s="183" customFormat="1" ht="15" customHeight="1">
      <c r="A7837" s="144"/>
      <c r="B7837" s="176"/>
      <c r="C7837" s="175"/>
      <c r="D7837" s="144"/>
      <c r="E7837" s="144"/>
      <c r="F7837" s="144"/>
      <c r="G7837" s="175"/>
      <c r="H7837" s="144"/>
      <c r="I7837" s="144"/>
      <c r="J7837" s="144"/>
      <c r="K7837" s="175"/>
      <c r="L7837" s="168"/>
    </row>
    <row r="7838" spans="1:12" s="183" customFormat="1" ht="15" customHeight="1">
      <c r="A7838" s="144"/>
      <c r="B7838" s="176"/>
      <c r="C7838" s="175"/>
      <c r="D7838" s="144"/>
      <c r="E7838" s="144"/>
      <c r="F7838" s="144"/>
      <c r="G7838" s="175"/>
      <c r="H7838" s="144"/>
      <c r="I7838" s="144"/>
      <c r="J7838" s="144"/>
      <c r="K7838" s="175"/>
      <c r="L7838" s="168"/>
    </row>
    <row r="7839" spans="1:12" s="179" customFormat="1" ht="15" customHeight="1">
      <c r="A7839" s="144"/>
      <c r="B7839" s="176"/>
      <c r="C7839" s="175"/>
      <c r="D7839" s="144"/>
      <c r="E7839" s="144"/>
      <c r="F7839" s="144"/>
      <c r="G7839" s="175"/>
      <c r="H7839" s="144"/>
      <c r="I7839" s="144"/>
      <c r="J7839" s="144"/>
      <c r="K7839" s="175"/>
      <c r="L7839" s="168"/>
    </row>
    <row r="7840" spans="1:12" s="183" customFormat="1" ht="15" customHeight="1">
      <c r="A7840" s="144"/>
      <c r="B7840" s="176"/>
      <c r="C7840" s="175"/>
      <c r="D7840" s="144"/>
      <c r="E7840" s="144"/>
      <c r="F7840" s="144"/>
      <c r="G7840" s="175"/>
      <c r="H7840" s="144"/>
      <c r="I7840" s="144"/>
      <c r="J7840" s="144"/>
      <c r="K7840" s="175"/>
      <c r="L7840" s="168"/>
    </row>
    <row r="7841" spans="1:12" s="183" customFormat="1" ht="15" customHeight="1">
      <c r="A7841" s="144"/>
      <c r="B7841" s="176"/>
      <c r="C7841" s="175"/>
      <c r="D7841" s="144"/>
      <c r="E7841" s="144"/>
      <c r="F7841" s="144"/>
      <c r="G7841" s="175"/>
      <c r="H7841" s="144"/>
      <c r="I7841" s="144"/>
      <c r="J7841" s="144"/>
      <c r="K7841" s="175"/>
      <c r="L7841" s="168"/>
    </row>
    <row r="7842" spans="1:12" s="181" customFormat="1" ht="15" customHeight="1">
      <c r="A7842" s="144"/>
      <c r="B7842" s="176"/>
      <c r="C7842" s="175"/>
      <c r="D7842" s="144"/>
      <c r="E7842" s="144"/>
      <c r="F7842" s="144"/>
      <c r="G7842" s="175"/>
      <c r="H7842" s="144"/>
      <c r="I7842" s="144"/>
      <c r="J7842" s="144"/>
      <c r="K7842" s="175"/>
      <c r="L7842" s="168"/>
    </row>
    <row r="7843" spans="1:12" s="181" customFormat="1" ht="15" customHeight="1">
      <c r="A7843" s="144"/>
      <c r="B7843" s="176"/>
      <c r="C7843" s="175"/>
      <c r="D7843" s="144"/>
      <c r="E7843" s="144"/>
      <c r="F7843" s="144"/>
      <c r="G7843" s="175"/>
      <c r="H7843" s="144"/>
      <c r="I7843" s="144"/>
      <c r="J7843" s="144"/>
      <c r="K7843" s="175"/>
      <c r="L7843" s="168"/>
    </row>
    <row r="7844" spans="1:12" s="179" customFormat="1" ht="15" customHeight="1">
      <c r="A7844" s="144"/>
      <c r="B7844" s="176"/>
      <c r="C7844" s="175"/>
      <c r="D7844" s="144"/>
      <c r="E7844" s="144"/>
      <c r="F7844" s="144"/>
      <c r="G7844" s="175"/>
      <c r="H7844" s="144"/>
      <c r="I7844" s="144"/>
      <c r="J7844" s="144"/>
      <c r="K7844" s="175"/>
      <c r="L7844" s="168"/>
    </row>
    <row r="7845" spans="1:12" s="181" customFormat="1" ht="15" customHeight="1">
      <c r="A7845" s="144"/>
      <c r="B7845" s="176"/>
      <c r="C7845" s="175"/>
      <c r="D7845" s="144"/>
      <c r="E7845" s="144"/>
      <c r="F7845" s="144"/>
      <c r="G7845" s="175"/>
      <c r="H7845" s="144"/>
      <c r="I7845" s="144"/>
      <c r="J7845" s="144"/>
      <c r="K7845" s="175"/>
      <c r="L7845" s="168"/>
    </row>
    <row r="7846" spans="1:12" s="181" customFormat="1" ht="15" customHeight="1">
      <c r="A7846" s="144"/>
      <c r="B7846" s="176"/>
      <c r="C7846" s="175"/>
      <c r="D7846" s="144"/>
      <c r="E7846" s="144"/>
      <c r="F7846" s="144"/>
      <c r="G7846" s="175"/>
      <c r="H7846" s="144"/>
      <c r="I7846" s="144"/>
      <c r="J7846" s="144"/>
      <c r="K7846" s="175"/>
      <c r="L7846" s="168"/>
    </row>
    <row r="7847" spans="1:12" s="179" customFormat="1" ht="15" customHeight="1">
      <c r="A7847" s="144"/>
      <c r="B7847" s="176"/>
      <c r="C7847" s="175"/>
      <c r="D7847" s="144"/>
      <c r="E7847" s="144"/>
      <c r="F7847" s="144"/>
      <c r="G7847" s="175"/>
      <c r="H7847" s="144"/>
      <c r="I7847" s="144"/>
      <c r="J7847" s="144"/>
      <c r="K7847" s="175"/>
      <c r="L7847" s="168"/>
    </row>
    <row r="7848" spans="1:12" s="181" customFormat="1" ht="15" customHeight="1">
      <c r="A7848" s="144"/>
      <c r="B7848" s="176"/>
      <c r="C7848" s="175"/>
      <c r="D7848" s="144"/>
      <c r="E7848" s="144"/>
      <c r="F7848" s="144"/>
      <c r="G7848" s="175"/>
      <c r="H7848" s="144"/>
      <c r="I7848" s="144"/>
      <c r="J7848" s="144"/>
      <c r="K7848" s="175"/>
      <c r="L7848" s="168"/>
    </row>
    <row r="7849" spans="1:12" s="181" customFormat="1" ht="15" customHeight="1">
      <c r="A7849" s="144"/>
      <c r="B7849" s="176"/>
      <c r="C7849" s="175"/>
      <c r="D7849" s="144"/>
      <c r="E7849" s="144"/>
      <c r="F7849" s="144"/>
      <c r="G7849" s="175"/>
      <c r="H7849" s="144"/>
      <c r="I7849" s="144"/>
      <c r="J7849" s="144"/>
      <c r="K7849" s="175"/>
      <c r="L7849" s="168"/>
    </row>
    <row r="7850" spans="1:12" s="179" customFormat="1" ht="15" customHeight="1">
      <c r="A7850" s="144"/>
      <c r="B7850" s="176"/>
      <c r="C7850" s="175"/>
      <c r="D7850" s="144"/>
      <c r="E7850" s="144"/>
      <c r="F7850" s="144"/>
      <c r="G7850" s="175"/>
      <c r="H7850" s="144"/>
      <c r="I7850" s="144"/>
      <c r="J7850" s="144"/>
      <c r="K7850" s="175"/>
      <c r="L7850" s="168"/>
    </row>
    <row r="7851" spans="1:12" s="179" customFormat="1" ht="15" customHeight="1">
      <c r="A7851" s="144"/>
      <c r="B7851" s="176"/>
      <c r="C7851" s="175"/>
      <c r="D7851" s="144"/>
      <c r="E7851" s="144"/>
      <c r="F7851" s="144"/>
      <c r="G7851" s="175"/>
      <c r="H7851" s="144"/>
      <c r="I7851" s="144"/>
      <c r="J7851" s="144"/>
      <c r="K7851" s="175"/>
      <c r="L7851" s="168"/>
    </row>
    <row r="7852" spans="1:12" s="179" customFormat="1" ht="15" customHeight="1">
      <c r="A7852" s="144"/>
      <c r="B7852" s="176"/>
      <c r="C7852" s="175"/>
      <c r="D7852" s="144"/>
      <c r="E7852" s="144"/>
      <c r="F7852" s="144"/>
      <c r="G7852" s="175"/>
      <c r="H7852" s="144"/>
      <c r="I7852" s="144"/>
      <c r="J7852" s="144"/>
      <c r="K7852" s="175"/>
      <c r="L7852" s="168"/>
    </row>
    <row r="7853" spans="1:12" s="183" customFormat="1" ht="15" customHeight="1">
      <c r="A7853" s="144"/>
      <c r="B7853" s="176"/>
      <c r="C7853" s="175"/>
      <c r="D7853" s="144"/>
      <c r="E7853" s="144"/>
      <c r="F7853" s="144"/>
      <c r="G7853" s="175"/>
      <c r="H7853" s="144"/>
      <c r="I7853" s="144"/>
      <c r="J7853" s="144"/>
      <c r="K7853" s="175"/>
      <c r="L7853" s="168"/>
    </row>
    <row r="7854" spans="1:12" s="183" customFormat="1" ht="15" customHeight="1">
      <c r="A7854" s="144"/>
      <c r="B7854" s="176"/>
      <c r="C7854" s="175"/>
      <c r="D7854" s="144"/>
      <c r="E7854" s="144"/>
      <c r="F7854" s="144"/>
      <c r="G7854" s="175"/>
      <c r="H7854" s="144"/>
      <c r="I7854" s="144"/>
      <c r="J7854" s="144"/>
      <c r="K7854" s="175"/>
      <c r="L7854" s="168"/>
    </row>
    <row r="7855" spans="1:12" s="183" customFormat="1" ht="15" customHeight="1">
      <c r="A7855" s="144"/>
      <c r="B7855" s="176"/>
      <c r="C7855" s="175"/>
      <c r="D7855" s="144"/>
      <c r="E7855" s="144"/>
      <c r="F7855" s="144"/>
      <c r="G7855" s="175"/>
      <c r="H7855" s="144"/>
      <c r="I7855" s="144"/>
      <c r="J7855" s="144"/>
      <c r="K7855" s="175"/>
      <c r="L7855" s="168"/>
    </row>
    <row r="7856" spans="1:12" s="183" customFormat="1" ht="15" customHeight="1">
      <c r="A7856" s="144"/>
      <c r="B7856" s="176"/>
      <c r="C7856" s="175"/>
      <c r="D7856" s="144"/>
      <c r="E7856" s="144"/>
      <c r="F7856" s="144"/>
      <c r="G7856" s="175"/>
      <c r="H7856" s="144"/>
      <c r="I7856" s="144"/>
      <c r="J7856" s="144"/>
      <c r="K7856" s="175"/>
      <c r="L7856" s="168"/>
    </row>
    <row r="7857" spans="1:12" s="183" customFormat="1" ht="15" customHeight="1">
      <c r="A7857" s="144"/>
      <c r="B7857" s="176"/>
      <c r="C7857" s="175"/>
      <c r="D7857" s="144"/>
      <c r="E7857" s="144"/>
      <c r="F7857" s="144"/>
      <c r="G7857" s="175"/>
      <c r="H7857" s="144"/>
      <c r="I7857" s="144"/>
      <c r="J7857" s="144"/>
      <c r="K7857" s="175"/>
      <c r="L7857" s="168"/>
    </row>
    <row r="7858" spans="1:12" s="183" customFormat="1" ht="15" customHeight="1">
      <c r="A7858" s="144"/>
      <c r="B7858" s="176"/>
      <c r="C7858" s="175"/>
      <c r="D7858" s="144"/>
      <c r="E7858" s="144"/>
      <c r="F7858" s="144"/>
      <c r="G7858" s="175"/>
      <c r="H7858" s="144"/>
      <c r="I7858" s="144"/>
      <c r="J7858" s="144"/>
      <c r="K7858" s="175"/>
      <c r="L7858" s="168"/>
    </row>
    <row r="7859" spans="1:12" s="183" customFormat="1" ht="15" customHeight="1">
      <c r="A7859" s="144"/>
      <c r="B7859" s="176"/>
      <c r="C7859" s="175"/>
      <c r="D7859" s="144"/>
      <c r="E7859" s="144"/>
      <c r="F7859" s="144"/>
      <c r="G7859" s="175"/>
      <c r="H7859" s="144"/>
      <c r="I7859" s="144"/>
      <c r="J7859" s="144"/>
      <c r="K7859" s="175"/>
      <c r="L7859" s="168"/>
    </row>
    <row r="7860" spans="1:12" s="183" customFormat="1" ht="15" customHeight="1">
      <c r="A7860" s="144"/>
      <c r="B7860" s="176"/>
      <c r="C7860" s="175"/>
      <c r="D7860" s="144"/>
      <c r="E7860" s="144"/>
      <c r="F7860" s="144"/>
      <c r="G7860" s="175"/>
      <c r="H7860" s="144"/>
      <c r="I7860" s="144"/>
      <c r="J7860" s="144"/>
      <c r="K7860" s="175"/>
      <c r="L7860" s="168"/>
    </row>
    <row r="7861" spans="1:12" s="183" customFormat="1" ht="15" customHeight="1">
      <c r="A7861" s="144"/>
      <c r="B7861" s="176"/>
      <c r="C7861" s="175"/>
      <c r="D7861" s="144"/>
      <c r="E7861" s="144"/>
      <c r="F7861" s="144"/>
      <c r="G7861" s="175"/>
      <c r="H7861" s="144"/>
      <c r="I7861" s="144"/>
      <c r="J7861" s="144"/>
      <c r="K7861" s="175"/>
      <c r="L7861" s="168"/>
    </row>
    <row r="7862" spans="1:12" s="183" customFormat="1" ht="15" customHeight="1">
      <c r="A7862" s="144"/>
      <c r="B7862" s="176"/>
      <c r="C7862" s="175"/>
      <c r="D7862" s="144"/>
      <c r="E7862" s="144"/>
      <c r="F7862" s="144"/>
      <c r="G7862" s="175"/>
      <c r="H7862" s="144"/>
      <c r="I7862" s="144"/>
      <c r="J7862" s="144"/>
      <c r="K7862" s="175"/>
      <c r="L7862" s="168"/>
    </row>
    <row r="7863" spans="1:12" s="179" customFormat="1" ht="15" customHeight="1">
      <c r="A7863" s="144"/>
      <c r="B7863" s="176"/>
      <c r="C7863" s="175"/>
      <c r="D7863" s="144"/>
      <c r="E7863" s="144"/>
      <c r="F7863" s="144"/>
      <c r="G7863" s="175"/>
      <c r="H7863" s="144"/>
      <c r="I7863" s="144"/>
      <c r="J7863" s="144"/>
      <c r="K7863" s="175"/>
      <c r="L7863" s="168"/>
    </row>
    <row r="7864" spans="1:12" s="183" customFormat="1" ht="15" customHeight="1">
      <c r="A7864" s="144"/>
      <c r="B7864" s="176"/>
      <c r="C7864" s="175"/>
      <c r="D7864" s="144"/>
      <c r="E7864" s="144"/>
      <c r="F7864" s="144"/>
      <c r="G7864" s="175"/>
      <c r="H7864" s="144"/>
      <c r="I7864" s="144"/>
      <c r="J7864" s="144"/>
      <c r="K7864" s="175"/>
      <c r="L7864" s="168"/>
    </row>
    <row r="7865" spans="1:12" s="183" customFormat="1" ht="15" customHeight="1">
      <c r="A7865" s="144"/>
      <c r="B7865" s="176"/>
      <c r="C7865" s="175"/>
      <c r="D7865" s="144"/>
      <c r="E7865" s="144"/>
      <c r="F7865" s="144"/>
      <c r="G7865" s="175"/>
      <c r="H7865" s="144"/>
      <c r="I7865" s="144"/>
      <c r="J7865" s="144"/>
      <c r="K7865" s="175"/>
      <c r="L7865" s="168"/>
    </row>
    <row r="7866" spans="1:12" s="181" customFormat="1" ht="15" customHeight="1">
      <c r="A7866" s="144"/>
      <c r="B7866" s="176"/>
      <c r="C7866" s="175"/>
      <c r="D7866" s="144"/>
      <c r="E7866" s="144"/>
      <c r="F7866" s="144"/>
      <c r="G7866" s="175"/>
      <c r="H7866" s="144"/>
      <c r="I7866" s="144"/>
      <c r="J7866" s="144"/>
      <c r="K7866" s="175"/>
      <c r="L7866" s="168"/>
    </row>
    <row r="7867" spans="1:12" s="181" customFormat="1" ht="15" customHeight="1">
      <c r="A7867" s="144"/>
      <c r="B7867" s="176"/>
      <c r="C7867" s="175"/>
      <c r="D7867" s="144"/>
      <c r="E7867" s="144"/>
      <c r="F7867" s="144"/>
      <c r="G7867" s="175"/>
      <c r="H7867" s="144"/>
      <c r="I7867" s="144"/>
      <c r="J7867" s="144"/>
      <c r="K7867" s="175"/>
      <c r="L7867" s="168"/>
    </row>
    <row r="7868" spans="1:12" s="181" customFormat="1" ht="15" customHeight="1">
      <c r="A7868" s="144"/>
      <c r="B7868" s="176"/>
      <c r="C7868" s="175"/>
      <c r="D7868" s="144"/>
      <c r="E7868" s="144"/>
      <c r="F7868" s="144"/>
      <c r="G7868" s="175"/>
      <c r="H7868" s="144"/>
      <c r="I7868" s="144"/>
      <c r="J7868" s="144"/>
      <c r="K7868" s="175"/>
      <c r="L7868" s="168"/>
    </row>
    <row r="7869" spans="1:12" s="181" customFormat="1" ht="15" customHeight="1">
      <c r="A7869" s="144"/>
      <c r="B7869" s="176"/>
      <c r="C7869" s="175"/>
      <c r="D7869" s="144"/>
      <c r="E7869" s="144"/>
      <c r="F7869" s="144"/>
      <c r="G7869" s="175"/>
      <c r="H7869" s="144"/>
      <c r="I7869" s="144"/>
      <c r="J7869" s="144"/>
      <c r="K7869" s="175"/>
      <c r="L7869" s="168"/>
    </row>
    <row r="7870" spans="1:12" s="181" customFormat="1" ht="15" customHeight="1">
      <c r="A7870" s="144"/>
      <c r="B7870" s="176"/>
      <c r="C7870" s="175"/>
      <c r="D7870" s="144"/>
      <c r="E7870" s="144"/>
      <c r="F7870" s="144"/>
      <c r="G7870" s="175"/>
      <c r="H7870" s="144"/>
      <c r="I7870" s="144"/>
      <c r="J7870" s="144"/>
      <c r="K7870" s="175"/>
      <c r="L7870" s="168"/>
    </row>
    <row r="7871" spans="1:12" s="181" customFormat="1" ht="15" customHeight="1">
      <c r="A7871" s="144"/>
      <c r="B7871" s="176"/>
      <c r="C7871" s="175"/>
      <c r="D7871" s="144"/>
      <c r="E7871" s="144"/>
      <c r="F7871" s="144"/>
      <c r="G7871" s="175"/>
      <c r="H7871" s="144"/>
      <c r="I7871" s="144"/>
      <c r="J7871" s="144"/>
      <c r="K7871" s="175"/>
      <c r="L7871" s="168"/>
    </row>
    <row r="7872" spans="1:12" s="181" customFormat="1" ht="15" customHeight="1">
      <c r="A7872" s="144"/>
      <c r="B7872" s="176"/>
      <c r="C7872" s="175"/>
      <c r="D7872" s="144"/>
      <c r="E7872" s="144"/>
      <c r="F7872" s="144"/>
      <c r="G7872" s="175"/>
      <c r="H7872" s="144"/>
      <c r="I7872" s="144"/>
      <c r="J7872" s="144"/>
      <c r="K7872" s="175"/>
      <c r="L7872" s="168"/>
    </row>
    <row r="7873" spans="1:12" s="181" customFormat="1" ht="15" customHeight="1">
      <c r="A7873" s="144"/>
      <c r="B7873" s="176"/>
      <c r="C7873" s="175"/>
      <c r="D7873" s="144"/>
      <c r="E7873" s="144"/>
      <c r="F7873" s="144"/>
      <c r="G7873" s="175"/>
      <c r="H7873" s="144"/>
      <c r="I7873" s="144"/>
      <c r="J7873" s="144"/>
      <c r="K7873" s="175"/>
      <c r="L7873" s="168"/>
    </row>
    <row r="7874" spans="1:12" s="181" customFormat="1" ht="15" customHeight="1">
      <c r="A7874" s="144"/>
      <c r="B7874" s="176"/>
      <c r="C7874" s="175"/>
      <c r="D7874" s="144"/>
      <c r="E7874" s="144"/>
      <c r="F7874" s="144"/>
      <c r="G7874" s="175"/>
      <c r="H7874" s="144"/>
      <c r="I7874" s="144"/>
      <c r="J7874" s="144"/>
      <c r="K7874" s="175"/>
      <c r="L7874" s="168"/>
    </row>
    <row r="7875" spans="1:12" s="179" customFormat="1" ht="15" customHeight="1">
      <c r="A7875" s="144"/>
      <c r="B7875" s="176"/>
      <c r="C7875" s="175"/>
      <c r="D7875" s="144"/>
      <c r="E7875" s="144"/>
      <c r="F7875" s="144"/>
      <c r="G7875" s="175"/>
      <c r="H7875" s="144"/>
      <c r="I7875" s="144"/>
      <c r="J7875" s="144"/>
      <c r="K7875" s="175"/>
      <c r="L7875" s="168"/>
    </row>
    <row r="7876" spans="1:12" ht="15" customHeight="1"/>
    <row r="7877" spans="1:12" ht="15" customHeight="1"/>
    <row r="7878" spans="1:12" ht="15" customHeight="1"/>
    <row r="7879" spans="1:12" ht="15" customHeight="1"/>
    <row r="7880" spans="1:12" ht="15" customHeight="1"/>
    <row r="7881" spans="1:12" ht="15" customHeight="1"/>
    <row r="7882" spans="1:12" ht="15" customHeight="1"/>
    <row r="7883" spans="1:12" ht="15" customHeight="1"/>
    <row r="7884" spans="1:12" ht="15" customHeight="1"/>
    <row r="7885" spans="1:12" ht="15" customHeight="1"/>
    <row r="7886" spans="1:12" ht="15" customHeight="1"/>
    <row r="7887" spans="1:12" ht="15" customHeight="1"/>
    <row r="7888" spans="1:12"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spans="1:12" ht="15" customHeight="1"/>
    <row r="7922" spans="1:12" ht="15" customHeight="1"/>
    <row r="7923" spans="1:12" ht="15" customHeight="1"/>
    <row r="7924" spans="1:12" ht="15" customHeight="1"/>
    <row r="7925" spans="1:12" s="179" customFormat="1" ht="15" customHeight="1">
      <c r="A7925" s="144"/>
      <c r="B7925" s="176"/>
      <c r="C7925" s="175"/>
      <c r="D7925" s="144"/>
      <c r="E7925" s="144"/>
      <c r="F7925" s="144"/>
      <c r="G7925" s="175"/>
      <c r="H7925" s="144"/>
      <c r="I7925" s="144"/>
      <c r="J7925" s="144"/>
      <c r="K7925" s="175"/>
      <c r="L7925" s="168"/>
    </row>
    <row r="7926" spans="1:12" s="179" customFormat="1" ht="15" customHeight="1">
      <c r="A7926" s="144"/>
      <c r="B7926" s="176"/>
      <c r="C7926" s="175"/>
      <c r="D7926" s="144"/>
      <c r="E7926" s="144"/>
      <c r="F7926" s="144"/>
      <c r="G7926" s="175"/>
      <c r="H7926" s="144"/>
      <c r="I7926" s="144"/>
      <c r="J7926" s="144"/>
      <c r="K7926" s="175"/>
      <c r="L7926" s="168"/>
    </row>
    <row r="7927" spans="1:12" s="179" customFormat="1" ht="15" customHeight="1">
      <c r="A7927" s="144"/>
      <c r="B7927" s="176"/>
      <c r="C7927" s="175"/>
      <c r="D7927" s="144"/>
      <c r="E7927" s="144"/>
      <c r="F7927" s="144"/>
      <c r="G7927" s="175"/>
      <c r="H7927" s="144"/>
      <c r="I7927" s="144"/>
      <c r="J7927" s="144"/>
      <c r="K7927" s="175"/>
      <c r="L7927" s="168"/>
    </row>
    <row r="7928" spans="1:12" s="179" customFormat="1" ht="15" customHeight="1">
      <c r="A7928" s="144"/>
      <c r="B7928" s="176"/>
      <c r="C7928" s="175"/>
      <c r="D7928" s="144"/>
      <c r="E7928" s="144"/>
      <c r="F7928" s="144"/>
      <c r="G7928" s="175"/>
      <c r="H7928" s="144"/>
      <c r="I7928" s="144"/>
      <c r="J7928" s="144"/>
      <c r="K7928" s="175"/>
      <c r="L7928" s="168"/>
    </row>
    <row r="7929" spans="1:12" s="179" customFormat="1" ht="15" customHeight="1">
      <c r="A7929" s="144"/>
      <c r="B7929" s="176"/>
      <c r="C7929" s="175"/>
      <c r="D7929" s="144"/>
      <c r="E7929" s="144"/>
      <c r="F7929" s="144"/>
      <c r="G7929" s="175"/>
      <c r="H7929" s="144"/>
      <c r="I7929" s="144"/>
      <c r="J7929" s="144"/>
      <c r="K7929" s="175"/>
      <c r="L7929" s="168"/>
    </row>
    <row r="7930" spans="1:12" s="179" customFormat="1" ht="15" customHeight="1">
      <c r="A7930" s="144"/>
      <c r="B7930" s="176"/>
      <c r="C7930" s="175"/>
      <c r="D7930" s="144"/>
      <c r="E7930" s="144"/>
      <c r="F7930" s="144"/>
      <c r="G7930" s="175"/>
      <c r="H7930" s="144"/>
      <c r="I7930" s="144"/>
      <c r="J7930" s="144"/>
      <c r="K7930" s="175"/>
      <c r="L7930" s="168"/>
    </row>
    <row r="7931" spans="1:12" s="179" customFormat="1" ht="15" customHeight="1">
      <c r="A7931" s="144"/>
      <c r="B7931" s="176"/>
      <c r="C7931" s="175"/>
      <c r="D7931" s="144"/>
      <c r="E7931" s="144"/>
      <c r="F7931" s="144"/>
      <c r="G7931" s="175"/>
      <c r="H7931" s="144"/>
      <c r="I7931" s="144"/>
      <c r="J7931" s="144"/>
      <c r="K7931" s="175"/>
      <c r="L7931" s="168"/>
    </row>
    <row r="7932" spans="1:12" s="181" customFormat="1" ht="15" customHeight="1">
      <c r="A7932" s="144"/>
      <c r="B7932" s="176"/>
      <c r="C7932" s="175"/>
      <c r="D7932" s="144"/>
      <c r="E7932" s="144"/>
      <c r="F7932" s="144"/>
      <c r="G7932" s="175"/>
      <c r="H7932" s="144"/>
      <c r="I7932" s="144"/>
      <c r="J7932" s="144"/>
      <c r="K7932" s="175"/>
      <c r="L7932" s="168"/>
    </row>
    <row r="7933" spans="1:12" s="181" customFormat="1" ht="15" customHeight="1">
      <c r="A7933" s="144"/>
      <c r="B7933" s="176"/>
      <c r="C7933" s="175"/>
      <c r="D7933" s="144"/>
      <c r="E7933" s="144"/>
      <c r="F7933" s="144"/>
      <c r="G7933" s="175"/>
      <c r="H7933" s="144"/>
      <c r="I7933" s="144"/>
      <c r="J7933" s="144"/>
      <c r="K7933" s="175"/>
      <c r="L7933" s="168"/>
    </row>
    <row r="7934" spans="1:12" s="181" customFormat="1" ht="15" customHeight="1">
      <c r="A7934" s="144"/>
      <c r="B7934" s="176"/>
      <c r="C7934" s="175"/>
      <c r="D7934" s="144"/>
      <c r="E7934" s="144"/>
      <c r="F7934" s="144"/>
      <c r="G7934" s="175"/>
      <c r="H7934" s="144"/>
      <c r="I7934" s="144"/>
      <c r="J7934" s="144"/>
      <c r="K7934" s="175"/>
      <c r="L7934" s="168"/>
    </row>
    <row r="7935" spans="1:12" s="181" customFormat="1" ht="15" customHeight="1">
      <c r="A7935" s="144"/>
      <c r="B7935" s="176"/>
      <c r="C7935" s="175"/>
      <c r="D7935" s="144"/>
      <c r="E7935" s="144"/>
      <c r="F7935" s="144"/>
      <c r="G7935" s="175"/>
      <c r="H7935" s="144"/>
      <c r="I7935" s="144"/>
      <c r="J7935" s="144"/>
      <c r="K7935" s="175"/>
      <c r="L7935" s="168"/>
    </row>
    <row r="7936" spans="1:12" s="181" customFormat="1" ht="15" customHeight="1">
      <c r="A7936" s="144"/>
      <c r="B7936" s="176"/>
      <c r="C7936" s="175"/>
      <c r="D7936" s="144"/>
      <c r="E7936" s="144"/>
      <c r="F7936" s="144"/>
      <c r="G7936" s="175"/>
      <c r="H7936" s="144"/>
      <c r="I7936" s="144"/>
      <c r="J7936" s="144"/>
      <c r="K7936" s="175"/>
      <c r="L7936" s="168"/>
    </row>
    <row r="7937" spans="1:12" s="181" customFormat="1" ht="15" customHeight="1">
      <c r="A7937" s="144"/>
      <c r="B7937" s="176"/>
      <c r="C7937" s="175"/>
      <c r="D7937" s="144"/>
      <c r="E7937" s="144"/>
      <c r="F7937" s="144"/>
      <c r="G7937" s="175"/>
      <c r="H7937" s="144"/>
      <c r="I7937" s="144"/>
      <c r="J7937" s="144"/>
      <c r="K7937" s="175"/>
      <c r="L7937" s="168"/>
    </row>
    <row r="7938" spans="1:12" s="181" customFormat="1" ht="15" customHeight="1">
      <c r="A7938" s="144"/>
      <c r="B7938" s="176"/>
      <c r="C7938" s="175"/>
      <c r="D7938" s="144"/>
      <c r="E7938" s="144"/>
      <c r="F7938" s="144"/>
      <c r="G7938" s="175"/>
      <c r="H7938" s="144"/>
      <c r="I7938" s="144"/>
      <c r="J7938" s="144"/>
      <c r="K7938" s="175"/>
      <c r="L7938" s="168"/>
    </row>
    <row r="7939" spans="1:12" s="181" customFormat="1" ht="15" customHeight="1">
      <c r="A7939" s="144"/>
      <c r="B7939" s="176"/>
      <c r="C7939" s="175"/>
      <c r="D7939" s="144"/>
      <c r="E7939" s="144"/>
      <c r="F7939" s="144"/>
      <c r="G7939" s="175"/>
      <c r="H7939" s="144"/>
      <c r="I7939" s="144"/>
      <c r="J7939" s="144"/>
      <c r="K7939" s="175"/>
      <c r="L7939" s="168"/>
    </row>
    <row r="7940" spans="1:12" s="181" customFormat="1" ht="15" customHeight="1">
      <c r="A7940" s="144"/>
      <c r="B7940" s="176"/>
      <c r="C7940" s="175"/>
      <c r="D7940" s="144"/>
      <c r="E7940" s="144"/>
      <c r="F7940" s="144"/>
      <c r="G7940" s="175"/>
      <c r="H7940" s="144"/>
      <c r="I7940" s="144"/>
      <c r="J7940" s="144"/>
      <c r="K7940" s="175"/>
      <c r="L7940" s="168"/>
    </row>
    <row r="7941" spans="1:12" s="181" customFormat="1" ht="15" customHeight="1">
      <c r="A7941" s="144"/>
      <c r="B7941" s="176"/>
      <c r="C7941" s="175"/>
      <c r="D7941" s="144"/>
      <c r="E7941" s="144"/>
      <c r="F7941" s="144"/>
      <c r="G7941" s="175"/>
      <c r="H7941" s="144"/>
      <c r="I7941" s="144"/>
      <c r="J7941" s="144"/>
      <c r="K7941" s="175"/>
      <c r="L7941" s="168"/>
    </row>
    <row r="7942" spans="1:12" s="179" customFormat="1" ht="15" customHeight="1">
      <c r="A7942" s="144"/>
      <c r="B7942" s="176"/>
      <c r="C7942" s="175"/>
      <c r="D7942" s="144"/>
      <c r="E7942" s="144"/>
      <c r="F7942" s="144"/>
      <c r="G7942" s="175"/>
      <c r="H7942" s="144"/>
      <c r="I7942" s="144"/>
      <c r="J7942" s="144"/>
      <c r="K7942" s="175"/>
      <c r="L7942" s="168"/>
    </row>
    <row r="7943" spans="1:12" s="179" customFormat="1" ht="15" customHeight="1">
      <c r="A7943" s="144"/>
      <c r="B7943" s="176"/>
      <c r="C7943" s="175"/>
      <c r="D7943" s="144"/>
      <c r="E7943" s="144"/>
      <c r="F7943" s="144"/>
      <c r="G7943" s="175"/>
      <c r="H7943" s="144"/>
      <c r="I7943" s="144"/>
      <c r="J7943" s="144"/>
      <c r="K7943" s="175"/>
      <c r="L7943" s="168"/>
    </row>
    <row r="7944" spans="1:12" s="179" customFormat="1" ht="15" customHeight="1">
      <c r="A7944" s="144"/>
      <c r="B7944" s="176"/>
      <c r="C7944" s="175"/>
      <c r="D7944" s="144"/>
      <c r="E7944" s="144"/>
      <c r="F7944" s="144"/>
      <c r="G7944" s="175"/>
      <c r="H7944" s="144"/>
      <c r="I7944" s="144"/>
      <c r="J7944" s="144"/>
      <c r="K7944" s="175"/>
      <c r="L7944" s="168"/>
    </row>
    <row r="7945" spans="1:12" s="179" customFormat="1" ht="15" customHeight="1">
      <c r="A7945" s="144"/>
      <c r="B7945" s="176"/>
      <c r="C7945" s="175"/>
      <c r="D7945" s="144"/>
      <c r="E7945" s="144"/>
      <c r="F7945" s="144"/>
      <c r="G7945" s="175"/>
      <c r="H7945" s="144"/>
      <c r="I7945" s="144"/>
      <c r="J7945" s="144"/>
      <c r="K7945" s="175"/>
      <c r="L7945" s="168"/>
    </row>
    <row r="7946" spans="1:12" s="179" customFormat="1" ht="15" customHeight="1">
      <c r="A7946" s="144"/>
      <c r="B7946" s="176"/>
      <c r="C7946" s="175"/>
      <c r="D7946" s="144"/>
      <c r="E7946" s="144"/>
      <c r="F7946" s="144"/>
      <c r="G7946" s="175"/>
      <c r="H7946" s="144"/>
      <c r="I7946" s="144"/>
      <c r="J7946" s="144"/>
      <c r="K7946" s="175"/>
      <c r="L7946" s="168"/>
    </row>
    <row r="7947" spans="1:12" s="179" customFormat="1" ht="15" customHeight="1">
      <c r="A7947" s="144"/>
      <c r="B7947" s="176"/>
      <c r="C7947" s="175"/>
      <c r="D7947" s="144"/>
      <c r="E7947" s="144"/>
      <c r="F7947" s="144"/>
      <c r="G7947" s="175"/>
      <c r="H7947" s="144"/>
      <c r="I7947" s="144"/>
      <c r="J7947" s="144"/>
      <c r="K7947" s="175"/>
      <c r="L7947" s="168"/>
    </row>
    <row r="7948" spans="1:12" s="179" customFormat="1" ht="15" customHeight="1">
      <c r="A7948" s="144"/>
      <c r="B7948" s="176"/>
      <c r="C7948" s="175"/>
      <c r="D7948" s="144"/>
      <c r="E7948" s="144"/>
      <c r="F7948" s="144"/>
      <c r="G7948" s="175"/>
      <c r="H7948" s="144"/>
      <c r="I7948" s="144"/>
      <c r="J7948" s="144"/>
      <c r="K7948" s="175"/>
      <c r="L7948" s="168"/>
    </row>
    <row r="7949" spans="1:12" s="181" customFormat="1" ht="15" customHeight="1">
      <c r="A7949" s="144"/>
      <c r="B7949" s="176"/>
      <c r="C7949" s="175"/>
      <c r="D7949" s="144"/>
      <c r="E7949" s="144"/>
      <c r="F7949" s="144"/>
      <c r="G7949" s="175"/>
      <c r="H7949" s="144"/>
      <c r="I7949" s="144"/>
      <c r="J7949" s="144"/>
      <c r="K7949" s="175"/>
      <c r="L7949" s="168"/>
    </row>
    <row r="7950" spans="1:12" s="181" customFormat="1" ht="15" customHeight="1">
      <c r="A7950" s="144"/>
      <c r="B7950" s="176"/>
      <c r="C7950" s="175"/>
      <c r="D7950" s="144"/>
      <c r="E7950" s="144"/>
      <c r="F7950" s="144"/>
      <c r="G7950" s="175"/>
      <c r="H7950" s="144"/>
      <c r="I7950" s="144"/>
      <c r="J7950" s="144"/>
      <c r="K7950" s="175"/>
      <c r="L7950" s="168"/>
    </row>
    <row r="7951" spans="1:12" s="181" customFormat="1" ht="15" customHeight="1">
      <c r="A7951" s="144"/>
      <c r="B7951" s="176"/>
      <c r="C7951" s="175"/>
      <c r="D7951" s="144"/>
      <c r="E7951" s="144"/>
      <c r="F7951" s="144"/>
      <c r="G7951" s="175"/>
      <c r="H7951" s="144"/>
      <c r="I7951" s="144"/>
      <c r="J7951" s="144"/>
      <c r="K7951" s="175"/>
      <c r="L7951" s="168"/>
    </row>
    <row r="7952" spans="1:12" s="181" customFormat="1" ht="15" customHeight="1">
      <c r="A7952" s="144"/>
      <c r="B7952" s="176"/>
      <c r="C7952" s="175"/>
      <c r="D7952" s="144"/>
      <c r="E7952" s="144"/>
      <c r="F7952" s="144"/>
      <c r="G7952" s="175"/>
      <c r="H7952" s="144"/>
      <c r="I7952" s="144"/>
      <c r="J7952" s="144"/>
      <c r="K7952" s="175"/>
      <c r="L7952" s="168"/>
    </row>
    <row r="7953" spans="1:12" s="181" customFormat="1" ht="15" customHeight="1">
      <c r="A7953" s="144"/>
      <c r="B7953" s="176"/>
      <c r="C7953" s="175"/>
      <c r="D7953" s="144"/>
      <c r="E7953" s="144"/>
      <c r="F7953" s="144"/>
      <c r="G7953" s="175"/>
      <c r="H7953" s="144"/>
      <c r="I7953" s="144"/>
      <c r="J7953" s="144"/>
      <c r="K7953" s="175"/>
      <c r="L7953" s="168"/>
    </row>
    <row r="7954" spans="1:12" s="179" customFormat="1" ht="15" customHeight="1">
      <c r="A7954" s="144"/>
      <c r="B7954" s="176"/>
      <c r="C7954" s="175"/>
      <c r="D7954" s="144"/>
      <c r="E7954" s="144"/>
      <c r="F7954" s="144"/>
      <c r="G7954" s="175"/>
      <c r="H7954" s="144"/>
      <c r="I7954" s="144"/>
      <c r="J7954" s="144"/>
      <c r="K7954" s="175"/>
      <c r="L7954" s="168"/>
    </row>
    <row r="7955" spans="1:12" s="179" customFormat="1" ht="15" customHeight="1">
      <c r="A7955" s="144"/>
      <c r="B7955" s="176"/>
      <c r="C7955" s="175"/>
      <c r="D7955" s="144"/>
      <c r="E7955" s="144"/>
      <c r="F7955" s="144"/>
      <c r="G7955" s="175"/>
      <c r="H7955" s="144"/>
      <c r="I7955" s="144"/>
      <c r="J7955" s="144"/>
      <c r="K7955" s="175"/>
      <c r="L7955" s="168"/>
    </row>
    <row r="7956" spans="1:12" s="179" customFormat="1" ht="15" customHeight="1">
      <c r="A7956" s="144"/>
      <c r="B7956" s="176"/>
      <c r="C7956" s="175"/>
      <c r="D7956" s="144"/>
      <c r="E7956" s="144"/>
      <c r="F7956" s="144"/>
      <c r="G7956" s="175"/>
      <c r="H7956" s="144"/>
      <c r="I7956" s="144"/>
      <c r="J7956" s="144"/>
      <c r="K7956" s="175"/>
      <c r="L7956" s="168"/>
    </row>
    <row r="7957" spans="1:12" s="182" customFormat="1" ht="15" customHeight="1">
      <c r="A7957" s="144"/>
      <c r="B7957" s="176"/>
      <c r="C7957" s="175"/>
      <c r="D7957" s="144"/>
      <c r="E7957" s="144"/>
      <c r="F7957" s="144"/>
      <c r="G7957" s="175"/>
      <c r="H7957" s="144"/>
      <c r="I7957" s="144"/>
      <c r="J7957" s="144"/>
      <c r="K7957" s="175"/>
      <c r="L7957" s="168"/>
    </row>
    <row r="7958" spans="1:12" s="182" customFormat="1" ht="15" customHeight="1">
      <c r="A7958" s="144"/>
      <c r="B7958" s="176"/>
      <c r="C7958" s="175"/>
      <c r="D7958" s="144"/>
      <c r="E7958" s="144"/>
      <c r="F7958" s="144"/>
      <c r="G7958" s="175"/>
      <c r="H7958" s="144"/>
      <c r="I7958" s="144"/>
      <c r="J7958" s="144"/>
      <c r="K7958" s="175"/>
      <c r="L7958" s="168"/>
    </row>
    <row r="7959" spans="1:12" s="182" customFormat="1" ht="15" customHeight="1">
      <c r="A7959" s="144"/>
      <c r="B7959" s="176"/>
      <c r="C7959" s="175"/>
      <c r="D7959" s="144"/>
      <c r="E7959" s="144"/>
      <c r="F7959" s="144"/>
      <c r="G7959" s="175"/>
      <c r="H7959" s="144"/>
      <c r="I7959" s="144"/>
      <c r="J7959" s="144"/>
      <c r="K7959" s="175"/>
      <c r="L7959" s="168"/>
    </row>
    <row r="7960" spans="1:12" s="182" customFormat="1" ht="15" customHeight="1">
      <c r="A7960" s="144"/>
      <c r="B7960" s="176"/>
      <c r="C7960" s="175"/>
      <c r="D7960" s="144"/>
      <c r="E7960" s="144"/>
      <c r="F7960" s="144"/>
      <c r="G7960" s="175"/>
      <c r="H7960" s="144"/>
      <c r="I7960" s="144"/>
      <c r="J7960" s="144"/>
      <c r="K7960" s="175"/>
      <c r="L7960" s="168"/>
    </row>
    <row r="7961" spans="1:12" s="182" customFormat="1" ht="15" customHeight="1">
      <c r="A7961" s="144"/>
      <c r="B7961" s="176"/>
      <c r="C7961" s="175"/>
      <c r="D7961" s="144"/>
      <c r="E7961" s="144"/>
      <c r="F7961" s="144"/>
      <c r="G7961" s="175"/>
      <c r="H7961" s="144"/>
      <c r="I7961" s="144"/>
      <c r="J7961" s="144"/>
      <c r="K7961" s="175"/>
      <c r="L7961" s="168"/>
    </row>
    <row r="7962" spans="1:12" s="184" customFormat="1" ht="15" customHeight="1">
      <c r="A7962" s="144"/>
      <c r="B7962" s="176"/>
      <c r="C7962" s="175"/>
      <c r="D7962" s="144"/>
      <c r="E7962" s="144"/>
      <c r="F7962" s="144"/>
      <c r="G7962" s="175"/>
      <c r="H7962" s="144"/>
      <c r="I7962" s="144"/>
      <c r="J7962" s="144"/>
      <c r="K7962" s="175"/>
      <c r="L7962" s="168"/>
    </row>
    <row r="7963" spans="1:12" s="184" customFormat="1" ht="15" customHeight="1">
      <c r="A7963" s="144"/>
      <c r="B7963" s="176"/>
      <c r="C7963" s="175"/>
      <c r="D7963" s="144"/>
      <c r="E7963" s="144"/>
      <c r="F7963" s="144"/>
      <c r="G7963" s="175"/>
      <c r="H7963" s="144"/>
      <c r="I7963" s="144"/>
      <c r="J7963" s="144"/>
      <c r="K7963" s="175"/>
      <c r="L7963" s="168"/>
    </row>
    <row r="7964" spans="1:12" s="184" customFormat="1" ht="15" customHeight="1">
      <c r="A7964" s="144"/>
      <c r="B7964" s="176"/>
      <c r="C7964" s="175"/>
      <c r="D7964" s="144"/>
      <c r="E7964" s="144"/>
      <c r="F7964" s="144"/>
      <c r="G7964" s="175"/>
      <c r="H7964" s="144"/>
      <c r="I7964" s="144"/>
      <c r="J7964" s="144"/>
      <c r="K7964" s="175"/>
      <c r="L7964" s="168"/>
    </row>
    <row r="7965" spans="1:12" s="184" customFormat="1" ht="15" customHeight="1">
      <c r="A7965" s="144"/>
      <c r="B7965" s="176"/>
      <c r="C7965" s="175"/>
      <c r="D7965" s="144"/>
      <c r="E7965" s="144"/>
      <c r="F7965" s="144"/>
      <c r="G7965" s="175"/>
      <c r="H7965" s="144"/>
      <c r="I7965" s="144"/>
      <c r="J7965" s="144"/>
      <c r="K7965" s="175"/>
      <c r="L7965" s="168"/>
    </row>
    <row r="7966" spans="1:12" s="184" customFormat="1" ht="15" customHeight="1">
      <c r="A7966" s="144"/>
      <c r="B7966" s="176"/>
      <c r="C7966" s="175"/>
      <c r="D7966" s="144"/>
      <c r="E7966" s="144"/>
      <c r="F7966" s="144"/>
      <c r="G7966" s="175"/>
      <c r="H7966" s="144"/>
      <c r="I7966" s="144"/>
      <c r="J7966" s="144"/>
      <c r="K7966" s="175"/>
      <c r="L7966" s="168"/>
    </row>
    <row r="7967" spans="1:12" s="184" customFormat="1" ht="15" customHeight="1">
      <c r="A7967" s="144"/>
      <c r="B7967" s="176"/>
      <c r="C7967" s="175"/>
      <c r="D7967" s="144"/>
      <c r="E7967" s="144"/>
      <c r="F7967" s="144"/>
      <c r="G7967" s="175"/>
      <c r="H7967" s="144"/>
      <c r="I7967" s="144"/>
      <c r="J7967" s="144"/>
      <c r="K7967" s="175"/>
      <c r="L7967" s="168"/>
    </row>
    <row r="7968" spans="1:12" s="184" customFormat="1" ht="15" customHeight="1">
      <c r="A7968" s="144"/>
      <c r="B7968" s="176"/>
      <c r="C7968" s="175"/>
      <c r="D7968" s="144"/>
      <c r="E7968" s="144"/>
      <c r="F7968" s="144"/>
      <c r="G7968" s="175"/>
      <c r="H7968" s="144"/>
      <c r="I7968" s="144"/>
      <c r="J7968" s="144"/>
      <c r="K7968" s="175"/>
      <c r="L7968" s="168"/>
    </row>
    <row r="7969" spans="1:12" s="184" customFormat="1" ht="15" customHeight="1">
      <c r="A7969" s="144"/>
      <c r="B7969" s="176"/>
      <c r="C7969" s="175"/>
      <c r="D7969" s="144"/>
      <c r="E7969" s="144"/>
      <c r="F7969" s="144"/>
      <c r="G7969" s="175"/>
      <c r="H7969" s="144"/>
      <c r="I7969" s="144"/>
      <c r="J7969" s="144"/>
      <c r="K7969" s="175"/>
      <c r="L7969" s="168"/>
    </row>
    <row r="7970" spans="1:12" s="179" customFormat="1" ht="15" customHeight="1">
      <c r="A7970" s="144"/>
      <c r="B7970" s="176"/>
      <c r="C7970" s="175"/>
      <c r="D7970" s="144"/>
      <c r="E7970" s="144"/>
      <c r="F7970" s="144"/>
      <c r="G7970" s="175"/>
      <c r="H7970" s="144"/>
      <c r="I7970" s="144"/>
      <c r="J7970" s="144"/>
      <c r="K7970" s="175"/>
      <c r="L7970" s="168"/>
    </row>
    <row r="7971" spans="1:12" s="179" customFormat="1" ht="15" customHeight="1">
      <c r="A7971" s="144"/>
      <c r="B7971" s="176"/>
      <c r="C7971" s="175"/>
      <c r="D7971" s="144"/>
      <c r="E7971" s="144"/>
      <c r="F7971" s="144"/>
      <c r="G7971" s="175"/>
      <c r="H7971" s="144"/>
      <c r="I7971" s="144"/>
      <c r="J7971" s="144"/>
      <c r="K7971" s="175"/>
      <c r="L7971" s="168"/>
    </row>
    <row r="7972" spans="1:12" s="179" customFormat="1" ht="15" customHeight="1">
      <c r="A7972" s="144"/>
      <c r="B7972" s="176"/>
      <c r="C7972" s="175"/>
      <c r="D7972" s="144"/>
      <c r="E7972" s="144"/>
      <c r="F7972" s="144"/>
      <c r="G7972" s="175"/>
      <c r="H7972" s="144"/>
      <c r="I7972" s="144"/>
      <c r="J7972" s="144"/>
      <c r="K7972" s="175"/>
      <c r="L7972" s="168"/>
    </row>
    <row r="7973" spans="1:12" s="179" customFormat="1" ht="15" customHeight="1">
      <c r="A7973" s="144"/>
      <c r="B7973" s="176"/>
      <c r="C7973" s="175"/>
      <c r="D7973" s="144"/>
      <c r="E7973" s="144"/>
      <c r="F7973" s="144"/>
      <c r="G7973" s="175"/>
      <c r="H7973" s="144"/>
      <c r="I7973" s="144"/>
      <c r="J7973" s="144"/>
      <c r="K7973" s="175"/>
      <c r="L7973" s="168"/>
    </row>
    <row r="7974" spans="1:12" s="179" customFormat="1" ht="15" customHeight="1">
      <c r="A7974" s="144"/>
      <c r="B7974" s="176"/>
      <c r="C7974" s="175"/>
      <c r="D7974" s="144"/>
      <c r="E7974" s="144"/>
      <c r="F7974" s="144"/>
      <c r="G7974" s="175"/>
      <c r="H7974" s="144"/>
      <c r="I7974" s="144"/>
      <c r="J7974" s="144"/>
      <c r="K7974" s="175"/>
      <c r="L7974" s="168"/>
    </row>
    <row r="7975" spans="1:12" s="179" customFormat="1" ht="15" customHeight="1">
      <c r="A7975" s="144"/>
      <c r="B7975" s="176"/>
      <c r="C7975" s="175"/>
      <c r="D7975" s="144"/>
      <c r="E7975" s="144"/>
      <c r="F7975" s="144"/>
      <c r="G7975" s="175"/>
      <c r="H7975" s="144"/>
      <c r="I7975" s="144"/>
      <c r="J7975" s="144"/>
      <c r="K7975" s="175"/>
      <c r="L7975" s="168"/>
    </row>
    <row r="7976" spans="1:12" s="179" customFormat="1" ht="15" customHeight="1">
      <c r="A7976" s="144"/>
      <c r="B7976" s="176"/>
      <c r="C7976" s="175"/>
      <c r="D7976" s="144"/>
      <c r="E7976" s="144"/>
      <c r="F7976" s="144"/>
      <c r="G7976" s="175"/>
      <c r="H7976" s="144"/>
      <c r="I7976" s="144"/>
      <c r="J7976" s="144"/>
      <c r="K7976" s="175"/>
      <c r="L7976" s="168"/>
    </row>
    <row r="7977" spans="1:12" s="179" customFormat="1" ht="15" customHeight="1">
      <c r="A7977" s="144"/>
      <c r="B7977" s="176"/>
      <c r="C7977" s="175"/>
      <c r="D7977" s="144"/>
      <c r="E7977" s="144"/>
      <c r="F7977" s="144"/>
      <c r="G7977" s="175"/>
      <c r="H7977" s="144"/>
      <c r="I7977" s="144"/>
      <c r="J7977" s="144"/>
      <c r="K7977" s="175"/>
      <c r="L7977" s="168"/>
    </row>
    <row r="7978" spans="1:12" ht="15" customHeight="1"/>
    <row r="7979" spans="1:12" ht="15" customHeight="1"/>
    <row r="7980" spans="1:12" ht="15" customHeight="1"/>
    <row r="7981" spans="1:12" ht="15" customHeight="1"/>
    <row r="7982" spans="1:12" ht="15" customHeight="1"/>
    <row r="7983" spans="1:12" ht="15" customHeight="1"/>
    <row r="7984" spans="1:12" ht="15" customHeight="1"/>
    <row r="7985" spans="1:12" ht="15" customHeight="1"/>
    <row r="7986" spans="1:12" ht="15" customHeight="1"/>
    <row r="7987" spans="1:12" ht="15" customHeight="1"/>
    <row r="7988" spans="1:12" ht="15" customHeight="1"/>
    <row r="7989" spans="1:12" ht="15" customHeight="1"/>
    <row r="7990" spans="1:12" ht="15" customHeight="1"/>
    <row r="7991" spans="1:12" ht="15" customHeight="1"/>
    <row r="7992" spans="1:12" ht="15" customHeight="1"/>
    <row r="7993" spans="1:12" ht="15" customHeight="1"/>
    <row r="7994" spans="1:12" s="179" customFormat="1" ht="15" customHeight="1">
      <c r="A7994" s="144"/>
      <c r="B7994" s="176"/>
      <c r="C7994" s="175"/>
      <c r="D7994" s="144"/>
      <c r="E7994" s="144"/>
      <c r="F7994" s="144"/>
      <c r="G7994" s="175"/>
      <c r="H7994" s="144"/>
      <c r="I7994" s="144"/>
      <c r="J7994" s="144"/>
      <c r="K7994" s="175"/>
      <c r="L7994" s="168"/>
    </row>
    <row r="7995" spans="1:12" ht="15" customHeight="1"/>
    <row r="7996" spans="1:12" ht="15" customHeight="1"/>
    <row r="7997" spans="1:12" ht="15" customHeight="1"/>
    <row r="7998" spans="1:12" ht="15" customHeight="1"/>
    <row r="7999" spans="1:12" ht="15" customHeight="1"/>
    <row r="8000" spans="1:12" ht="15" customHeight="1"/>
    <row r="8001" spans="1:12" ht="15" customHeight="1"/>
    <row r="8002" spans="1:12" s="179" customFormat="1" ht="15" customHeight="1">
      <c r="A8002" s="144"/>
      <c r="B8002" s="176"/>
      <c r="C8002" s="175"/>
      <c r="D8002" s="144"/>
      <c r="E8002" s="144"/>
      <c r="F8002" s="144"/>
      <c r="G8002" s="175"/>
      <c r="H8002" s="144"/>
      <c r="I8002" s="144"/>
      <c r="J8002" s="144"/>
      <c r="K8002" s="175"/>
      <c r="L8002" s="168"/>
    </row>
    <row r="8003" spans="1:12" ht="15" customHeight="1"/>
    <row r="8004" spans="1:12" ht="15" customHeight="1"/>
    <row r="8005" spans="1:12" ht="15" customHeight="1"/>
    <row r="8006" spans="1:12" ht="15" customHeight="1"/>
    <row r="8007" spans="1:12" ht="15" customHeight="1"/>
    <row r="8008" spans="1:12" ht="15" customHeight="1"/>
    <row r="8009" spans="1:12" ht="15" customHeight="1"/>
    <row r="8010" spans="1:12" ht="15" customHeight="1"/>
    <row r="8011" spans="1:12" ht="15" customHeight="1"/>
    <row r="8012" spans="1:12" ht="15" customHeight="1"/>
    <row r="8013" spans="1:12" s="179" customFormat="1" ht="15" customHeight="1">
      <c r="A8013" s="144"/>
      <c r="B8013" s="176"/>
      <c r="C8013" s="175"/>
      <c r="D8013" s="144"/>
      <c r="E8013" s="144"/>
      <c r="F8013" s="144"/>
      <c r="G8013" s="175"/>
      <c r="H8013" s="144"/>
      <c r="I8013" s="144"/>
      <c r="J8013" s="144"/>
      <c r="K8013" s="175"/>
      <c r="L8013" s="168"/>
    </row>
    <row r="8014" spans="1:12" s="179" customFormat="1" ht="15" customHeight="1">
      <c r="A8014" s="144"/>
      <c r="B8014" s="176"/>
      <c r="C8014" s="175"/>
      <c r="D8014" s="144"/>
      <c r="E8014" s="144"/>
      <c r="F8014" s="144"/>
      <c r="G8014" s="175"/>
      <c r="H8014" s="144"/>
      <c r="I8014" s="144"/>
      <c r="J8014" s="144"/>
      <c r="K8014" s="175"/>
      <c r="L8014" s="168"/>
    </row>
    <row r="8015" spans="1:12" s="179" customFormat="1" ht="15" customHeight="1">
      <c r="A8015" s="144"/>
      <c r="B8015" s="176"/>
      <c r="C8015" s="175"/>
      <c r="D8015" s="144"/>
      <c r="E8015" s="144"/>
      <c r="F8015" s="144"/>
      <c r="G8015" s="175"/>
      <c r="H8015" s="144"/>
      <c r="I8015" s="144"/>
      <c r="J8015" s="144"/>
      <c r="K8015" s="175"/>
      <c r="L8015" s="168"/>
    </row>
    <row r="8016" spans="1:12" s="179" customFormat="1" ht="15" customHeight="1">
      <c r="A8016" s="144"/>
      <c r="B8016" s="176"/>
      <c r="C8016" s="175"/>
      <c r="D8016" s="144"/>
      <c r="E8016" s="144"/>
      <c r="F8016" s="144"/>
      <c r="G8016" s="175"/>
      <c r="H8016" s="144"/>
      <c r="I8016" s="144"/>
      <c r="J8016" s="144"/>
      <c r="K8016" s="175"/>
      <c r="L8016" s="168"/>
    </row>
    <row r="8017" spans="1:12" s="179" customFormat="1" ht="15" customHeight="1">
      <c r="A8017" s="144"/>
      <c r="B8017" s="176"/>
      <c r="C8017" s="175"/>
      <c r="D8017" s="144"/>
      <c r="E8017" s="144"/>
      <c r="F8017" s="144"/>
      <c r="G8017" s="175"/>
      <c r="H8017" s="144"/>
      <c r="I8017" s="144"/>
      <c r="J8017" s="144"/>
      <c r="K8017" s="175"/>
      <c r="L8017" s="168"/>
    </row>
    <row r="8018" spans="1:12" s="179" customFormat="1" ht="15" customHeight="1">
      <c r="A8018" s="144"/>
      <c r="B8018" s="176"/>
      <c r="C8018" s="175"/>
      <c r="D8018" s="144"/>
      <c r="E8018" s="144"/>
      <c r="F8018" s="144"/>
      <c r="G8018" s="175"/>
      <c r="H8018" s="144"/>
      <c r="I8018" s="144"/>
      <c r="J8018" s="144"/>
      <c r="K8018" s="175"/>
      <c r="L8018" s="168"/>
    </row>
    <row r="8019" spans="1:12" s="181" customFormat="1" ht="15" customHeight="1">
      <c r="A8019" s="144"/>
      <c r="B8019" s="176"/>
      <c r="C8019" s="175"/>
      <c r="D8019" s="144"/>
      <c r="E8019" s="144"/>
      <c r="F8019" s="144"/>
      <c r="G8019" s="175"/>
      <c r="H8019" s="144"/>
      <c r="I8019" s="144"/>
      <c r="J8019" s="144"/>
      <c r="K8019" s="175"/>
      <c r="L8019" s="168"/>
    </row>
    <row r="8020" spans="1:12" s="179" customFormat="1" ht="15" customHeight="1">
      <c r="A8020" s="144"/>
      <c r="B8020" s="176"/>
      <c r="C8020" s="175"/>
      <c r="D8020" s="144"/>
      <c r="E8020" s="144"/>
      <c r="F8020" s="144"/>
      <c r="G8020" s="175"/>
      <c r="H8020" s="144"/>
      <c r="I8020" s="144"/>
      <c r="J8020" s="144"/>
      <c r="K8020" s="175"/>
      <c r="L8020" s="168"/>
    </row>
    <row r="8021" spans="1:12" s="179" customFormat="1" ht="15" customHeight="1">
      <c r="A8021" s="144"/>
      <c r="B8021" s="176"/>
      <c r="C8021" s="175"/>
      <c r="D8021" s="144"/>
      <c r="E8021" s="144"/>
      <c r="F8021" s="144"/>
      <c r="G8021" s="175"/>
      <c r="H8021" s="144"/>
      <c r="I8021" s="144"/>
      <c r="J8021" s="144"/>
      <c r="K8021" s="175"/>
      <c r="L8021" s="168"/>
    </row>
    <row r="8022" spans="1:12" s="179" customFormat="1" ht="15" customHeight="1">
      <c r="A8022" s="144"/>
      <c r="B8022" s="176"/>
      <c r="C8022" s="175"/>
      <c r="D8022" s="144"/>
      <c r="E8022" s="144"/>
      <c r="F8022" s="144"/>
      <c r="G8022" s="175"/>
      <c r="H8022" s="144"/>
      <c r="I8022" s="144"/>
      <c r="J8022" s="144"/>
      <c r="K8022" s="175"/>
      <c r="L8022" s="168"/>
    </row>
    <row r="8023" spans="1:12" s="179" customFormat="1" ht="15" customHeight="1">
      <c r="A8023" s="144"/>
      <c r="B8023" s="176"/>
      <c r="C8023" s="175"/>
      <c r="D8023" s="144"/>
      <c r="E8023" s="144"/>
      <c r="F8023" s="144"/>
      <c r="G8023" s="175"/>
      <c r="H8023" s="144"/>
      <c r="I8023" s="144"/>
      <c r="J8023" s="144"/>
      <c r="K8023" s="175"/>
      <c r="L8023" s="168"/>
    </row>
    <row r="8024" spans="1:12" s="179" customFormat="1" ht="15" customHeight="1">
      <c r="A8024" s="144"/>
      <c r="B8024" s="176"/>
      <c r="C8024" s="175"/>
      <c r="D8024" s="144"/>
      <c r="E8024" s="144"/>
      <c r="F8024" s="144"/>
      <c r="G8024" s="175"/>
      <c r="H8024" s="144"/>
      <c r="I8024" s="144"/>
      <c r="J8024" s="144"/>
      <c r="K8024" s="175"/>
      <c r="L8024" s="168"/>
    </row>
    <row r="8025" spans="1:12" s="179" customFormat="1" ht="15" customHeight="1">
      <c r="A8025" s="144"/>
      <c r="B8025" s="176"/>
      <c r="C8025" s="175"/>
      <c r="D8025" s="144"/>
      <c r="E8025" s="144"/>
      <c r="F8025" s="144"/>
      <c r="G8025" s="175"/>
      <c r="H8025" s="144"/>
      <c r="I8025" s="144"/>
      <c r="J8025" s="144"/>
      <c r="K8025" s="175"/>
      <c r="L8025" s="168"/>
    </row>
    <row r="8026" spans="1:12" s="179" customFormat="1" ht="15" customHeight="1">
      <c r="A8026" s="144"/>
      <c r="B8026" s="176"/>
      <c r="C8026" s="175"/>
      <c r="D8026" s="144"/>
      <c r="E8026" s="144"/>
      <c r="F8026" s="144"/>
      <c r="G8026" s="175"/>
      <c r="H8026" s="144"/>
      <c r="I8026" s="144"/>
      <c r="J8026" s="144"/>
      <c r="K8026" s="175"/>
      <c r="L8026" s="168"/>
    </row>
    <row r="8027" spans="1:12" s="181" customFormat="1" ht="15" customHeight="1">
      <c r="A8027" s="144"/>
      <c r="B8027" s="176"/>
      <c r="C8027" s="175"/>
      <c r="D8027" s="144"/>
      <c r="E8027" s="144"/>
      <c r="F8027" s="144"/>
      <c r="G8027" s="175"/>
      <c r="H8027" s="144"/>
      <c r="I8027" s="144"/>
      <c r="J8027" s="144"/>
      <c r="K8027" s="175"/>
      <c r="L8027" s="168"/>
    </row>
    <row r="8028" spans="1:12" s="179" customFormat="1" ht="15" customHeight="1">
      <c r="A8028" s="144"/>
      <c r="B8028" s="176"/>
      <c r="C8028" s="175"/>
      <c r="D8028" s="144"/>
      <c r="E8028" s="144"/>
      <c r="F8028" s="144"/>
      <c r="G8028" s="175"/>
      <c r="H8028" s="144"/>
      <c r="I8028" s="144"/>
      <c r="J8028" s="144"/>
      <c r="K8028" s="175"/>
      <c r="L8028" s="168"/>
    </row>
    <row r="8029" spans="1:12" s="179" customFormat="1" ht="15" customHeight="1">
      <c r="A8029" s="144"/>
      <c r="B8029" s="176"/>
      <c r="C8029" s="175"/>
      <c r="D8029" s="144"/>
      <c r="E8029" s="144"/>
      <c r="F8029" s="144"/>
      <c r="G8029" s="175"/>
      <c r="H8029" s="144"/>
      <c r="I8029" s="144"/>
      <c r="J8029" s="144"/>
      <c r="K8029" s="175"/>
      <c r="L8029" s="168"/>
    </row>
    <row r="8030" spans="1:12" s="179" customFormat="1" ht="15" customHeight="1">
      <c r="A8030" s="144"/>
      <c r="B8030" s="176"/>
      <c r="C8030" s="175"/>
      <c r="D8030" s="144"/>
      <c r="E8030" s="144"/>
      <c r="F8030" s="144"/>
      <c r="G8030" s="175"/>
      <c r="H8030" s="144"/>
      <c r="I8030" s="144"/>
      <c r="J8030" s="144"/>
      <c r="K8030" s="175"/>
      <c r="L8030" s="168"/>
    </row>
    <row r="8031" spans="1:12" s="179" customFormat="1" ht="15" customHeight="1">
      <c r="A8031" s="144"/>
      <c r="B8031" s="176"/>
      <c r="C8031" s="175"/>
      <c r="D8031" s="144"/>
      <c r="E8031" s="144"/>
      <c r="F8031" s="144"/>
      <c r="G8031" s="175"/>
      <c r="H8031" s="144"/>
      <c r="I8031" s="144"/>
      <c r="J8031" s="144"/>
      <c r="K8031" s="175"/>
      <c r="L8031" s="168"/>
    </row>
    <row r="8032" spans="1:12" s="179" customFormat="1" ht="15" customHeight="1">
      <c r="A8032" s="144"/>
      <c r="B8032" s="176"/>
      <c r="C8032" s="175"/>
      <c r="D8032" s="144"/>
      <c r="E8032" s="144"/>
      <c r="F8032" s="144"/>
      <c r="G8032" s="175"/>
      <c r="H8032" s="144"/>
      <c r="I8032" s="144"/>
      <c r="J8032" s="144"/>
      <c r="K8032" s="175"/>
      <c r="L8032" s="168"/>
    </row>
    <row r="8033" spans="1:12" s="179" customFormat="1" ht="15" customHeight="1">
      <c r="A8033" s="144"/>
      <c r="B8033" s="176"/>
      <c r="C8033" s="175"/>
      <c r="D8033" s="144"/>
      <c r="E8033" s="144"/>
      <c r="F8033" s="144"/>
      <c r="G8033" s="175"/>
      <c r="H8033" s="144"/>
      <c r="I8033" s="144"/>
      <c r="J8033" s="144"/>
      <c r="K8033" s="175"/>
      <c r="L8033" s="168"/>
    </row>
    <row r="8034" spans="1:12" s="179" customFormat="1" ht="15" customHeight="1">
      <c r="A8034" s="144"/>
      <c r="B8034" s="176"/>
      <c r="C8034" s="175"/>
      <c r="D8034" s="144"/>
      <c r="E8034" s="144"/>
      <c r="F8034" s="144"/>
      <c r="G8034" s="175"/>
      <c r="H8034" s="144"/>
      <c r="I8034" s="144"/>
      <c r="J8034" s="144"/>
      <c r="K8034" s="175"/>
      <c r="L8034" s="168"/>
    </row>
    <row r="8035" spans="1:12" s="179" customFormat="1" ht="15" customHeight="1">
      <c r="A8035" s="144"/>
      <c r="B8035" s="176"/>
      <c r="C8035" s="175"/>
      <c r="D8035" s="144"/>
      <c r="E8035" s="144"/>
      <c r="F8035" s="144"/>
      <c r="G8035" s="175"/>
      <c r="H8035" s="144"/>
      <c r="I8035" s="144"/>
      <c r="J8035" s="144"/>
      <c r="K8035" s="175"/>
      <c r="L8035" s="168"/>
    </row>
    <row r="8036" spans="1:12" s="179" customFormat="1" ht="15" customHeight="1">
      <c r="A8036" s="144"/>
      <c r="B8036" s="176"/>
      <c r="C8036" s="175"/>
      <c r="D8036" s="144"/>
      <c r="E8036" s="144"/>
      <c r="F8036" s="144"/>
      <c r="G8036" s="175"/>
      <c r="H8036" s="144"/>
      <c r="I8036" s="144"/>
      <c r="J8036" s="144"/>
      <c r="K8036" s="175"/>
      <c r="L8036" s="168"/>
    </row>
    <row r="8037" spans="1:12" s="179" customFormat="1" ht="15" customHeight="1">
      <c r="A8037" s="144"/>
      <c r="B8037" s="176"/>
      <c r="C8037" s="175"/>
      <c r="D8037" s="144"/>
      <c r="E8037" s="144"/>
      <c r="F8037" s="144"/>
      <c r="G8037" s="175"/>
      <c r="H8037" s="144"/>
      <c r="I8037" s="144"/>
      <c r="J8037" s="144"/>
      <c r="K8037" s="175"/>
      <c r="L8037" s="168"/>
    </row>
    <row r="8038" spans="1:12" s="179" customFormat="1" ht="15" customHeight="1">
      <c r="A8038" s="144"/>
      <c r="B8038" s="176"/>
      <c r="C8038" s="175"/>
      <c r="D8038" s="144"/>
      <c r="E8038" s="144"/>
      <c r="F8038" s="144"/>
      <c r="G8038" s="175"/>
      <c r="H8038" s="144"/>
      <c r="I8038" s="144"/>
      <c r="J8038" s="144"/>
      <c r="K8038" s="175"/>
      <c r="L8038" s="168"/>
    </row>
    <row r="8039" spans="1:12" s="179" customFormat="1" ht="15" customHeight="1">
      <c r="A8039" s="144"/>
      <c r="B8039" s="176"/>
      <c r="C8039" s="175"/>
      <c r="D8039" s="144"/>
      <c r="E8039" s="144"/>
      <c r="F8039" s="144"/>
      <c r="G8039" s="175"/>
      <c r="H8039" s="144"/>
      <c r="I8039" s="144"/>
      <c r="J8039" s="144"/>
      <c r="K8039" s="175"/>
      <c r="L8039" s="168"/>
    </row>
    <row r="8040" spans="1:12" s="179" customFormat="1" ht="15" customHeight="1">
      <c r="A8040" s="144"/>
      <c r="B8040" s="176"/>
      <c r="C8040" s="175"/>
      <c r="D8040" s="144"/>
      <c r="E8040" s="144"/>
      <c r="F8040" s="144"/>
      <c r="G8040" s="175"/>
      <c r="H8040" s="144"/>
      <c r="I8040" s="144"/>
      <c r="J8040" s="144"/>
      <c r="K8040" s="175"/>
      <c r="L8040" s="168"/>
    </row>
    <row r="8041" spans="1:12" s="179" customFormat="1" ht="15" customHeight="1">
      <c r="A8041" s="144"/>
      <c r="B8041" s="176"/>
      <c r="C8041" s="175"/>
      <c r="D8041" s="144"/>
      <c r="E8041" s="144"/>
      <c r="F8041" s="144"/>
      <c r="G8041" s="175"/>
      <c r="H8041" s="144"/>
      <c r="I8041" s="144"/>
      <c r="J8041" s="144"/>
      <c r="K8041" s="175"/>
      <c r="L8041" s="168"/>
    </row>
    <row r="8042" spans="1:12" s="179" customFormat="1" ht="15" customHeight="1">
      <c r="A8042" s="144"/>
      <c r="B8042" s="176"/>
      <c r="C8042" s="175"/>
      <c r="D8042" s="144"/>
      <c r="E8042" s="144"/>
      <c r="F8042" s="144"/>
      <c r="G8042" s="175"/>
      <c r="H8042" s="144"/>
      <c r="I8042" s="144"/>
      <c r="J8042" s="144"/>
      <c r="K8042" s="175"/>
      <c r="L8042" s="168"/>
    </row>
    <row r="8043" spans="1:12" s="179" customFormat="1" ht="15" customHeight="1">
      <c r="A8043" s="144"/>
      <c r="B8043" s="176"/>
      <c r="C8043" s="175"/>
      <c r="D8043" s="144"/>
      <c r="E8043" s="144"/>
      <c r="F8043" s="144"/>
      <c r="G8043" s="175"/>
      <c r="H8043" s="144"/>
      <c r="I8043" s="144"/>
      <c r="J8043" s="144"/>
      <c r="K8043" s="175"/>
      <c r="L8043" s="168"/>
    </row>
    <row r="8044" spans="1:12" s="179" customFormat="1" ht="15" customHeight="1">
      <c r="A8044" s="144"/>
      <c r="B8044" s="176"/>
      <c r="C8044" s="175"/>
      <c r="D8044" s="144"/>
      <c r="E8044" s="144"/>
      <c r="F8044" s="144"/>
      <c r="G8044" s="175"/>
      <c r="H8044" s="144"/>
      <c r="I8044" s="144"/>
      <c r="J8044" s="144"/>
      <c r="K8044" s="175"/>
      <c r="L8044" s="168"/>
    </row>
    <row r="8045" spans="1:12" s="179" customFormat="1" ht="15" customHeight="1">
      <c r="A8045" s="144"/>
      <c r="B8045" s="176"/>
      <c r="C8045" s="175"/>
      <c r="D8045" s="144"/>
      <c r="E8045" s="144"/>
      <c r="F8045" s="144"/>
      <c r="G8045" s="175"/>
      <c r="H8045" s="144"/>
      <c r="I8045" s="144"/>
      <c r="J8045" s="144"/>
      <c r="K8045" s="175"/>
      <c r="L8045" s="168"/>
    </row>
    <row r="8046" spans="1:12" s="179" customFormat="1" ht="15" customHeight="1">
      <c r="A8046" s="144"/>
      <c r="B8046" s="176"/>
      <c r="C8046" s="175"/>
      <c r="D8046" s="144"/>
      <c r="E8046" s="144"/>
      <c r="F8046" s="144"/>
      <c r="G8046" s="175"/>
      <c r="H8046" s="144"/>
      <c r="I8046" s="144"/>
      <c r="J8046" s="144"/>
      <c r="K8046" s="175"/>
      <c r="L8046" s="168"/>
    </row>
    <row r="8047" spans="1:12" s="179" customFormat="1" ht="15" customHeight="1">
      <c r="A8047" s="144"/>
      <c r="B8047" s="176"/>
      <c r="C8047" s="175"/>
      <c r="D8047" s="144"/>
      <c r="E8047" s="144"/>
      <c r="F8047" s="144"/>
      <c r="G8047" s="175"/>
      <c r="H8047" s="144"/>
      <c r="I8047" s="144"/>
      <c r="J8047" s="144"/>
      <c r="K8047" s="175"/>
      <c r="L8047" s="168"/>
    </row>
    <row r="8048" spans="1:12" s="179" customFormat="1" ht="15" customHeight="1">
      <c r="A8048" s="144"/>
      <c r="B8048" s="176"/>
      <c r="C8048" s="175"/>
      <c r="D8048" s="144"/>
      <c r="E8048" s="144"/>
      <c r="F8048" s="144"/>
      <c r="G8048" s="175"/>
      <c r="H8048" s="144"/>
      <c r="I8048" s="144"/>
      <c r="J8048" s="144"/>
      <c r="K8048" s="175"/>
      <c r="L8048" s="168"/>
    </row>
    <row r="8049" spans="1:12" s="179" customFormat="1" ht="15" customHeight="1">
      <c r="A8049" s="144"/>
      <c r="B8049" s="176"/>
      <c r="C8049" s="175"/>
      <c r="D8049" s="144"/>
      <c r="E8049" s="144"/>
      <c r="F8049" s="144"/>
      <c r="G8049" s="175"/>
      <c r="H8049" s="144"/>
      <c r="I8049" s="144"/>
      <c r="J8049" s="144"/>
      <c r="K8049" s="175"/>
      <c r="L8049" s="168"/>
    </row>
    <row r="8050" spans="1:12" s="179" customFormat="1" ht="15" customHeight="1">
      <c r="A8050" s="144"/>
      <c r="B8050" s="176"/>
      <c r="C8050" s="175"/>
      <c r="D8050" s="144"/>
      <c r="E8050" s="144"/>
      <c r="F8050" s="144"/>
      <c r="G8050" s="175"/>
      <c r="H8050" s="144"/>
      <c r="I8050" s="144"/>
      <c r="J8050" s="144"/>
      <c r="K8050" s="175"/>
      <c r="L8050" s="168"/>
    </row>
    <row r="8051" spans="1:12" s="179" customFormat="1" ht="15" customHeight="1">
      <c r="A8051" s="144"/>
      <c r="B8051" s="176"/>
      <c r="C8051" s="175"/>
      <c r="D8051" s="144"/>
      <c r="E8051" s="144"/>
      <c r="F8051" s="144"/>
      <c r="G8051" s="175"/>
      <c r="H8051" s="144"/>
      <c r="I8051" s="144"/>
      <c r="J8051" s="144"/>
      <c r="K8051" s="175"/>
      <c r="L8051" s="168"/>
    </row>
    <row r="8052" spans="1:12" s="179" customFormat="1" ht="15" customHeight="1">
      <c r="A8052" s="144"/>
      <c r="B8052" s="176"/>
      <c r="C8052" s="175"/>
      <c r="D8052" s="144"/>
      <c r="E8052" s="144"/>
      <c r="F8052" s="144"/>
      <c r="G8052" s="175"/>
      <c r="H8052" s="144"/>
      <c r="I8052" s="144"/>
      <c r="J8052" s="144"/>
      <c r="K8052" s="175"/>
      <c r="L8052" s="168"/>
    </row>
    <row r="8053" spans="1:12" s="179" customFormat="1" ht="15" customHeight="1">
      <c r="A8053" s="144"/>
      <c r="B8053" s="176"/>
      <c r="C8053" s="175"/>
      <c r="D8053" s="144"/>
      <c r="E8053" s="144"/>
      <c r="F8053" s="144"/>
      <c r="G8053" s="175"/>
      <c r="H8053" s="144"/>
      <c r="I8053" s="144"/>
      <c r="J8053" s="144"/>
      <c r="K8053" s="175"/>
      <c r="L8053" s="168"/>
    </row>
    <row r="8054" spans="1:12" s="179" customFormat="1" ht="15" customHeight="1">
      <c r="A8054" s="144"/>
      <c r="B8054" s="176"/>
      <c r="C8054" s="175"/>
      <c r="D8054" s="144"/>
      <c r="E8054" s="144"/>
      <c r="F8054" s="144"/>
      <c r="G8054" s="175"/>
      <c r="H8054" s="144"/>
      <c r="I8054" s="144"/>
      <c r="J8054" s="144"/>
      <c r="K8054" s="175"/>
      <c r="L8054" s="168"/>
    </row>
    <row r="8055" spans="1:12" s="179" customFormat="1" ht="15" customHeight="1">
      <c r="A8055" s="144"/>
      <c r="B8055" s="176"/>
      <c r="C8055" s="175"/>
      <c r="D8055" s="144"/>
      <c r="E8055" s="144"/>
      <c r="F8055" s="144"/>
      <c r="G8055" s="175"/>
      <c r="H8055" s="144"/>
      <c r="I8055" s="144"/>
      <c r="J8055" s="144"/>
      <c r="K8055" s="175"/>
      <c r="L8055" s="168"/>
    </row>
    <row r="8056" spans="1:12" s="179" customFormat="1" ht="15" customHeight="1">
      <c r="A8056" s="144"/>
      <c r="B8056" s="176"/>
      <c r="C8056" s="175"/>
      <c r="D8056" s="144"/>
      <c r="E8056" s="144"/>
      <c r="F8056" s="144"/>
      <c r="G8056" s="175"/>
      <c r="H8056" s="144"/>
      <c r="I8056" s="144"/>
      <c r="J8056" s="144"/>
      <c r="K8056" s="175"/>
      <c r="L8056" s="168"/>
    </row>
    <row r="8057" spans="1:12" s="179" customFormat="1" ht="15" customHeight="1">
      <c r="A8057" s="144"/>
      <c r="B8057" s="176"/>
      <c r="C8057" s="175"/>
      <c r="D8057" s="144"/>
      <c r="E8057" s="144"/>
      <c r="F8057" s="144"/>
      <c r="G8057" s="175"/>
      <c r="H8057" s="144"/>
      <c r="I8057" s="144"/>
      <c r="J8057" s="144"/>
      <c r="K8057" s="175"/>
      <c r="L8057" s="168"/>
    </row>
    <row r="8058" spans="1:12" s="179" customFormat="1" ht="15" customHeight="1">
      <c r="A8058" s="144"/>
      <c r="B8058" s="176"/>
      <c r="C8058" s="175"/>
      <c r="D8058" s="144"/>
      <c r="E8058" s="144"/>
      <c r="F8058" s="144"/>
      <c r="G8058" s="175"/>
      <c r="H8058" s="144"/>
      <c r="I8058" s="144"/>
      <c r="J8058" s="144"/>
      <c r="K8058" s="175"/>
      <c r="L8058" s="168"/>
    </row>
    <row r="8059" spans="1:12" s="179" customFormat="1" ht="15" customHeight="1">
      <c r="A8059" s="144"/>
      <c r="B8059" s="176"/>
      <c r="C8059" s="175"/>
      <c r="D8059" s="144"/>
      <c r="E8059" s="144"/>
      <c r="F8059" s="144"/>
      <c r="G8059" s="175"/>
      <c r="H8059" s="144"/>
      <c r="I8059" s="144"/>
      <c r="J8059" s="144"/>
      <c r="K8059" s="175"/>
      <c r="L8059" s="168"/>
    </row>
    <row r="8060" spans="1:12" s="179" customFormat="1" ht="15" customHeight="1">
      <c r="A8060" s="144"/>
      <c r="B8060" s="176"/>
      <c r="C8060" s="175"/>
      <c r="D8060" s="144"/>
      <c r="E8060" s="144"/>
      <c r="F8060" s="144"/>
      <c r="G8060" s="175"/>
      <c r="H8060" s="144"/>
      <c r="I8060" s="144"/>
      <c r="J8060" s="144"/>
      <c r="K8060" s="175"/>
      <c r="L8060" s="168"/>
    </row>
    <row r="8061" spans="1:12" s="179" customFormat="1" ht="15" customHeight="1">
      <c r="A8061" s="144"/>
      <c r="B8061" s="176"/>
      <c r="C8061" s="175"/>
      <c r="D8061" s="144"/>
      <c r="E8061" s="144"/>
      <c r="F8061" s="144"/>
      <c r="G8061" s="175"/>
      <c r="H8061" s="144"/>
      <c r="I8061" s="144"/>
      <c r="J8061" s="144"/>
      <c r="K8061" s="175"/>
      <c r="L8061" s="168"/>
    </row>
    <row r="8062" spans="1:12" s="179" customFormat="1" ht="15" customHeight="1">
      <c r="A8062" s="144"/>
      <c r="B8062" s="176"/>
      <c r="C8062" s="175"/>
      <c r="D8062" s="144"/>
      <c r="E8062" s="144"/>
      <c r="F8062" s="144"/>
      <c r="G8062" s="175"/>
      <c r="H8062" s="144"/>
      <c r="I8062" s="144"/>
      <c r="J8062" s="144"/>
      <c r="K8062" s="175"/>
      <c r="L8062" s="168"/>
    </row>
    <row r="8063" spans="1:12" s="179" customFormat="1" ht="15" customHeight="1">
      <c r="A8063" s="144"/>
      <c r="B8063" s="176"/>
      <c r="C8063" s="175"/>
      <c r="D8063" s="144"/>
      <c r="E8063" s="144"/>
      <c r="F8063" s="144"/>
      <c r="G8063" s="175"/>
      <c r="H8063" s="144"/>
      <c r="I8063" s="144"/>
      <c r="J8063" s="144"/>
      <c r="K8063" s="175"/>
      <c r="L8063" s="168"/>
    </row>
    <row r="8064" spans="1:12" s="179" customFormat="1" ht="15" customHeight="1">
      <c r="A8064" s="144"/>
      <c r="B8064" s="176"/>
      <c r="C8064" s="175"/>
      <c r="D8064" s="144"/>
      <c r="E8064" s="144"/>
      <c r="F8064" s="144"/>
      <c r="G8064" s="175"/>
      <c r="H8064" s="144"/>
      <c r="I8064" s="144"/>
      <c r="J8064" s="144"/>
      <c r="K8064" s="175"/>
      <c r="L8064" s="168"/>
    </row>
    <row r="8065" spans="1:12" s="179" customFormat="1" ht="15" customHeight="1">
      <c r="A8065" s="144"/>
      <c r="B8065" s="176"/>
      <c r="C8065" s="175"/>
      <c r="D8065" s="144"/>
      <c r="E8065" s="144"/>
      <c r="F8065" s="144"/>
      <c r="G8065" s="175"/>
      <c r="H8065" s="144"/>
      <c r="I8065" s="144"/>
      <c r="J8065" s="144"/>
      <c r="K8065" s="175"/>
      <c r="L8065" s="168"/>
    </row>
    <row r="8066" spans="1:12" s="179" customFormat="1" ht="15" customHeight="1">
      <c r="A8066" s="144"/>
      <c r="B8066" s="176"/>
      <c r="C8066" s="175"/>
      <c r="D8066" s="144"/>
      <c r="E8066" s="144"/>
      <c r="F8066" s="144"/>
      <c r="G8066" s="175"/>
      <c r="H8066" s="144"/>
      <c r="I8066" s="144"/>
      <c r="J8066" s="144"/>
      <c r="K8066" s="175"/>
      <c r="L8066" s="168"/>
    </row>
    <row r="8067" spans="1:12" s="179" customFormat="1" ht="15" customHeight="1">
      <c r="A8067" s="144"/>
      <c r="B8067" s="176"/>
      <c r="C8067" s="175"/>
      <c r="D8067" s="144"/>
      <c r="E8067" s="144"/>
      <c r="F8067" s="144"/>
      <c r="G8067" s="175"/>
      <c r="H8067" s="144"/>
      <c r="I8067" s="144"/>
      <c r="J8067" s="144"/>
      <c r="K8067" s="175"/>
      <c r="L8067" s="168"/>
    </row>
    <row r="8068" spans="1:12" s="179" customFormat="1" ht="15" customHeight="1">
      <c r="A8068" s="144"/>
      <c r="B8068" s="176"/>
      <c r="C8068" s="175"/>
      <c r="D8068" s="144"/>
      <c r="E8068" s="144"/>
      <c r="F8068" s="144"/>
      <c r="G8068" s="175"/>
      <c r="H8068" s="144"/>
      <c r="I8068" s="144"/>
      <c r="J8068" s="144"/>
      <c r="K8068" s="175"/>
      <c r="L8068" s="168"/>
    </row>
    <row r="8069" spans="1:12" s="179" customFormat="1" ht="15" customHeight="1">
      <c r="A8069" s="144"/>
      <c r="B8069" s="176"/>
      <c r="C8069" s="175"/>
      <c r="D8069" s="144"/>
      <c r="E8069" s="144"/>
      <c r="F8069" s="144"/>
      <c r="G8069" s="175"/>
      <c r="H8069" s="144"/>
      <c r="I8069" s="144"/>
      <c r="J8069" s="144"/>
      <c r="K8069" s="175"/>
      <c r="L8069" s="168"/>
    </row>
    <row r="8070" spans="1:12" s="179" customFormat="1" ht="15" customHeight="1">
      <c r="A8070" s="144"/>
      <c r="B8070" s="176"/>
      <c r="C8070" s="175"/>
      <c r="D8070" s="144"/>
      <c r="E8070" s="144"/>
      <c r="F8070" s="144"/>
      <c r="G8070" s="175"/>
      <c r="H8070" s="144"/>
      <c r="I8070" s="144"/>
      <c r="J8070" s="144"/>
      <c r="K8070" s="175"/>
      <c r="L8070" s="168"/>
    </row>
    <row r="8071" spans="1:12" s="179" customFormat="1" ht="15" customHeight="1">
      <c r="A8071" s="144"/>
      <c r="B8071" s="176"/>
      <c r="C8071" s="175"/>
      <c r="D8071" s="144"/>
      <c r="E8071" s="144"/>
      <c r="F8071" s="144"/>
      <c r="G8071" s="175"/>
      <c r="H8071" s="144"/>
      <c r="I8071" s="144"/>
      <c r="J8071" s="144"/>
      <c r="K8071" s="175"/>
      <c r="L8071" s="168"/>
    </row>
    <row r="8072" spans="1:12" s="179" customFormat="1" ht="15" customHeight="1">
      <c r="A8072" s="144"/>
      <c r="B8072" s="176"/>
      <c r="C8072" s="175"/>
      <c r="D8072" s="144"/>
      <c r="E8072" s="144"/>
      <c r="F8072" s="144"/>
      <c r="G8072" s="175"/>
      <c r="H8072" s="144"/>
      <c r="I8072" s="144"/>
      <c r="J8072" s="144"/>
      <c r="K8072" s="175"/>
      <c r="L8072" s="168"/>
    </row>
    <row r="8073" spans="1:12" s="179" customFormat="1" ht="15" customHeight="1">
      <c r="A8073" s="144"/>
      <c r="B8073" s="176"/>
      <c r="C8073" s="175"/>
      <c r="D8073" s="144"/>
      <c r="E8073" s="144"/>
      <c r="F8073" s="144"/>
      <c r="G8073" s="175"/>
      <c r="H8073" s="144"/>
      <c r="I8073" s="144"/>
      <c r="J8073" s="144"/>
      <c r="K8073" s="175"/>
      <c r="L8073" s="168"/>
    </row>
    <row r="8074" spans="1:12" s="179" customFormat="1" ht="15" customHeight="1">
      <c r="A8074" s="144"/>
      <c r="B8074" s="176"/>
      <c r="C8074" s="175"/>
      <c r="D8074" s="144"/>
      <c r="E8074" s="144"/>
      <c r="F8074" s="144"/>
      <c r="G8074" s="175"/>
      <c r="H8074" s="144"/>
      <c r="I8074" s="144"/>
      <c r="J8074" s="144"/>
      <c r="K8074" s="175"/>
      <c r="L8074" s="168"/>
    </row>
    <row r="8075" spans="1:12" s="179" customFormat="1" ht="15" customHeight="1">
      <c r="A8075" s="144"/>
      <c r="B8075" s="176"/>
      <c r="C8075" s="175"/>
      <c r="D8075" s="144"/>
      <c r="E8075" s="144"/>
      <c r="F8075" s="144"/>
      <c r="G8075" s="175"/>
      <c r="H8075" s="144"/>
      <c r="I8075" s="144"/>
      <c r="J8075" s="144"/>
      <c r="K8075" s="175"/>
      <c r="L8075" s="168"/>
    </row>
    <row r="8076" spans="1:12" s="179" customFormat="1" ht="15" customHeight="1">
      <c r="A8076" s="144"/>
      <c r="B8076" s="176"/>
      <c r="C8076" s="175"/>
      <c r="D8076" s="144"/>
      <c r="E8076" s="144"/>
      <c r="F8076" s="144"/>
      <c r="G8076" s="175"/>
      <c r="H8076" s="144"/>
      <c r="I8076" s="144"/>
      <c r="J8076" s="144"/>
      <c r="K8076" s="175"/>
      <c r="L8076" s="168"/>
    </row>
    <row r="8077" spans="1:12" s="179" customFormat="1" ht="15" customHeight="1">
      <c r="A8077" s="144"/>
      <c r="B8077" s="176"/>
      <c r="C8077" s="175"/>
      <c r="D8077" s="144"/>
      <c r="E8077" s="144"/>
      <c r="F8077" s="144"/>
      <c r="G8077" s="175"/>
      <c r="H8077" s="144"/>
      <c r="I8077" s="144"/>
      <c r="J8077" s="144"/>
      <c r="K8077" s="175"/>
      <c r="L8077" s="168"/>
    </row>
    <row r="8078" spans="1:12" s="179" customFormat="1" ht="15" customHeight="1">
      <c r="A8078" s="144"/>
      <c r="B8078" s="176"/>
      <c r="C8078" s="175"/>
      <c r="D8078" s="144"/>
      <c r="E8078" s="144"/>
      <c r="F8078" s="144"/>
      <c r="G8078" s="175"/>
      <c r="H8078" s="144"/>
      <c r="I8078" s="144"/>
      <c r="J8078" s="144"/>
      <c r="K8078" s="175"/>
      <c r="L8078" s="168"/>
    </row>
    <row r="8079" spans="1:12" s="179" customFormat="1" ht="15" customHeight="1">
      <c r="A8079" s="144"/>
      <c r="B8079" s="176"/>
      <c r="C8079" s="175"/>
      <c r="D8079" s="144"/>
      <c r="E8079" s="144"/>
      <c r="F8079" s="144"/>
      <c r="G8079" s="175"/>
      <c r="H8079" s="144"/>
      <c r="I8079" s="144"/>
      <c r="J8079" s="144"/>
      <c r="K8079" s="175"/>
      <c r="L8079" s="168"/>
    </row>
    <row r="8080" spans="1:12" s="179" customFormat="1" ht="15" customHeight="1">
      <c r="A8080" s="144"/>
      <c r="B8080" s="176"/>
      <c r="C8080" s="175"/>
      <c r="D8080" s="144"/>
      <c r="E8080" s="144"/>
      <c r="F8080" s="144"/>
      <c r="G8080" s="175"/>
      <c r="H8080" s="144"/>
      <c r="I8080" s="144"/>
      <c r="J8080" s="144"/>
      <c r="K8080" s="175"/>
      <c r="L8080" s="168"/>
    </row>
    <row r="8081" spans="1:12" s="179" customFormat="1" ht="15" customHeight="1">
      <c r="A8081" s="144"/>
      <c r="B8081" s="176"/>
      <c r="C8081" s="175"/>
      <c r="D8081" s="144"/>
      <c r="E8081" s="144"/>
      <c r="F8081" s="144"/>
      <c r="G8081" s="175"/>
      <c r="H8081" s="144"/>
      <c r="I8081" s="144"/>
      <c r="J8081" s="144"/>
      <c r="K8081" s="175"/>
      <c r="L8081" s="168"/>
    </row>
    <row r="8082" spans="1:12" s="179" customFormat="1" ht="15" customHeight="1">
      <c r="A8082" s="144"/>
      <c r="B8082" s="176"/>
      <c r="C8082" s="175"/>
      <c r="D8082" s="144"/>
      <c r="E8082" s="144"/>
      <c r="F8082" s="144"/>
      <c r="G8082" s="175"/>
      <c r="H8082" s="144"/>
      <c r="I8082" s="144"/>
      <c r="J8082" s="144"/>
      <c r="K8082" s="175"/>
      <c r="L8082" s="168"/>
    </row>
    <row r="8083" spans="1:12" s="179" customFormat="1" ht="15" customHeight="1">
      <c r="A8083" s="144"/>
      <c r="B8083" s="176"/>
      <c r="C8083" s="175"/>
      <c r="D8083" s="144"/>
      <c r="E8083" s="144"/>
      <c r="F8083" s="144"/>
      <c r="G8083" s="175"/>
      <c r="H8083" s="144"/>
      <c r="I8083" s="144"/>
      <c r="J8083" s="144"/>
      <c r="K8083" s="175"/>
      <c r="L8083" s="168"/>
    </row>
    <row r="8084" spans="1:12" ht="15" customHeight="1"/>
    <row r="8085" spans="1:12" s="179" customFormat="1" ht="15" customHeight="1">
      <c r="A8085" s="144"/>
      <c r="B8085" s="176"/>
      <c r="C8085" s="175"/>
      <c r="D8085" s="144"/>
      <c r="E8085" s="144"/>
      <c r="F8085" s="144"/>
      <c r="G8085" s="175"/>
      <c r="H8085" s="144"/>
      <c r="I8085" s="144"/>
      <c r="J8085" s="144"/>
      <c r="K8085" s="175"/>
      <c r="L8085" s="168"/>
    </row>
    <row r="8086" spans="1:12" s="179" customFormat="1" ht="15" customHeight="1">
      <c r="A8086" s="144"/>
      <c r="B8086" s="176"/>
      <c r="C8086" s="175"/>
      <c r="D8086" s="144"/>
      <c r="E8086" s="144"/>
      <c r="F8086" s="144"/>
      <c r="G8086" s="175"/>
      <c r="H8086" s="144"/>
      <c r="I8086" s="144"/>
      <c r="J8086" s="144"/>
      <c r="K8086" s="175"/>
      <c r="L8086" s="168"/>
    </row>
    <row r="8087" spans="1:12" ht="15" customHeight="1"/>
    <row r="8088" spans="1:12" s="179" customFormat="1" ht="15" customHeight="1">
      <c r="A8088" s="144"/>
      <c r="B8088" s="176"/>
      <c r="C8088" s="175"/>
      <c r="D8088" s="144"/>
      <c r="E8088" s="144"/>
      <c r="F8088" s="144"/>
      <c r="G8088" s="175"/>
      <c r="H8088" s="144"/>
      <c r="I8088" s="144"/>
      <c r="J8088" s="144"/>
      <c r="K8088" s="175"/>
      <c r="L8088" s="168"/>
    </row>
    <row r="8089" spans="1:12" s="179" customFormat="1" ht="15" customHeight="1">
      <c r="A8089" s="144"/>
      <c r="B8089" s="176"/>
      <c r="C8089" s="175"/>
      <c r="D8089" s="144"/>
      <c r="E8089" s="144"/>
      <c r="F8089" s="144"/>
      <c r="G8089" s="175"/>
      <c r="H8089" s="144"/>
      <c r="I8089" s="144"/>
      <c r="J8089" s="144"/>
      <c r="K8089" s="175"/>
      <c r="L8089" s="168"/>
    </row>
    <row r="8090" spans="1:12" s="179" customFormat="1" ht="15" customHeight="1">
      <c r="A8090" s="144"/>
      <c r="B8090" s="176"/>
      <c r="C8090" s="175"/>
      <c r="D8090" s="144"/>
      <c r="E8090" s="144"/>
      <c r="F8090" s="144"/>
      <c r="G8090" s="175"/>
      <c r="H8090" s="144"/>
      <c r="I8090" s="144"/>
      <c r="J8090" s="144"/>
      <c r="K8090" s="175"/>
      <c r="L8090" s="168"/>
    </row>
    <row r="8091" spans="1:12" s="179" customFormat="1" ht="15" customHeight="1">
      <c r="A8091" s="144"/>
      <c r="B8091" s="176"/>
      <c r="C8091" s="175"/>
      <c r="D8091" s="144"/>
      <c r="E8091" s="144"/>
      <c r="F8091" s="144"/>
      <c r="G8091" s="175"/>
      <c r="H8091" s="144"/>
      <c r="I8091" s="144"/>
      <c r="J8091" s="144"/>
      <c r="K8091" s="175"/>
      <c r="L8091" s="168"/>
    </row>
    <row r="8092" spans="1:12" s="179" customFormat="1" ht="15" customHeight="1">
      <c r="A8092" s="144"/>
      <c r="B8092" s="176"/>
      <c r="C8092" s="175"/>
      <c r="D8092" s="144"/>
      <c r="E8092" s="144"/>
      <c r="F8092" s="144"/>
      <c r="G8092" s="175"/>
      <c r="H8092" s="144"/>
      <c r="I8092" s="144"/>
      <c r="J8092" s="144"/>
      <c r="K8092" s="175"/>
      <c r="L8092" s="168"/>
    </row>
    <row r="8093" spans="1:12" s="179" customFormat="1" ht="15" customHeight="1">
      <c r="A8093" s="144"/>
      <c r="B8093" s="176"/>
      <c r="C8093" s="175"/>
      <c r="D8093" s="144"/>
      <c r="E8093" s="144"/>
      <c r="F8093" s="144"/>
      <c r="G8093" s="175"/>
      <c r="H8093" s="144"/>
      <c r="I8093" s="144"/>
      <c r="J8093" s="144"/>
      <c r="K8093" s="175"/>
      <c r="L8093" s="168"/>
    </row>
    <row r="8094" spans="1:12" s="179" customFormat="1" ht="15" customHeight="1">
      <c r="A8094" s="144"/>
      <c r="B8094" s="176"/>
      <c r="C8094" s="175"/>
      <c r="D8094" s="144"/>
      <c r="E8094" s="144"/>
      <c r="F8094" s="144"/>
      <c r="G8094" s="175"/>
      <c r="H8094" s="144"/>
      <c r="I8094" s="144"/>
      <c r="J8094" s="144"/>
      <c r="K8094" s="175"/>
      <c r="L8094" s="168"/>
    </row>
    <row r="8095" spans="1:12" s="179" customFormat="1" ht="15" customHeight="1">
      <c r="A8095" s="144"/>
      <c r="B8095" s="176"/>
      <c r="C8095" s="175"/>
      <c r="D8095" s="144"/>
      <c r="E8095" s="144"/>
      <c r="F8095" s="144"/>
      <c r="G8095" s="175"/>
      <c r="H8095" s="144"/>
      <c r="I8095" s="144"/>
      <c r="J8095" s="144"/>
      <c r="K8095" s="175"/>
      <c r="L8095" s="168"/>
    </row>
    <row r="8096" spans="1:12" s="179" customFormat="1" ht="15" customHeight="1">
      <c r="A8096" s="144"/>
      <c r="B8096" s="176"/>
      <c r="C8096" s="175"/>
      <c r="D8096" s="144"/>
      <c r="E8096" s="144"/>
      <c r="F8096" s="144"/>
      <c r="G8096" s="175"/>
      <c r="H8096" s="144"/>
      <c r="I8096" s="144"/>
      <c r="J8096" s="144"/>
      <c r="K8096" s="175"/>
      <c r="L8096" s="168"/>
    </row>
    <row r="8097" spans="1:12" s="179" customFormat="1" ht="15" customHeight="1">
      <c r="A8097" s="144"/>
      <c r="B8097" s="176"/>
      <c r="C8097" s="175"/>
      <c r="D8097" s="144"/>
      <c r="E8097" s="144"/>
      <c r="F8097" s="144"/>
      <c r="G8097" s="175"/>
      <c r="H8097" s="144"/>
      <c r="I8097" s="144"/>
      <c r="J8097" s="144"/>
      <c r="K8097" s="175"/>
      <c r="L8097" s="168"/>
    </row>
    <row r="8098" spans="1:12" s="179" customFormat="1" ht="15" customHeight="1">
      <c r="A8098" s="144"/>
      <c r="B8098" s="176"/>
      <c r="C8098" s="175"/>
      <c r="D8098" s="144"/>
      <c r="E8098" s="144"/>
      <c r="F8098" s="144"/>
      <c r="G8098" s="175"/>
      <c r="H8098" s="144"/>
      <c r="I8098" s="144"/>
      <c r="J8098" s="144"/>
      <c r="K8098" s="175"/>
      <c r="L8098" s="168"/>
    </row>
    <row r="8099" spans="1:12" s="179" customFormat="1" ht="15" customHeight="1">
      <c r="A8099" s="144"/>
      <c r="B8099" s="176"/>
      <c r="C8099" s="175"/>
      <c r="D8099" s="144"/>
      <c r="E8099" s="144"/>
      <c r="F8099" s="144"/>
      <c r="G8099" s="175"/>
      <c r="H8099" s="144"/>
      <c r="I8099" s="144"/>
      <c r="J8099" s="144"/>
      <c r="K8099" s="175"/>
      <c r="L8099" s="168"/>
    </row>
    <row r="8100" spans="1:12" s="179" customFormat="1" ht="15" customHeight="1">
      <c r="A8100" s="144"/>
      <c r="B8100" s="176"/>
      <c r="C8100" s="175"/>
      <c r="D8100" s="144"/>
      <c r="E8100" s="144"/>
      <c r="F8100" s="144"/>
      <c r="G8100" s="175"/>
      <c r="H8100" s="144"/>
      <c r="I8100" s="144"/>
      <c r="J8100" s="144"/>
      <c r="K8100" s="175"/>
      <c r="L8100" s="168"/>
    </row>
    <row r="8101" spans="1:12" s="179" customFormat="1" ht="15" customHeight="1">
      <c r="A8101" s="144"/>
      <c r="B8101" s="176"/>
      <c r="C8101" s="175"/>
      <c r="D8101" s="144"/>
      <c r="E8101" s="144"/>
      <c r="F8101" s="144"/>
      <c r="G8101" s="175"/>
      <c r="H8101" s="144"/>
      <c r="I8101" s="144"/>
      <c r="J8101" s="144"/>
      <c r="K8101" s="175"/>
      <c r="L8101" s="168"/>
    </row>
    <row r="8102" spans="1:12" s="179" customFormat="1" ht="15" customHeight="1">
      <c r="A8102" s="144"/>
      <c r="B8102" s="176"/>
      <c r="C8102" s="175"/>
      <c r="D8102" s="144"/>
      <c r="E8102" s="144"/>
      <c r="F8102" s="144"/>
      <c r="G8102" s="175"/>
      <c r="H8102" s="144"/>
      <c r="I8102" s="144"/>
      <c r="J8102" s="144"/>
      <c r="K8102" s="175"/>
      <c r="L8102" s="168"/>
    </row>
    <row r="8103" spans="1:12" s="179" customFormat="1" ht="15" customHeight="1">
      <c r="A8103" s="144"/>
      <c r="B8103" s="176"/>
      <c r="C8103" s="175"/>
      <c r="D8103" s="144"/>
      <c r="E8103" s="144"/>
      <c r="F8103" s="144"/>
      <c r="G8103" s="175"/>
      <c r="H8103" s="144"/>
      <c r="I8103" s="144"/>
      <c r="J8103" s="144"/>
      <c r="K8103" s="175"/>
      <c r="L8103" s="168"/>
    </row>
    <row r="8104" spans="1:12" s="179" customFormat="1" ht="15" customHeight="1">
      <c r="A8104" s="144"/>
      <c r="B8104" s="176"/>
      <c r="C8104" s="175"/>
      <c r="D8104" s="144"/>
      <c r="E8104" s="144"/>
      <c r="F8104" s="144"/>
      <c r="G8104" s="175"/>
      <c r="H8104" s="144"/>
      <c r="I8104" s="144"/>
      <c r="J8104" s="144"/>
      <c r="K8104" s="175"/>
      <c r="L8104" s="168"/>
    </row>
    <row r="8105" spans="1:12" s="179" customFormat="1" ht="15" customHeight="1">
      <c r="A8105" s="144"/>
      <c r="B8105" s="176"/>
      <c r="C8105" s="175"/>
      <c r="D8105" s="144"/>
      <c r="E8105" s="144"/>
      <c r="F8105" s="144"/>
      <c r="G8105" s="175"/>
      <c r="H8105" s="144"/>
      <c r="I8105" s="144"/>
      <c r="J8105" s="144"/>
      <c r="K8105" s="175"/>
      <c r="L8105" s="168"/>
    </row>
    <row r="8106" spans="1:12" s="179" customFormat="1" ht="15" customHeight="1">
      <c r="A8106" s="144"/>
      <c r="B8106" s="176"/>
      <c r="C8106" s="175"/>
      <c r="D8106" s="144"/>
      <c r="E8106" s="144"/>
      <c r="F8106" s="144"/>
      <c r="G8106" s="175"/>
      <c r="H8106" s="144"/>
      <c r="I8106" s="144"/>
      <c r="J8106" s="144"/>
      <c r="K8106" s="175"/>
      <c r="L8106" s="168"/>
    </row>
    <row r="8107" spans="1:12" s="179" customFormat="1" ht="15" customHeight="1">
      <c r="A8107" s="144"/>
      <c r="B8107" s="176"/>
      <c r="C8107" s="175"/>
      <c r="D8107" s="144"/>
      <c r="E8107" s="144"/>
      <c r="F8107" s="144"/>
      <c r="G8107" s="175"/>
      <c r="H8107" s="144"/>
      <c r="I8107" s="144"/>
      <c r="J8107" s="144"/>
      <c r="K8107" s="175"/>
      <c r="L8107" s="168"/>
    </row>
    <row r="8108" spans="1:12" s="179" customFormat="1" ht="15" customHeight="1">
      <c r="A8108" s="144"/>
      <c r="B8108" s="176"/>
      <c r="C8108" s="175"/>
      <c r="D8108" s="144"/>
      <c r="E8108" s="144"/>
      <c r="F8108" s="144"/>
      <c r="G8108" s="175"/>
      <c r="H8108" s="144"/>
      <c r="I8108" s="144"/>
      <c r="J8108" s="144"/>
      <c r="K8108" s="175"/>
      <c r="L8108" s="168"/>
    </row>
    <row r="8109" spans="1:12" s="179" customFormat="1" ht="15" customHeight="1">
      <c r="A8109" s="144"/>
      <c r="B8109" s="176"/>
      <c r="C8109" s="175"/>
      <c r="D8109" s="144"/>
      <c r="E8109" s="144"/>
      <c r="F8109" s="144"/>
      <c r="G8109" s="175"/>
      <c r="H8109" s="144"/>
      <c r="I8109" s="144"/>
      <c r="J8109" s="144"/>
      <c r="K8109" s="175"/>
      <c r="L8109" s="168"/>
    </row>
    <row r="8110" spans="1:12" s="179" customFormat="1" ht="15" customHeight="1">
      <c r="A8110" s="144"/>
      <c r="B8110" s="176"/>
      <c r="C8110" s="175"/>
      <c r="D8110" s="144"/>
      <c r="E8110" s="144"/>
      <c r="F8110" s="144"/>
      <c r="G8110" s="175"/>
      <c r="H8110" s="144"/>
      <c r="I8110" s="144"/>
      <c r="J8110" s="144"/>
      <c r="K8110" s="175"/>
      <c r="L8110" s="168"/>
    </row>
    <row r="8111" spans="1:12" s="179" customFormat="1" ht="15" customHeight="1">
      <c r="A8111" s="144"/>
      <c r="B8111" s="176"/>
      <c r="C8111" s="175"/>
      <c r="D8111" s="144"/>
      <c r="E8111" s="144"/>
      <c r="F8111" s="144"/>
      <c r="G8111" s="175"/>
      <c r="H8111" s="144"/>
      <c r="I8111" s="144"/>
      <c r="J8111" s="144"/>
      <c r="K8111" s="175"/>
      <c r="L8111" s="168"/>
    </row>
    <row r="8112" spans="1:12" s="179" customFormat="1" ht="15" customHeight="1">
      <c r="A8112" s="144"/>
      <c r="B8112" s="176"/>
      <c r="C8112" s="175"/>
      <c r="D8112" s="144"/>
      <c r="E8112" s="144"/>
      <c r="F8112" s="144"/>
      <c r="G8112" s="175"/>
      <c r="H8112" s="144"/>
      <c r="I8112" s="144"/>
      <c r="J8112" s="144"/>
      <c r="K8112" s="175"/>
      <c r="L8112" s="168"/>
    </row>
    <row r="8113" spans="1:12" s="179" customFormat="1" ht="15" customHeight="1">
      <c r="A8113" s="144"/>
      <c r="B8113" s="176"/>
      <c r="C8113" s="175"/>
      <c r="D8113" s="144"/>
      <c r="E8113" s="144"/>
      <c r="F8113" s="144"/>
      <c r="G8113" s="175"/>
      <c r="H8113" s="144"/>
      <c r="I8113" s="144"/>
      <c r="J8113" s="144"/>
      <c r="K8113" s="175"/>
      <c r="L8113" s="168"/>
    </row>
    <row r="8114" spans="1:12" s="179" customFormat="1" ht="15" customHeight="1">
      <c r="A8114" s="144"/>
      <c r="B8114" s="176"/>
      <c r="C8114" s="175"/>
      <c r="D8114" s="144"/>
      <c r="E8114" s="144"/>
      <c r="F8114" s="144"/>
      <c r="G8114" s="175"/>
      <c r="H8114" s="144"/>
      <c r="I8114" s="144"/>
      <c r="J8114" s="144"/>
      <c r="K8114" s="175"/>
      <c r="L8114" s="168"/>
    </row>
    <row r="8115" spans="1:12" s="179" customFormat="1" ht="15" customHeight="1">
      <c r="A8115" s="144"/>
      <c r="B8115" s="176"/>
      <c r="C8115" s="175"/>
      <c r="D8115" s="144"/>
      <c r="E8115" s="144"/>
      <c r="F8115" s="144"/>
      <c r="G8115" s="175"/>
      <c r="H8115" s="144"/>
      <c r="I8115" s="144"/>
      <c r="J8115" s="144"/>
      <c r="K8115" s="175"/>
      <c r="L8115" s="168"/>
    </row>
    <row r="8116" spans="1:12" s="179" customFormat="1" ht="15" customHeight="1">
      <c r="A8116" s="144"/>
      <c r="B8116" s="176"/>
      <c r="C8116" s="175"/>
      <c r="D8116" s="144"/>
      <c r="E8116" s="144"/>
      <c r="F8116" s="144"/>
      <c r="G8116" s="175"/>
      <c r="H8116" s="144"/>
      <c r="I8116" s="144"/>
      <c r="J8116" s="144"/>
      <c r="K8116" s="175"/>
      <c r="L8116" s="168"/>
    </row>
    <row r="8117" spans="1:12" s="179" customFormat="1" ht="15" customHeight="1">
      <c r="A8117" s="144"/>
      <c r="B8117" s="176"/>
      <c r="C8117" s="175"/>
      <c r="D8117" s="144"/>
      <c r="E8117" s="144"/>
      <c r="F8117" s="144"/>
      <c r="G8117" s="175"/>
      <c r="H8117" s="144"/>
      <c r="I8117" s="144"/>
      <c r="J8117" s="144"/>
      <c r="K8117" s="175"/>
      <c r="L8117" s="168"/>
    </row>
    <row r="8118" spans="1:12" s="179" customFormat="1" ht="15" customHeight="1">
      <c r="A8118" s="144"/>
      <c r="B8118" s="176"/>
      <c r="C8118" s="175"/>
      <c r="D8118" s="144"/>
      <c r="E8118" s="144"/>
      <c r="F8118" s="144"/>
      <c r="G8118" s="175"/>
      <c r="H8118" s="144"/>
      <c r="I8118" s="144"/>
      <c r="J8118" s="144"/>
      <c r="K8118" s="175"/>
      <c r="L8118" s="168"/>
    </row>
    <row r="8119" spans="1:12" s="179" customFormat="1" ht="15" customHeight="1">
      <c r="A8119" s="144"/>
      <c r="B8119" s="176"/>
      <c r="C8119" s="175"/>
      <c r="D8119" s="144"/>
      <c r="E8119" s="144"/>
      <c r="F8119" s="144"/>
      <c r="G8119" s="175"/>
      <c r="H8119" s="144"/>
      <c r="I8119" s="144"/>
      <c r="J8119" s="144"/>
      <c r="K8119" s="175"/>
      <c r="L8119" s="168"/>
    </row>
    <row r="8120" spans="1:12" s="179" customFormat="1" ht="15" customHeight="1">
      <c r="A8120" s="144"/>
      <c r="B8120" s="176"/>
      <c r="C8120" s="175"/>
      <c r="D8120" s="144"/>
      <c r="E8120" s="144"/>
      <c r="F8120" s="144"/>
      <c r="G8120" s="175"/>
      <c r="H8120" s="144"/>
      <c r="I8120" s="144"/>
      <c r="J8120" s="144"/>
      <c r="K8120" s="175"/>
      <c r="L8120" s="168"/>
    </row>
    <row r="8121" spans="1:12" s="179" customFormat="1" ht="15" customHeight="1">
      <c r="A8121" s="144"/>
      <c r="B8121" s="176"/>
      <c r="C8121" s="175"/>
      <c r="D8121" s="144"/>
      <c r="E8121" s="144"/>
      <c r="F8121" s="144"/>
      <c r="G8121" s="175"/>
      <c r="H8121" s="144"/>
      <c r="I8121" s="144"/>
      <c r="J8121" s="144"/>
      <c r="K8121" s="175"/>
      <c r="L8121" s="168"/>
    </row>
    <row r="8122" spans="1:12" s="179" customFormat="1" ht="15" customHeight="1">
      <c r="A8122" s="144"/>
      <c r="B8122" s="176"/>
      <c r="C8122" s="175"/>
      <c r="D8122" s="144"/>
      <c r="E8122" s="144"/>
      <c r="F8122" s="144"/>
      <c r="G8122" s="175"/>
      <c r="H8122" s="144"/>
      <c r="I8122" s="144"/>
      <c r="J8122" s="144"/>
      <c r="K8122" s="175"/>
      <c r="L8122" s="168"/>
    </row>
    <row r="8123" spans="1:12" s="179" customFormat="1" ht="15" customHeight="1">
      <c r="A8123" s="144"/>
      <c r="B8123" s="176"/>
      <c r="C8123" s="175"/>
      <c r="D8123" s="144"/>
      <c r="E8123" s="144"/>
      <c r="F8123" s="144"/>
      <c r="G8123" s="175"/>
      <c r="H8123" s="144"/>
      <c r="I8123" s="144"/>
      <c r="J8123" s="144"/>
      <c r="K8123" s="175"/>
      <c r="L8123" s="168"/>
    </row>
    <row r="8124" spans="1:12" ht="15" customHeight="1"/>
    <row r="8125" spans="1:12" ht="15" customHeight="1"/>
    <row r="8126" spans="1:12" ht="15" customHeight="1"/>
    <row r="8127" spans="1:12" ht="15" customHeight="1"/>
    <row r="8128" spans="1:12"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spans="1:12" ht="15" customHeight="1"/>
    <row r="8162" spans="1:12" ht="15" customHeight="1"/>
    <row r="8163" spans="1:12" ht="15" customHeight="1"/>
    <row r="8164" spans="1:12" ht="15" customHeight="1"/>
    <row r="8165" spans="1:12" ht="15" customHeight="1"/>
    <row r="8166" spans="1:12" ht="15" customHeight="1"/>
    <row r="8167" spans="1:12" ht="15" customHeight="1"/>
    <row r="8168" spans="1:12" ht="15" customHeight="1"/>
    <row r="8169" spans="1:12" ht="15" customHeight="1"/>
    <row r="8170" spans="1:12" ht="15" customHeight="1"/>
    <row r="8171" spans="1:12" ht="15" customHeight="1"/>
    <row r="8172" spans="1:12" ht="15" customHeight="1"/>
    <row r="8173" spans="1:12" ht="15" customHeight="1"/>
    <row r="8174" spans="1:12" ht="15" customHeight="1"/>
    <row r="8175" spans="1:12" s="179" customFormat="1" ht="15" customHeight="1">
      <c r="A8175" s="144"/>
      <c r="B8175" s="176"/>
      <c r="C8175" s="175"/>
      <c r="D8175" s="144"/>
      <c r="E8175" s="144"/>
      <c r="F8175" s="144"/>
      <c r="G8175" s="175"/>
      <c r="H8175" s="144"/>
      <c r="I8175" s="144"/>
      <c r="J8175" s="144"/>
      <c r="K8175" s="175"/>
      <c r="L8175" s="168"/>
    </row>
    <row r="8176" spans="1:12" ht="15" customHeight="1"/>
    <row r="8177" spans="1:12" ht="15" customHeight="1"/>
    <row r="8178" spans="1:12" ht="15" customHeight="1"/>
    <row r="8179" spans="1:12" s="179" customFormat="1" ht="15" customHeight="1">
      <c r="A8179" s="144"/>
      <c r="B8179" s="176"/>
      <c r="C8179" s="175"/>
      <c r="D8179" s="144"/>
      <c r="E8179" s="144"/>
      <c r="F8179" s="144"/>
      <c r="G8179" s="175"/>
      <c r="H8179" s="144"/>
      <c r="I8179" s="144"/>
      <c r="J8179" s="144"/>
      <c r="K8179" s="175"/>
      <c r="L8179" s="168"/>
    </row>
    <row r="8180" spans="1:12" s="179" customFormat="1" ht="15" customHeight="1">
      <c r="A8180" s="144"/>
      <c r="B8180" s="176"/>
      <c r="C8180" s="175"/>
      <c r="D8180" s="144"/>
      <c r="E8180" s="144"/>
      <c r="F8180" s="144"/>
      <c r="G8180" s="175"/>
      <c r="H8180" s="144"/>
      <c r="I8180" s="144"/>
      <c r="J8180" s="144"/>
      <c r="K8180" s="175"/>
      <c r="L8180" s="168"/>
    </row>
    <row r="8181" spans="1:12" s="179" customFormat="1" ht="15" customHeight="1">
      <c r="A8181" s="144"/>
      <c r="B8181" s="176"/>
      <c r="C8181" s="175"/>
      <c r="D8181" s="144"/>
      <c r="E8181" s="144"/>
      <c r="F8181" s="144"/>
      <c r="G8181" s="175"/>
      <c r="H8181" s="144"/>
      <c r="I8181" s="144"/>
      <c r="J8181" s="144"/>
      <c r="K8181" s="175"/>
      <c r="L8181" s="168"/>
    </row>
    <row r="8182" spans="1:12" s="179" customFormat="1" ht="15" customHeight="1">
      <c r="A8182" s="144"/>
      <c r="B8182" s="176"/>
      <c r="C8182" s="175"/>
      <c r="D8182" s="144"/>
      <c r="E8182" s="144"/>
      <c r="F8182" s="144"/>
      <c r="G8182" s="175"/>
      <c r="H8182" s="144"/>
      <c r="I8182" s="144"/>
      <c r="J8182" s="144"/>
      <c r="K8182" s="175"/>
      <c r="L8182" s="168"/>
    </row>
    <row r="8183" spans="1:12" s="179" customFormat="1" ht="15" customHeight="1">
      <c r="A8183" s="144"/>
      <c r="B8183" s="176"/>
      <c r="C8183" s="175"/>
      <c r="D8183" s="144"/>
      <c r="E8183" s="144"/>
      <c r="F8183" s="144"/>
      <c r="G8183" s="175"/>
      <c r="H8183" s="144"/>
      <c r="I8183" s="144"/>
      <c r="J8183" s="144"/>
      <c r="K8183" s="175"/>
      <c r="L8183" s="168"/>
    </row>
    <row r="8184" spans="1:12" s="179" customFormat="1" ht="15" customHeight="1">
      <c r="A8184" s="144"/>
      <c r="B8184" s="176"/>
      <c r="C8184" s="175"/>
      <c r="D8184" s="144"/>
      <c r="E8184" s="144"/>
      <c r="F8184" s="144"/>
      <c r="G8184" s="175"/>
      <c r="H8184" s="144"/>
      <c r="I8184" s="144"/>
      <c r="J8184" s="144"/>
      <c r="K8184" s="175"/>
      <c r="L8184" s="168"/>
    </row>
    <row r="8185" spans="1:12" s="179" customFormat="1" ht="15" customHeight="1">
      <c r="A8185" s="144"/>
      <c r="B8185" s="176"/>
      <c r="C8185" s="175"/>
      <c r="D8185" s="144"/>
      <c r="E8185" s="144"/>
      <c r="F8185" s="144"/>
      <c r="G8185" s="175"/>
      <c r="H8185" s="144"/>
      <c r="I8185" s="144"/>
      <c r="J8185" s="144"/>
      <c r="K8185" s="175"/>
      <c r="L8185" s="168"/>
    </row>
    <row r="8186" spans="1:12" s="179" customFormat="1" ht="15" customHeight="1">
      <c r="A8186" s="144"/>
      <c r="B8186" s="176"/>
      <c r="C8186" s="175"/>
      <c r="D8186" s="144"/>
      <c r="E8186" s="144"/>
      <c r="F8186" s="144"/>
      <c r="G8186" s="175"/>
      <c r="H8186" s="144"/>
      <c r="I8186" s="144"/>
      <c r="J8186" s="144"/>
      <c r="K8186" s="175"/>
      <c r="L8186" s="168"/>
    </row>
    <row r="8187" spans="1:12" s="179" customFormat="1" ht="15" customHeight="1">
      <c r="A8187" s="144"/>
      <c r="B8187" s="176"/>
      <c r="C8187" s="175"/>
      <c r="D8187" s="144"/>
      <c r="E8187" s="144"/>
      <c r="F8187" s="144"/>
      <c r="G8187" s="175"/>
      <c r="H8187" s="144"/>
      <c r="I8187" s="144"/>
      <c r="J8187" s="144"/>
      <c r="K8187" s="175"/>
      <c r="L8187" s="168"/>
    </row>
    <row r="8188" spans="1:12" s="179" customFormat="1" ht="15" customHeight="1">
      <c r="A8188" s="144"/>
      <c r="B8188" s="176"/>
      <c r="C8188" s="175"/>
      <c r="D8188" s="144"/>
      <c r="E8188" s="144"/>
      <c r="F8188" s="144"/>
      <c r="G8188" s="175"/>
      <c r="H8188" s="144"/>
      <c r="I8188" s="144"/>
      <c r="J8188" s="144"/>
      <c r="K8188" s="175"/>
      <c r="L8188" s="168"/>
    </row>
    <row r="8189" spans="1:12" s="179" customFormat="1" ht="15" customHeight="1">
      <c r="A8189" s="144"/>
      <c r="B8189" s="176"/>
      <c r="C8189" s="175"/>
      <c r="D8189" s="144"/>
      <c r="E8189" s="144"/>
      <c r="F8189" s="144"/>
      <c r="G8189" s="175"/>
      <c r="H8189" s="144"/>
      <c r="I8189" s="144"/>
      <c r="J8189" s="144"/>
      <c r="K8189" s="175"/>
      <c r="L8189" s="168"/>
    </row>
    <row r="8190" spans="1:12" s="179" customFormat="1" ht="15" customHeight="1">
      <c r="A8190" s="144"/>
      <c r="B8190" s="176"/>
      <c r="C8190" s="175"/>
      <c r="D8190" s="144"/>
      <c r="E8190" s="144"/>
      <c r="F8190" s="144"/>
      <c r="G8190" s="175"/>
      <c r="H8190" s="144"/>
      <c r="I8190" s="144"/>
      <c r="J8190" s="144"/>
      <c r="K8190" s="175"/>
      <c r="L8190" s="168"/>
    </row>
    <row r="8191" spans="1:12" s="179" customFormat="1" ht="15" customHeight="1">
      <c r="A8191" s="144"/>
      <c r="B8191" s="176"/>
      <c r="C8191" s="175"/>
      <c r="D8191" s="144"/>
      <c r="E8191" s="144"/>
      <c r="F8191" s="144"/>
      <c r="G8191" s="175"/>
      <c r="H8191" s="144"/>
      <c r="I8191" s="144"/>
      <c r="J8191" s="144"/>
      <c r="K8191" s="175"/>
      <c r="L8191" s="168"/>
    </row>
    <row r="8192" spans="1:12" s="179" customFormat="1" ht="15" customHeight="1">
      <c r="A8192" s="144"/>
      <c r="B8192" s="176"/>
      <c r="C8192" s="175"/>
      <c r="D8192" s="144"/>
      <c r="E8192" s="144"/>
      <c r="F8192" s="144"/>
      <c r="G8192" s="175"/>
      <c r="H8192" s="144"/>
      <c r="I8192" s="144"/>
      <c r="J8192" s="144"/>
      <c r="K8192" s="175"/>
      <c r="L8192" s="168"/>
    </row>
    <row r="8193" spans="1:12" s="179" customFormat="1" ht="15" customHeight="1">
      <c r="A8193" s="144"/>
      <c r="B8193" s="176"/>
      <c r="C8193" s="175"/>
      <c r="D8193" s="144"/>
      <c r="E8193" s="144"/>
      <c r="F8193" s="144"/>
      <c r="G8193" s="175"/>
      <c r="H8193" s="144"/>
      <c r="I8193" s="144"/>
      <c r="J8193" s="144"/>
      <c r="K8193" s="175"/>
      <c r="L8193" s="168"/>
    </row>
    <row r="8194" spans="1:12" s="179" customFormat="1" ht="15" customHeight="1">
      <c r="A8194" s="144"/>
      <c r="B8194" s="176"/>
      <c r="C8194" s="175"/>
      <c r="D8194" s="144"/>
      <c r="E8194" s="144"/>
      <c r="F8194" s="144"/>
      <c r="G8194" s="175"/>
      <c r="H8194" s="144"/>
      <c r="I8194" s="144"/>
      <c r="J8194" s="144"/>
      <c r="K8194" s="175"/>
      <c r="L8194" s="168"/>
    </row>
    <row r="8195" spans="1:12" s="179" customFormat="1" ht="15" customHeight="1">
      <c r="A8195" s="144"/>
      <c r="B8195" s="176"/>
      <c r="C8195" s="175"/>
      <c r="D8195" s="144"/>
      <c r="E8195" s="144"/>
      <c r="F8195" s="144"/>
      <c r="G8195" s="175"/>
      <c r="H8195" s="144"/>
      <c r="I8195" s="144"/>
      <c r="J8195" s="144"/>
      <c r="K8195" s="175"/>
      <c r="L8195" s="168"/>
    </row>
    <row r="8196" spans="1:12" s="179" customFormat="1" ht="15" customHeight="1">
      <c r="A8196" s="144"/>
      <c r="B8196" s="176"/>
      <c r="C8196" s="175"/>
      <c r="D8196" s="144"/>
      <c r="E8196" s="144"/>
      <c r="F8196" s="144"/>
      <c r="G8196" s="175"/>
      <c r="H8196" s="144"/>
      <c r="I8196" s="144"/>
      <c r="J8196" s="144"/>
      <c r="K8196" s="175"/>
      <c r="L8196" s="168"/>
    </row>
    <row r="8197" spans="1:12" s="179" customFormat="1" ht="15" customHeight="1">
      <c r="A8197" s="144"/>
      <c r="B8197" s="176"/>
      <c r="C8197" s="175"/>
      <c r="D8197" s="144"/>
      <c r="E8197" s="144"/>
      <c r="F8197" s="144"/>
      <c r="G8197" s="175"/>
      <c r="H8197" s="144"/>
      <c r="I8197" s="144"/>
      <c r="J8197" s="144"/>
      <c r="K8197" s="175"/>
      <c r="L8197" s="168"/>
    </row>
    <row r="8198" spans="1:12" s="179" customFormat="1" ht="15" customHeight="1">
      <c r="A8198" s="144"/>
      <c r="B8198" s="176"/>
      <c r="C8198" s="175"/>
      <c r="D8198" s="144"/>
      <c r="E8198" s="144"/>
      <c r="F8198" s="144"/>
      <c r="G8198" s="175"/>
      <c r="H8198" s="144"/>
      <c r="I8198" s="144"/>
      <c r="J8198" s="144"/>
      <c r="K8198" s="175"/>
      <c r="L8198" s="168"/>
    </row>
    <row r="8199" spans="1:12" s="179" customFormat="1" ht="15" customHeight="1">
      <c r="A8199" s="144"/>
      <c r="B8199" s="176"/>
      <c r="C8199" s="175"/>
      <c r="D8199" s="144"/>
      <c r="E8199" s="144"/>
      <c r="F8199" s="144"/>
      <c r="G8199" s="175"/>
      <c r="H8199" s="144"/>
      <c r="I8199" s="144"/>
      <c r="J8199" s="144"/>
      <c r="K8199" s="175"/>
      <c r="L8199" s="168"/>
    </row>
    <row r="8200" spans="1:12" s="179" customFormat="1" ht="15" customHeight="1">
      <c r="A8200" s="144"/>
      <c r="B8200" s="176"/>
      <c r="C8200" s="175"/>
      <c r="D8200" s="144"/>
      <c r="E8200" s="144"/>
      <c r="F8200" s="144"/>
      <c r="G8200" s="175"/>
      <c r="H8200" s="144"/>
      <c r="I8200" s="144"/>
      <c r="J8200" s="144"/>
      <c r="K8200" s="175"/>
      <c r="L8200" s="168"/>
    </row>
    <row r="8201" spans="1:12" s="179" customFormat="1" ht="15" customHeight="1">
      <c r="A8201" s="144"/>
      <c r="B8201" s="176"/>
      <c r="C8201" s="175"/>
      <c r="D8201" s="144"/>
      <c r="E8201" s="144"/>
      <c r="F8201" s="144"/>
      <c r="G8201" s="175"/>
      <c r="H8201" s="144"/>
      <c r="I8201" s="144"/>
      <c r="J8201" s="144"/>
      <c r="K8201" s="175"/>
      <c r="L8201" s="168"/>
    </row>
    <row r="8202" spans="1:12" s="179" customFormat="1" ht="15" customHeight="1">
      <c r="A8202" s="144"/>
      <c r="B8202" s="176"/>
      <c r="C8202" s="175"/>
      <c r="D8202" s="144"/>
      <c r="E8202" s="144"/>
      <c r="F8202" s="144"/>
      <c r="G8202" s="175"/>
      <c r="H8202" s="144"/>
      <c r="I8202" s="144"/>
      <c r="J8202" s="144"/>
      <c r="K8202" s="175"/>
      <c r="L8202" s="168"/>
    </row>
    <row r="8203" spans="1:12" s="179" customFormat="1" ht="15" customHeight="1">
      <c r="A8203" s="144"/>
      <c r="B8203" s="176"/>
      <c r="C8203" s="175"/>
      <c r="D8203" s="144"/>
      <c r="E8203" s="144"/>
      <c r="F8203" s="144"/>
      <c r="G8203" s="175"/>
      <c r="H8203" s="144"/>
      <c r="I8203" s="144"/>
      <c r="J8203" s="144"/>
      <c r="K8203" s="175"/>
      <c r="L8203" s="168"/>
    </row>
    <row r="8204" spans="1:12" s="179" customFormat="1" ht="15" customHeight="1">
      <c r="A8204" s="144"/>
      <c r="B8204" s="176"/>
      <c r="C8204" s="175"/>
      <c r="D8204" s="144"/>
      <c r="E8204" s="144"/>
      <c r="F8204" s="144"/>
      <c r="G8204" s="175"/>
      <c r="H8204" s="144"/>
      <c r="I8204" s="144"/>
      <c r="J8204" s="144"/>
      <c r="K8204" s="175"/>
      <c r="L8204" s="168"/>
    </row>
    <row r="8205" spans="1:12" s="179" customFormat="1" ht="15" customHeight="1">
      <c r="A8205" s="144"/>
      <c r="B8205" s="176"/>
      <c r="C8205" s="175"/>
      <c r="D8205" s="144"/>
      <c r="E8205" s="144"/>
      <c r="F8205" s="144"/>
      <c r="G8205" s="175"/>
      <c r="H8205" s="144"/>
      <c r="I8205" s="144"/>
      <c r="J8205" s="144"/>
      <c r="K8205" s="175"/>
      <c r="L8205" s="168"/>
    </row>
    <row r="8206" spans="1:12" s="181" customFormat="1" ht="15" customHeight="1">
      <c r="A8206" s="144"/>
      <c r="B8206" s="176"/>
      <c r="C8206" s="175"/>
      <c r="D8206" s="144"/>
      <c r="E8206" s="144"/>
      <c r="F8206" s="144"/>
      <c r="G8206" s="175"/>
      <c r="H8206" s="144"/>
      <c r="I8206" s="144"/>
      <c r="J8206" s="144"/>
      <c r="K8206" s="175"/>
      <c r="L8206" s="168"/>
    </row>
    <row r="8207" spans="1:12" s="181" customFormat="1" ht="15" customHeight="1">
      <c r="A8207" s="144"/>
      <c r="B8207" s="176"/>
      <c r="C8207" s="175"/>
      <c r="D8207" s="144"/>
      <c r="E8207" s="144"/>
      <c r="F8207" s="144"/>
      <c r="G8207" s="175"/>
      <c r="H8207" s="144"/>
      <c r="I8207" s="144"/>
      <c r="J8207" s="144"/>
      <c r="K8207" s="175"/>
      <c r="L8207" s="168"/>
    </row>
    <row r="8208" spans="1:12" s="181" customFormat="1" ht="15" customHeight="1">
      <c r="A8208" s="144"/>
      <c r="B8208" s="176"/>
      <c r="C8208" s="175"/>
      <c r="D8208" s="144"/>
      <c r="E8208" s="144"/>
      <c r="F8208" s="144"/>
      <c r="G8208" s="175"/>
      <c r="H8208" s="144"/>
      <c r="I8208" s="144"/>
      <c r="J8208" s="144"/>
      <c r="K8208" s="175"/>
      <c r="L8208" s="168"/>
    </row>
    <row r="8209" spans="1:12" s="181" customFormat="1" ht="15" customHeight="1">
      <c r="A8209" s="144"/>
      <c r="B8209" s="176"/>
      <c r="C8209" s="175"/>
      <c r="D8209" s="144"/>
      <c r="E8209" s="144"/>
      <c r="F8209" s="144"/>
      <c r="G8209" s="175"/>
      <c r="H8209" s="144"/>
      <c r="I8209" s="144"/>
      <c r="J8209" s="144"/>
      <c r="K8209" s="175"/>
      <c r="L8209" s="168"/>
    </row>
    <row r="8210" spans="1:12" s="181" customFormat="1" ht="15" customHeight="1">
      <c r="A8210" s="144"/>
      <c r="B8210" s="176"/>
      <c r="C8210" s="175"/>
      <c r="D8210" s="144"/>
      <c r="E8210" s="144"/>
      <c r="F8210" s="144"/>
      <c r="G8210" s="175"/>
      <c r="H8210" s="144"/>
      <c r="I8210" s="144"/>
      <c r="J8210" s="144"/>
      <c r="K8210" s="175"/>
      <c r="L8210" s="168"/>
    </row>
    <row r="8211" spans="1:12" s="181" customFormat="1" ht="15" customHeight="1">
      <c r="A8211" s="144"/>
      <c r="B8211" s="176"/>
      <c r="C8211" s="175"/>
      <c r="D8211" s="144"/>
      <c r="E8211" s="144"/>
      <c r="F8211" s="144"/>
      <c r="G8211" s="175"/>
      <c r="H8211" s="144"/>
      <c r="I8211" s="144"/>
      <c r="J8211" s="144"/>
      <c r="K8211" s="175"/>
      <c r="L8211" s="168"/>
    </row>
    <row r="8212" spans="1:12" s="181" customFormat="1" ht="15" customHeight="1">
      <c r="A8212" s="144"/>
      <c r="B8212" s="176"/>
      <c r="C8212" s="175"/>
      <c r="D8212" s="144"/>
      <c r="E8212" s="144"/>
      <c r="F8212" s="144"/>
      <c r="G8212" s="175"/>
      <c r="H8212" s="144"/>
      <c r="I8212" s="144"/>
      <c r="J8212" s="144"/>
      <c r="K8212" s="175"/>
      <c r="L8212" s="168"/>
    </row>
    <row r="8213" spans="1:12" s="181" customFormat="1" ht="15" customHeight="1">
      <c r="A8213" s="144"/>
      <c r="B8213" s="176"/>
      <c r="C8213" s="175"/>
      <c r="D8213" s="144"/>
      <c r="E8213" s="144"/>
      <c r="F8213" s="144"/>
      <c r="G8213" s="175"/>
      <c r="H8213" s="144"/>
      <c r="I8213" s="144"/>
      <c r="J8213" s="144"/>
      <c r="K8213" s="175"/>
      <c r="L8213" s="168"/>
    </row>
    <row r="8214" spans="1:12" s="181" customFormat="1" ht="15" customHeight="1">
      <c r="A8214" s="144"/>
      <c r="B8214" s="176"/>
      <c r="C8214" s="175"/>
      <c r="D8214" s="144"/>
      <c r="E8214" s="144"/>
      <c r="F8214" s="144"/>
      <c r="G8214" s="175"/>
      <c r="H8214" s="144"/>
      <c r="I8214" s="144"/>
      <c r="J8214" s="144"/>
      <c r="K8214" s="175"/>
      <c r="L8214" s="168"/>
    </row>
    <row r="8215" spans="1:12" s="181" customFormat="1" ht="15" customHeight="1">
      <c r="A8215" s="144"/>
      <c r="B8215" s="176"/>
      <c r="C8215" s="175"/>
      <c r="D8215" s="144"/>
      <c r="E8215" s="144"/>
      <c r="F8215" s="144"/>
      <c r="G8215" s="175"/>
      <c r="H8215" s="144"/>
      <c r="I8215" s="144"/>
      <c r="J8215" s="144"/>
      <c r="K8215" s="175"/>
      <c r="L8215" s="168"/>
    </row>
    <row r="8216" spans="1:12" s="181" customFormat="1" ht="15" customHeight="1">
      <c r="A8216" s="144"/>
      <c r="B8216" s="176"/>
      <c r="C8216" s="175"/>
      <c r="D8216" s="144"/>
      <c r="E8216" s="144"/>
      <c r="F8216" s="144"/>
      <c r="G8216" s="175"/>
      <c r="H8216" s="144"/>
      <c r="I8216" s="144"/>
      <c r="J8216" s="144"/>
      <c r="K8216" s="175"/>
      <c r="L8216" s="168"/>
    </row>
    <row r="8217" spans="1:12" s="179" customFormat="1" ht="15" customHeight="1">
      <c r="A8217" s="144"/>
      <c r="B8217" s="176"/>
      <c r="C8217" s="175"/>
      <c r="D8217" s="144"/>
      <c r="E8217" s="144"/>
      <c r="F8217" s="144"/>
      <c r="G8217" s="175"/>
      <c r="H8217" s="144"/>
      <c r="I8217" s="144"/>
      <c r="J8217" s="144"/>
      <c r="K8217" s="175"/>
      <c r="L8217" s="168"/>
    </row>
    <row r="8218" spans="1:12" ht="15" customHeight="1"/>
    <row r="8219" spans="1:12" s="179" customFormat="1" ht="15" customHeight="1">
      <c r="A8219" s="144"/>
      <c r="B8219" s="176"/>
      <c r="C8219" s="175"/>
      <c r="D8219" s="144"/>
      <c r="E8219" s="144"/>
      <c r="F8219" s="144"/>
      <c r="G8219" s="175"/>
      <c r="H8219" s="144"/>
      <c r="I8219" s="144"/>
      <c r="J8219" s="144"/>
      <c r="K8219" s="175"/>
      <c r="L8219" s="168"/>
    </row>
    <row r="8220" spans="1:12" s="179" customFormat="1" ht="15" customHeight="1">
      <c r="A8220" s="144"/>
      <c r="B8220" s="176"/>
      <c r="C8220" s="175"/>
      <c r="D8220" s="144"/>
      <c r="E8220" s="144"/>
      <c r="F8220" s="144"/>
      <c r="G8220" s="175"/>
      <c r="H8220" s="144"/>
      <c r="I8220" s="144"/>
      <c r="J8220" s="144"/>
      <c r="K8220" s="175"/>
      <c r="L8220" s="168"/>
    </row>
    <row r="8221" spans="1:12" s="179" customFormat="1" ht="15" customHeight="1">
      <c r="A8221" s="144"/>
      <c r="B8221" s="176"/>
      <c r="C8221" s="175"/>
      <c r="D8221" s="144"/>
      <c r="E8221" s="144"/>
      <c r="F8221" s="144"/>
      <c r="G8221" s="175"/>
      <c r="H8221" s="144"/>
      <c r="I8221" s="144"/>
      <c r="J8221" s="144"/>
      <c r="K8221" s="175"/>
      <c r="L8221" s="168"/>
    </row>
    <row r="8222" spans="1:12" s="181" customFormat="1" ht="15" customHeight="1">
      <c r="A8222" s="144"/>
      <c r="B8222" s="176"/>
      <c r="C8222" s="175"/>
      <c r="D8222" s="144"/>
      <c r="E8222" s="144"/>
      <c r="F8222" s="144"/>
      <c r="G8222" s="175"/>
      <c r="H8222" s="144"/>
      <c r="I8222" s="144"/>
      <c r="J8222" s="144"/>
      <c r="K8222" s="175"/>
      <c r="L8222" s="168"/>
    </row>
    <row r="8223" spans="1:12" s="179" customFormat="1" ht="15" customHeight="1">
      <c r="A8223" s="144"/>
      <c r="B8223" s="176"/>
      <c r="C8223" s="175"/>
      <c r="D8223" s="144"/>
      <c r="E8223" s="144"/>
      <c r="F8223" s="144"/>
      <c r="G8223" s="175"/>
      <c r="H8223" s="144"/>
      <c r="I8223" s="144"/>
      <c r="J8223" s="144"/>
      <c r="K8223" s="175"/>
      <c r="L8223" s="168"/>
    </row>
    <row r="8224" spans="1:12" s="179" customFormat="1" ht="15" customHeight="1">
      <c r="A8224" s="144"/>
      <c r="B8224" s="176"/>
      <c r="C8224" s="175"/>
      <c r="D8224" s="144"/>
      <c r="E8224" s="144"/>
      <c r="F8224" s="144"/>
      <c r="G8224" s="175"/>
      <c r="H8224" s="144"/>
      <c r="I8224" s="144"/>
      <c r="J8224" s="144"/>
      <c r="K8224" s="175"/>
      <c r="L8224" s="168"/>
    </row>
    <row r="8225" spans="1:12" s="179" customFormat="1" ht="15" customHeight="1">
      <c r="A8225" s="144"/>
      <c r="B8225" s="176"/>
      <c r="C8225" s="175"/>
      <c r="D8225" s="144"/>
      <c r="E8225" s="144"/>
      <c r="F8225" s="144"/>
      <c r="G8225" s="175"/>
      <c r="H8225" s="144"/>
      <c r="I8225" s="144"/>
      <c r="J8225" s="144"/>
      <c r="K8225" s="175"/>
      <c r="L8225" s="168"/>
    </row>
    <row r="8226" spans="1:12" s="179" customFormat="1" ht="15" customHeight="1">
      <c r="A8226" s="144"/>
      <c r="B8226" s="176"/>
      <c r="C8226" s="175"/>
      <c r="D8226" s="144"/>
      <c r="E8226" s="144"/>
      <c r="F8226" s="144"/>
      <c r="G8226" s="175"/>
      <c r="H8226" s="144"/>
      <c r="I8226" s="144"/>
      <c r="J8226" s="144"/>
      <c r="K8226" s="175"/>
      <c r="L8226" s="168"/>
    </row>
    <row r="8227" spans="1:12" s="179" customFormat="1" ht="15" customHeight="1">
      <c r="A8227" s="144"/>
      <c r="B8227" s="176"/>
      <c r="C8227" s="175"/>
      <c r="D8227" s="144"/>
      <c r="E8227" s="144"/>
      <c r="F8227" s="144"/>
      <c r="G8227" s="175"/>
      <c r="H8227" s="144"/>
      <c r="I8227" s="144"/>
      <c r="J8227" s="144"/>
      <c r="K8227" s="175"/>
      <c r="L8227" s="168"/>
    </row>
    <row r="8228" spans="1:12" s="179" customFormat="1" ht="15" customHeight="1">
      <c r="A8228" s="144"/>
      <c r="B8228" s="176"/>
      <c r="C8228" s="175"/>
      <c r="D8228" s="144"/>
      <c r="E8228" s="144"/>
      <c r="F8228" s="144"/>
      <c r="G8228" s="175"/>
      <c r="H8228" s="144"/>
      <c r="I8228" s="144"/>
      <c r="J8228" s="144"/>
      <c r="K8228" s="175"/>
      <c r="L8228" s="168"/>
    </row>
    <row r="8229" spans="1:12" s="179" customFormat="1" ht="15" customHeight="1">
      <c r="A8229" s="144"/>
      <c r="B8229" s="176"/>
      <c r="C8229" s="175"/>
      <c r="D8229" s="144"/>
      <c r="E8229" s="144"/>
      <c r="F8229" s="144"/>
      <c r="G8229" s="175"/>
      <c r="H8229" s="144"/>
      <c r="I8229" s="144"/>
      <c r="J8229" s="144"/>
      <c r="K8229" s="175"/>
      <c r="L8229" s="168"/>
    </row>
    <row r="8230" spans="1:12" s="179" customFormat="1" ht="15" customHeight="1">
      <c r="A8230" s="144"/>
      <c r="B8230" s="176"/>
      <c r="C8230" s="175"/>
      <c r="D8230" s="144"/>
      <c r="E8230" s="144"/>
      <c r="F8230" s="144"/>
      <c r="G8230" s="175"/>
      <c r="H8230" s="144"/>
      <c r="I8230" s="144"/>
      <c r="J8230" s="144"/>
      <c r="K8230" s="175"/>
      <c r="L8230" s="168"/>
    </row>
    <row r="8231" spans="1:12" s="179" customFormat="1" ht="15" customHeight="1">
      <c r="A8231" s="144"/>
      <c r="B8231" s="176"/>
      <c r="C8231" s="175"/>
      <c r="D8231" s="144"/>
      <c r="E8231" s="144"/>
      <c r="F8231" s="144"/>
      <c r="G8231" s="175"/>
      <c r="H8231" s="144"/>
      <c r="I8231" s="144"/>
      <c r="J8231" s="144"/>
      <c r="K8231" s="175"/>
      <c r="L8231" s="168"/>
    </row>
    <row r="8232" spans="1:12" s="179" customFormat="1" ht="15" customHeight="1">
      <c r="A8232" s="144"/>
      <c r="B8232" s="176"/>
      <c r="C8232" s="175"/>
      <c r="D8232" s="144"/>
      <c r="E8232" s="144"/>
      <c r="F8232" s="144"/>
      <c r="G8232" s="175"/>
      <c r="H8232" s="144"/>
      <c r="I8232" s="144"/>
      <c r="J8232" s="144"/>
      <c r="K8232" s="175"/>
      <c r="L8232" s="168"/>
    </row>
    <row r="8233" spans="1:12" s="179" customFormat="1" ht="15" customHeight="1">
      <c r="A8233" s="144"/>
      <c r="B8233" s="176"/>
      <c r="C8233" s="175"/>
      <c r="D8233" s="144"/>
      <c r="E8233" s="144"/>
      <c r="F8233" s="144"/>
      <c r="G8233" s="175"/>
      <c r="H8233" s="144"/>
      <c r="I8233" s="144"/>
      <c r="J8233" s="144"/>
      <c r="K8233" s="175"/>
      <c r="L8233" s="168"/>
    </row>
    <row r="8234" spans="1:12" s="179" customFormat="1" ht="15" customHeight="1">
      <c r="A8234" s="144"/>
      <c r="B8234" s="176"/>
      <c r="C8234" s="175"/>
      <c r="D8234" s="144"/>
      <c r="E8234" s="144"/>
      <c r="F8234" s="144"/>
      <c r="G8234" s="175"/>
      <c r="H8234" s="144"/>
      <c r="I8234" s="144"/>
      <c r="J8234" s="144"/>
      <c r="K8234" s="175"/>
      <c r="L8234" s="168"/>
    </row>
    <row r="8235" spans="1:12" s="179" customFormat="1" ht="15" customHeight="1">
      <c r="A8235" s="144"/>
      <c r="B8235" s="176"/>
      <c r="C8235" s="175"/>
      <c r="D8235" s="144"/>
      <c r="E8235" s="144"/>
      <c r="F8235" s="144"/>
      <c r="G8235" s="175"/>
      <c r="H8235" s="144"/>
      <c r="I8235" s="144"/>
      <c r="J8235" s="144"/>
      <c r="K8235" s="175"/>
      <c r="L8235" s="168"/>
    </row>
    <row r="8236" spans="1:12" s="179" customFormat="1" ht="15" customHeight="1">
      <c r="A8236" s="144"/>
      <c r="B8236" s="176"/>
      <c r="C8236" s="175"/>
      <c r="D8236" s="144"/>
      <c r="E8236" s="144"/>
      <c r="F8236" s="144"/>
      <c r="G8236" s="175"/>
      <c r="H8236" s="144"/>
      <c r="I8236" s="144"/>
      <c r="J8236" s="144"/>
      <c r="K8236" s="175"/>
      <c r="L8236" s="168"/>
    </row>
    <row r="8237" spans="1:12" s="179" customFormat="1" ht="15" customHeight="1">
      <c r="A8237" s="144"/>
      <c r="B8237" s="176"/>
      <c r="C8237" s="175"/>
      <c r="D8237" s="144"/>
      <c r="E8237" s="144"/>
      <c r="F8237" s="144"/>
      <c r="G8237" s="175"/>
      <c r="H8237" s="144"/>
      <c r="I8237" s="144"/>
      <c r="J8237" s="144"/>
      <c r="K8237" s="175"/>
      <c r="L8237" s="168"/>
    </row>
    <row r="8238" spans="1:12" s="179" customFormat="1" ht="15" customHeight="1">
      <c r="A8238" s="144"/>
      <c r="B8238" s="176"/>
      <c r="C8238" s="175"/>
      <c r="D8238" s="144"/>
      <c r="E8238" s="144"/>
      <c r="F8238" s="144"/>
      <c r="G8238" s="175"/>
      <c r="H8238" s="144"/>
      <c r="I8238" s="144"/>
      <c r="J8238" s="144"/>
      <c r="K8238" s="175"/>
      <c r="L8238" s="168"/>
    </row>
    <row r="8239" spans="1:12" s="179" customFormat="1" ht="15" customHeight="1">
      <c r="A8239" s="144"/>
      <c r="B8239" s="176"/>
      <c r="C8239" s="175"/>
      <c r="D8239" s="144"/>
      <c r="E8239" s="144"/>
      <c r="F8239" s="144"/>
      <c r="G8239" s="175"/>
      <c r="H8239" s="144"/>
      <c r="I8239" s="144"/>
      <c r="J8239" s="144"/>
      <c r="K8239" s="175"/>
      <c r="L8239" s="168"/>
    </row>
    <row r="8240" spans="1:12" s="179" customFormat="1" ht="15" customHeight="1">
      <c r="A8240" s="144"/>
      <c r="B8240" s="176"/>
      <c r="C8240" s="175"/>
      <c r="D8240" s="144"/>
      <c r="E8240" s="144"/>
      <c r="F8240" s="144"/>
      <c r="G8240" s="175"/>
      <c r="H8240" s="144"/>
      <c r="I8240" s="144"/>
      <c r="J8240" s="144"/>
      <c r="K8240" s="175"/>
      <c r="L8240" s="168"/>
    </row>
    <row r="8241" spans="1:12" s="179" customFormat="1" ht="15" customHeight="1">
      <c r="A8241" s="144"/>
      <c r="B8241" s="176"/>
      <c r="C8241" s="175"/>
      <c r="D8241" s="144"/>
      <c r="E8241" s="144"/>
      <c r="F8241" s="144"/>
      <c r="G8241" s="175"/>
      <c r="H8241" s="144"/>
      <c r="I8241" s="144"/>
      <c r="J8241" s="144"/>
      <c r="K8241" s="175"/>
      <c r="L8241" s="168"/>
    </row>
    <row r="8242" spans="1:12" s="179" customFormat="1" ht="15" customHeight="1">
      <c r="A8242" s="144"/>
      <c r="B8242" s="176"/>
      <c r="C8242" s="175"/>
      <c r="D8242" s="144"/>
      <c r="E8242" s="144"/>
      <c r="F8242" s="144"/>
      <c r="G8242" s="175"/>
      <c r="H8242" s="144"/>
      <c r="I8242" s="144"/>
      <c r="J8242" s="144"/>
      <c r="K8242" s="175"/>
      <c r="L8242" s="168"/>
    </row>
    <row r="8243" spans="1:12" s="179" customFormat="1" ht="15" customHeight="1">
      <c r="A8243" s="144"/>
      <c r="B8243" s="176"/>
      <c r="C8243" s="175"/>
      <c r="D8243" s="144"/>
      <c r="E8243" s="144"/>
      <c r="F8243" s="144"/>
      <c r="G8243" s="175"/>
      <c r="H8243" s="144"/>
      <c r="I8243" s="144"/>
      <c r="J8243" s="144"/>
      <c r="K8243" s="175"/>
      <c r="L8243" s="168"/>
    </row>
    <row r="8244" spans="1:12" s="179" customFormat="1" ht="15" customHeight="1">
      <c r="A8244" s="144"/>
      <c r="B8244" s="176"/>
      <c r="C8244" s="175"/>
      <c r="D8244" s="144"/>
      <c r="E8244" s="144"/>
      <c r="F8244" s="144"/>
      <c r="G8244" s="175"/>
      <c r="H8244" s="144"/>
      <c r="I8244" s="144"/>
      <c r="J8244" s="144"/>
      <c r="K8244" s="175"/>
      <c r="L8244" s="168"/>
    </row>
    <row r="8245" spans="1:12" s="179" customFormat="1" ht="15" customHeight="1">
      <c r="A8245" s="144"/>
      <c r="B8245" s="176"/>
      <c r="C8245" s="175"/>
      <c r="D8245" s="144"/>
      <c r="E8245" s="144"/>
      <c r="F8245" s="144"/>
      <c r="G8245" s="175"/>
      <c r="H8245" s="144"/>
      <c r="I8245" s="144"/>
      <c r="J8245" s="144"/>
      <c r="K8245" s="175"/>
      <c r="L8245" s="168"/>
    </row>
    <row r="8246" spans="1:12" s="179" customFormat="1" ht="15" customHeight="1">
      <c r="A8246" s="144"/>
      <c r="B8246" s="176"/>
      <c r="C8246" s="175"/>
      <c r="D8246" s="144"/>
      <c r="E8246" s="144"/>
      <c r="F8246" s="144"/>
      <c r="G8246" s="175"/>
      <c r="H8246" s="144"/>
      <c r="I8246" s="144"/>
      <c r="J8246" s="144"/>
      <c r="K8246" s="175"/>
      <c r="L8246" s="168"/>
    </row>
    <row r="8247" spans="1:12" s="179" customFormat="1" ht="15" customHeight="1">
      <c r="A8247" s="144"/>
      <c r="B8247" s="176"/>
      <c r="C8247" s="175"/>
      <c r="D8247" s="144"/>
      <c r="E8247" s="144"/>
      <c r="F8247" s="144"/>
      <c r="G8247" s="175"/>
      <c r="H8247" s="144"/>
      <c r="I8247" s="144"/>
      <c r="J8247" s="144"/>
      <c r="K8247" s="175"/>
      <c r="L8247" s="168"/>
    </row>
    <row r="8248" spans="1:12" s="179" customFormat="1" ht="15" customHeight="1">
      <c r="A8248" s="144"/>
      <c r="B8248" s="176"/>
      <c r="C8248" s="175"/>
      <c r="D8248" s="144"/>
      <c r="E8248" s="144"/>
      <c r="F8248" s="144"/>
      <c r="G8248" s="175"/>
      <c r="H8248" s="144"/>
      <c r="I8248" s="144"/>
      <c r="J8248" s="144"/>
      <c r="K8248" s="175"/>
      <c r="L8248" s="168"/>
    </row>
    <row r="8249" spans="1:12" s="179" customFormat="1" ht="15" customHeight="1">
      <c r="A8249" s="144"/>
      <c r="B8249" s="176"/>
      <c r="C8249" s="175"/>
      <c r="D8249" s="144"/>
      <c r="E8249" s="144"/>
      <c r="F8249" s="144"/>
      <c r="G8249" s="175"/>
      <c r="H8249" s="144"/>
      <c r="I8249" s="144"/>
      <c r="J8249" s="144"/>
      <c r="K8249" s="175"/>
      <c r="L8249" s="168"/>
    </row>
    <row r="8250" spans="1:12" s="179" customFormat="1" ht="15" customHeight="1">
      <c r="A8250" s="144"/>
      <c r="B8250" s="176"/>
      <c r="C8250" s="175"/>
      <c r="D8250" s="144"/>
      <c r="E8250" s="144"/>
      <c r="F8250" s="144"/>
      <c r="G8250" s="175"/>
      <c r="H8250" s="144"/>
      <c r="I8250" s="144"/>
      <c r="J8250" s="144"/>
      <c r="K8250" s="175"/>
      <c r="L8250" s="168"/>
    </row>
    <row r="8251" spans="1:12" s="179" customFormat="1" ht="15" customHeight="1">
      <c r="A8251" s="144"/>
      <c r="B8251" s="176"/>
      <c r="C8251" s="175"/>
      <c r="D8251" s="144"/>
      <c r="E8251" s="144"/>
      <c r="F8251" s="144"/>
      <c r="G8251" s="175"/>
      <c r="H8251" s="144"/>
      <c r="I8251" s="144"/>
      <c r="J8251" s="144"/>
      <c r="K8251" s="175"/>
      <c r="L8251" s="168"/>
    </row>
    <row r="8252" spans="1:12" s="179" customFormat="1" ht="15" customHeight="1">
      <c r="A8252" s="144"/>
      <c r="B8252" s="176"/>
      <c r="C8252" s="175"/>
      <c r="D8252" s="144"/>
      <c r="E8252" s="144"/>
      <c r="F8252" s="144"/>
      <c r="G8252" s="175"/>
      <c r="H8252" s="144"/>
      <c r="I8252" s="144"/>
      <c r="J8252" s="144"/>
      <c r="K8252" s="175"/>
      <c r="L8252" s="168"/>
    </row>
    <row r="8253" spans="1:12" s="179" customFormat="1" ht="15" customHeight="1">
      <c r="A8253" s="144"/>
      <c r="B8253" s="176"/>
      <c r="C8253" s="175"/>
      <c r="D8253" s="144"/>
      <c r="E8253" s="144"/>
      <c r="F8253" s="144"/>
      <c r="G8253" s="175"/>
      <c r="H8253" s="144"/>
      <c r="I8253" s="144"/>
      <c r="J8253" s="144"/>
      <c r="K8253" s="175"/>
      <c r="L8253" s="168"/>
    </row>
    <row r="8254" spans="1:12" s="179" customFormat="1" ht="15" customHeight="1">
      <c r="A8254" s="144"/>
      <c r="B8254" s="176"/>
      <c r="C8254" s="175"/>
      <c r="D8254" s="144"/>
      <c r="E8254" s="144"/>
      <c r="F8254" s="144"/>
      <c r="G8254" s="175"/>
      <c r="H8254" s="144"/>
      <c r="I8254" s="144"/>
      <c r="J8254" s="144"/>
      <c r="K8254" s="175"/>
      <c r="L8254" s="168"/>
    </row>
    <row r="8255" spans="1:12" s="179" customFormat="1" ht="15" customHeight="1">
      <c r="A8255" s="144"/>
      <c r="B8255" s="176"/>
      <c r="C8255" s="175"/>
      <c r="D8255" s="144"/>
      <c r="E8255" s="144"/>
      <c r="F8255" s="144"/>
      <c r="G8255" s="175"/>
      <c r="H8255" s="144"/>
      <c r="I8255" s="144"/>
      <c r="J8255" s="144"/>
      <c r="K8255" s="175"/>
      <c r="L8255" s="168"/>
    </row>
    <row r="8256" spans="1:12" s="179" customFormat="1" ht="15" customHeight="1">
      <c r="A8256" s="144"/>
      <c r="B8256" s="176"/>
      <c r="C8256" s="175"/>
      <c r="D8256" s="144"/>
      <c r="E8256" s="144"/>
      <c r="F8256" s="144"/>
      <c r="G8256" s="175"/>
      <c r="H8256" s="144"/>
      <c r="I8256" s="144"/>
      <c r="J8256" s="144"/>
      <c r="K8256" s="175"/>
      <c r="L8256" s="168"/>
    </row>
    <row r="8257" spans="1:12" s="179" customFormat="1" ht="15" customHeight="1">
      <c r="A8257" s="144"/>
      <c r="B8257" s="176"/>
      <c r="C8257" s="175"/>
      <c r="D8257" s="144"/>
      <c r="E8257" s="144"/>
      <c r="F8257" s="144"/>
      <c r="G8257" s="175"/>
      <c r="H8257" s="144"/>
      <c r="I8257" s="144"/>
      <c r="J8257" s="144"/>
      <c r="K8257" s="175"/>
      <c r="L8257" s="168"/>
    </row>
    <row r="8258" spans="1:12" s="179" customFormat="1" ht="15" customHeight="1">
      <c r="A8258" s="144"/>
      <c r="B8258" s="176"/>
      <c r="C8258" s="175"/>
      <c r="D8258" s="144"/>
      <c r="E8258" s="144"/>
      <c r="F8258" s="144"/>
      <c r="G8258" s="175"/>
      <c r="H8258" s="144"/>
      <c r="I8258" s="144"/>
      <c r="J8258" s="144"/>
      <c r="K8258" s="175"/>
      <c r="L8258" s="168"/>
    </row>
    <row r="8259" spans="1:12" s="179" customFormat="1" ht="15" customHeight="1">
      <c r="A8259" s="144"/>
      <c r="B8259" s="176"/>
      <c r="C8259" s="175"/>
      <c r="D8259" s="144"/>
      <c r="E8259" s="144"/>
      <c r="F8259" s="144"/>
      <c r="G8259" s="175"/>
      <c r="H8259" s="144"/>
      <c r="I8259" s="144"/>
      <c r="J8259" s="144"/>
      <c r="K8259" s="175"/>
      <c r="L8259" s="168"/>
    </row>
    <row r="8260" spans="1:12" s="179" customFormat="1" ht="15" customHeight="1">
      <c r="A8260" s="144"/>
      <c r="B8260" s="176"/>
      <c r="C8260" s="175"/>
      <c r="D8260" s="144"/>
      <c r="E8260" s="144"/>
      <c r="F8260" s="144"/>
      <c r="G8260" s="175"/>
      <c r="H8260" s="144"/>
      <c r="I8260" s="144"/>
      <c r="J8260" s="144"/>
      <c r="K8260" s="175"/>
      <c r="L8260" s="168"/>
    </row>
    <row r="8261" spans="1:12" s="179" customFormat="1" ht="15" customHeight="1">
      <c r="A8261" s="144"/>
      <c r="B8261" s="176"/>
      <c r="C8261" s="175"/>
      <c r="D8261" s="144"/>
      <c r="E8261" s="144"/>
      <c r="F8261" s="144"/>
      <c r="G8261" s="175"/>
      <c r="H8261" s="144"/>
      <c r="I8261" s="144"/>
      <c r="J8261" s="144"/>
      <c r="K8261" s="175"/>
      <c r="L8261" s="168"/>
    </row>
    <row r="8262" spans="1:12" s="179" customFormat="1" ht="15" customHeight="1">
      <c r="A8262" s="144"/>
      <c r="B8262" s="176"/>
      <c r="C8262" s="175"/>
      <c r="D8262" s="144"/>
      <c r="E8262" s="144"/>
      <c r="F8262" s="144"/>
      <c r="G8262" s="175"/>
      <c r="H8262" s="144"/>
      <c r="I8262" s="144"/>
      <c r="J8262" s="144"/>
      <c r="K8262" s="175"/>
      <c r="L8262" s="168"/>
    </row>
    <row r="8263" spans="1:12" s="179" customFormat="1" ht="15" customHeight="1">
      <c r="A8263" s="144"/>
      <c r="B8263" s="176"/>
      <c r="C8263" s="175"/>
      <c r="D8263" s="144"/>
      <c r="E8263" s="144"/>
      <c r="F8263" s="144"/>
      <c r="G8263" s="175"/>
      <c r="H8263" s="144"/>
      <c r="I8263" s="144"/>
      <c r="J8263" s="144"/>
      <c r="K8263" s="175"/>
      <c r="L8263" s="168"/>
    </row>
    <row r="8264" spans="1:12" s="179" customFormat="1" ht="15" customHeight="1">
      <c r="A8264" s="144"/>
      <c r="B8264" s="176"/>
      <c r="C8264" s="175"/>
      <c r="D8264" s="144"/>
      <c r="E8264" s="144"/>
      <c r="F8264" s="144"/>
      <c r="G8264" s="175"/>
      <c r="H8264" s="144"/>
      <c r="I8264" s="144"/>
      <c r="J8264" s="144"/>
      <c r="K8264" s="175"/>
      <c r="L8264" s="168"/>
    </row>
    <row r="8265" spans="1:12" s="179" customFormat="1" ht="15" customHeight="1">
      <c r="A8265" s="144"/>
      <c r="B8265" s="176"/>
      <c r="C8265" s="175"/>
      <c r="D8265" s="144"/>
      <c r="E8265" s="144"/>
      <c r="F8265" s="144"/>
      <c r="G8265" s="175"/>
      <c r="H8265" s="144"/>
      <c r="I8265" s="144"/>
      <c r="J8265" s="144"/>
      <c r="K8265" s="175"/>
      <c r="L8265" s="168"/>
    </row>
    <row r="8266" spans="1:12" s="179" customFormat="1" ht="15" customHeight="1">
      <c r="A8266" s="144"/>
      <c r="B8266" s="176"/>
      <c r="C8266" s="175"/>
      <c r="D8266" s="144"/>
      <c r="E8266" s="144"/>
      <c r="F8266" s="144"/>
      <c r="G8266" s="175"/>
      <c r="H8266" s="144"/>
      <c r="I8266" s="144"/>
      <c r="J8266" s="144"/>
      <c r="K8266" s="175"/>
      <c r="L8266" s="168"/>
    </row>
    <row r="8267" spans="1:12" s="179" customFormat="1" ht="15" customHeight="1">
      <c r="A8267" s="144"/>
      <c r="B8267" s="176"/>
      <c r="C8267" s="175"/>
      <c r="D8267" s="144"/>
      <c r="E8267" s="144"/>
      <c r="F8267" s="144"/>
      <c r="G8267" s="175"/>
      <c r="H8267" s="144"/>
      <c r="I8267" s="144"/>
      <c r="J8267" s="144"/>
      <c r="K8267" s="175"/>
      <c r="L8267" s="168"/>
    </row>
    <row r="8268" spans="1:12" s="179" customFormat="1" ht="15" customHeight="1">
      <c r="A8268" s="144"/>
      <c r="B8268" s="176"/>
      <c r="C8268" s="175"/>
      <c r="D8268" s="144"/>
      <c r="E8268" s="144"/>
      <c r="F8268" s="144"/>
      <c r="G8268" s="175"/>
      <c r="H8268" s="144"/>
      <c r="I8268" s="144"/>
      <c r="J8268" s="144"/>
      <c r="K8268" s="175"/>
      <c r="L8268" s="168"/>
    </row>
    <row r="8269" spans="1:12" s="179" customFormat="1" ht="15" customHeight="1">
      <c r="A8269" s="144"/>
      <c r="B8269" s="176"/>
      <c r="C8269" s="175"/>
      <c r="D8269" s="144"/>
      <c r="E8269" s="144"/>
      <c r="F8269" s="144"/>
      <c r="G8269" s="175"/>
      <c r="H8269" s="144"/>
      <c r="I8269" s="144"/>
      <c r="J8269" s="144"/>
      <c r="K8269" s="175"/>
      <c r="L8269" s="168"/>
    </row>
    <row r="8270" spans="1:12" s="179" customFormat="1" ht="15" customHeight="1">
      <c r="A8270" s="144"/>
      <c r="B8270" s="176"/>
      <c r="C8270" s="175"/>
      <c r="D8270" s="144"/>
      <c r="E8270" s="144"/>
      <c r="F8270" s="144"/>
      <c r="G8270" s="175"/>
      <c r="H8270" s="144"/>
      <c r="I8270" s="144"/>
      <c r="J8270" s="144"/>
      <c r="K8270" s="175"/>
      <c r="L8270" s="168"/>
    </row>
    <row r="8271" spans="1:12" s="179" customFormat="1" ht="15" customHeight="1">
      <c r="A8271" s="144"/>
      <c r="B8271" s="176"/>
      <c r="C8271" s="175"/>
      <c r="D8271" s="144"/>
      <c r="E8271" s="144"/>
      <c r="F8271" s="144"/>
      <c r="G8271" s="175"/>
      <c r="H8271" s="144"/>
      <c r="I8271" s="144"/>
      <c r="J8271" s="144"/>
      <c r="K8271" s="175"/>
      <c r="L8271" s="168"/>
    </row>
    <row r="8272" spans="1:12" s="179" customFormat="1" ht="15" customHeight="1">
      <c r="A8272" s="144"/>
      <c r="B8272" s="176"/>
      <c r="C8272" s="175"/>
      <c r="D8272" s="144"/>
      <c r="E8272" s="144"/>
      <c r="F8272" s="144"/>
      <c r="G8272" s="175"/>
      <c r="H8272" s="144"/>
      <c r="I8272" s="144"/>
      <c r="J8272" s="144"/>
      <c r="K8272" s="175"/>
      <c r="L8272" s="168"/>
    </row>
    <row r="8273" spans="1:12" s="179" customFormat="1" ht="15" customHeight="1">
      <c r="A8273" s="144"/>
      <c r="B8273" s="176"/>
      <c r="C8273" s="175"/>
      <c r="D8273" s="144"/>
      <c r="E8273" s="144"/>
      <c r="F8273" s="144"/>
      <c r="G8273" s="175"/>
      <c r="H8273" s="144"/>
      <c r="I8273" s="144"/>
      <c r="J8273" s="144"/>
      <c r="K8273" s="175"/>
      <c r="L8273" s="168"/>
    </row>
    <row r="8274" spans="1:12" s="179" customFormat="1" ht="15" customHeight="1">
      <c r="A8274" s="144"/>
      <c r="B8274" s="176"/>
      <c r="C8274" s="175"/>
      <c r="D8274" s="144"/>
      <c r="E8274" s="144"/>
      <c r="F8274" s="144"/>
      <c r="G8274" s="175"/>
      <c r="H8274" s="144"/>
      <c r="I8274" s="144"/>
      <c r="J8274" s="144"/>
      <c r="K8274" s="175"/>
      <c r="L8274" s="168"/>
    </row>
    <row r="8275" spans="1:12" s="179" customFormat="1" ht="15" customHeight="1">
      <c r="A8275" s="144"/>
      <c r="B8275" s="176"/>
      <c r="C8275" s="175"/>
      <c r="D8275" s="144"/>
      <c r="E8275" s="144"/>
      <c r="F8275" s="144"/>
      <c r="G8275" s="175"/>
      <c r="H8275" s="144"/>
      <c r="I8275" s="144"/>
      <c r="J8275" s="144"/>
      <c r="K8275" s="175"/>
      <c r="L8275" s="168"/>
    </row>
    <row r="8276" spans="1:12" s="179" customFormat="1" ht="15" customHeight="1">
      <c r="A8276" s="144"/>
      <c r="B8276" s="176"/>
      <c r="C8276" s="175"/>
      <c r="D8276" s="144"/>
      <c r="E8276" s="144"/>
      <c r="F8276" s="144"/>
      <c r="G8276" s="175"/>
      <c r="H8276" s="144"/>
      <c r="I8276" s="144"/>
      <c r="J8276" s="144"/>
      <c r="K8276" s="175"/>
      <c r="L8276" s="168"/>
    </row>
    <row r="8277" spans="1:12" s="179" customFormat="1" ht="15" customHeight="1">
      <c r="A8277" s="144"/>
      <c r="B8277" s="176"/>
      <c r="C8277" s="175"/>
      <c r="D8277" s="144"/>
      <c r="E8277" s="144"/>
      <c r="F8277" s="144"/>
      <c r="G8277" s="175"/>
      <c r="H8277" s="144"/>
      <c r="I8277" s="144"/>
      <c r="J8277" s="144"/>
      <c r="K8277" s="175"/>
      <c r="L8277" s="168"/>
    </row>
    <row r="8278" spans="1:12" s="179" customFormat="1" ht="15" customHeight="1">
      <c r="A8278" s="144"/>
      <c r="B8278" s="176"/>
      <c r="C8278" s="175"/>
      <c r="D8278" s="144"/>
      <c r="E8278" s="144"/>
      <c r="F8278" s="144"/>
      <c r="G8278" s="175"/>
      <c r="H8278" s="144"/>
      <c r="I8278" s="144"/>
      <c r="J8278" s="144"/>
      <c r="K8278" s="175"/>
      <c r="L8278" s="168"/>
    </row>
    <row r="8279" spans="1:12" s="179" customFormat="1" ht="15" customHeight="1">
      <c r="A8279" s="144"/>
      <c r="B8279" s="176"/>
      <c r="C8279" s="175"/>
      <c r="D8279" s="144"/>
      <c r="E8279" s="144"/>
      <c r="F8279" s="144"/>
      <c r="G8279" s="175"/>
      <c r="H8279" s="144"/>
      <c r="I8279" s="144"/>
      <c r="J8279" s="144"/>
      <c r="K8279" s="175"/>
      <c r="L8279" s="168"/>
    </row>
    <row r="8280" spans="1:12" s="179" customFormat="1" ht="15" customHeight="1">
      <c r="A8280" s="144"/>
      <c r="B8280" s="176"/>
      <c r="C8280" s="175"/>
      <c r="D8280" s="144"/>
      <c r="E8280" s="144"/>
      <c r="F8280" s="144"/>
      <c r="G8280" s="175"/>
      <c r="H8280" s="144"/>
      <c r="I8280" s="144"/>
      <c r="J8280" s="144"/>
      <c r="K8280" s="175"/>
      <c r="L8280" s="168"/>
    </row>
    <row r="8281" spans="1:12" s="179" customFormat="1" ht="15" customHeight="1">
      <c r="A8281" s="144"/>
      <c r="B8281" s="176"/>
      <c r="C8281" s="175"/>
      <c r="D8281" s="144"/>
      <c r="E8281" s="144"/>
      <c r="F8281" s="144"/>
      <c r="G8281" s="175"/>
      <c r="H8281" s="144"/>
      <c r="I8281" s="144"/>
      <c r="J8281" s="144"/>
      <c r="K8281" s="175"/>
      <c r="L8281" s="168"/>
    </row>
    <row r="8282" spans="1:12" s="179" customFormat="1" ht="15" customHeight="1">
      <c r="A8282" s="144"/>
      <c r="B8282" s="176"/>
      <c r="C8282" s="175"/>
      <c r="D8282" s="144"/>
      <c r="E8282" s="144"/>
      <c r="F8282" s="144"/>
      <c r="G8282" s="175"/>
      <c r="H8282" s="144"/>
      <c r="I8282" s="144"/>
      <c r="J8282" s="144"/>
      <c r="K8282" s="175"/>
      <c r="L8282" s="168"/>
    </row>
    <row r="8283" spans="1:12" s="179" customFormat="1" ht="15" customHeight="1">
      <c r="A8283" s="144"/>
      <c r="B8283" s="176"/>
      <c r="C8283" s="175"/>
      <c r="D8283" s="144"/>
      <c r="E8283" s="144"/>
      <c r="F8283" s="144"/>
      <c r="G8283" s="175"/>
      <c r="H8283" s="144"/>
      <c r="I8283" s="144"/>
      <c r="J8283" s="144"/>
      <c r="K8283" s="175"/>
      <c r="L8283" s="168"/>
    </row>
    <row r="8284" spans="1:12" s="179" customFormat="1" ht="15" customHeight="1">
      <c r="A8284" s="144"/>
      <c r="B8284" s="176"/>
      <c r="C8284" s="175"/>
      <c r="D8284" s="144"/>
      <c r="E8284" s="144"/>
      <c r="F8284" s="144"/>
      <c r="G8284" s="175"/>
      <c r="H8284" s="144"/>
      <c r="I8284" s="144"/>
      <c r="J8284" s="144"/>
      <c r="K8284" s="175"/>
      <c r="L8284" s="168"/>
    </row>
    <row r="8285" spans="1:12" s="179" customFormat="1" ht="15" customHeight="1">
      <c r="A8285" s="144"/>
      <c r="B8285" s="176"/>
      <c r="C8285" s="175"/>
      <c r="D8285" s="144"/>
      <c r="E8285" s="144"/>
      <c r="F8285" s="144"/>
      <c r="G8285" s="175"/>
      <c r="H8285" s="144"/>
      <c r="I8285" s="144"/>
      <c r="J8285" s="144"/>
      <c r="K8285" s="175"/>
      <c r="L8285" s="168"/>
    </row>
    <row r="8286" spans="1:12" s="179" customFormat="1" ht="15" customHeight="1">
      <c r="A8286" s="144"/>
      <c r="B8286" s="176"/>
      <c r="C8286" s="175"/>
      <c r="D8286" s="144"/>
      <c r="E8286" s="144"/>
      <c r="F8286" s="144"/>
      <c r="G8286" s="175"/>
      <c r="H8286" s="144"/>
      <c r="I8286" s="144"/>
      <c r="J8286" s="144"/>
      <c r="K8286" s="175"/>
      <c r="L8286" s="168"/>
    </row>
    <row r="8287" spans="1:12" s="179" customFormat="1" ht="15" customHeight="1">
      <c r="A8287" s="144"/>
      <c r="B8287" s="176"/>
      <c r="C8287" s="175"/>
      <c r="D8287" s="144"/>
      <c r="E8287" s="144"/>
      <c r="F8287" s="144"/>
      <c r="G8287" s="175"/>
      <c r="H8287" s="144"/>
      <c r="I8287" s="144"/>
      <c r="J8287" s="144"/>
      <c r="K8287" s="175"/>
      <c r="L8287" s="168"/>
    </row>
    <row r="8288" spans="1:12" ht="15" customHeight="1"/>
    <row r="8289" spans="1:12" ht="15" customHeight="1"/>
    <row r="8290" spans="1:12" ht="15" customHeight="1"/>
    <row r="8291" spans="1:12" s="179" customFormat="1" ht="15" customHeight="1">
      <c r="A8291" s="144"/>
      <c r="B8291" s="176"/>
      <c r="C8291" s="175"/>
      <c r="D8291" s="144"/>
      <c r="E8291" s="144"/>
      <c r="F8291" s="144"/>
      <c r="G8291" s="175"/>
      <c r="H8291" s="144"/>
      <c r="I8291" s="144"/>
      <c r="J8291" s="144"/>
      <c r="K8291" s="175"/>
      <c r="L8291" s="168"/>
    </row>
    <row r="8292" spans="1:12" s="179" customFormat="1" ht="15" customHeight="1">
      <c r="A8292" s="144"/>
      <c r="B8292" s="176"/>
      <c r="C8292" s="175"/>
      <c r="D8292" s="144"/>
      <c r="E8292" s="144"/>
      <c r="F8292" s="144"/>
      <c r="G8292" s="175"/>
      <c r="H8292" s="144"/>
      <c r="I8292" s="144"/>
      <c r="J8292" s="144"/>
      <c r="K8292" s="175"/>
      <c r="L8292" s="168"/>
    </row>
    <row r="8293" spans="1:12" s="179" customFormat="1" ht="15" customHeight="1">
      <c r="A8293" s="144"/>
      <c r="B8293" s="176"/>
      <c r="C8293" s="175"/>
      <c r="D8293" s="144"/>
      <c r="E8293" s="144"/>
      <c r="F8293" s="144"/>
      <c r="G8293" s="175"/>
      <c r="H8293" s="144"/>
      <c r="I8293" s="144"/>
      <c r="J8293" s="144"/>
      <c r="K8293" s="175"/>
      <c r="L8293" s="168"/>
    </row>
    <row r="8294" spans="1:12" s="179" customFormat="1" ht="15" customHeight="1">
      <c r="A8294" s="144"/>
      <c r="B8294" s="176"/>
      <c r="C8294" s="175"/>
      <c r="D8294" s="144"/>
      <c r="E8294" s="144"/>
      <c r="F8294" s="144"/>
      <c r="G8294" s="175"/>
      <c r="H8294" s="144"/>
      <c r="I8294" s="144"/>
      <c r="J8294" s="144"/>
      <c r="K8294" s="175"/>
      <c r="L8294" s="168"/>
    </row>
    <row r="8295" spans="1:12" s="179" customFormat="1" ht="15" customHeight="1">
      <c r="A8295" s="144"/>
      <c r="B8295" s="176"/>
      <c r="C8295" s="175"/>
      <c r="D8295" s="144"/>
      <c r="E8295" s="144"/>
      <c r="F8295" s="144"/>
      <c r="G8295" s="175"/>
      <c r="H8295" s="144"/>
      <c r="I8295" s="144"/>
      <c r="J8295" s="144"/>
      <c r="K8295" s="175"/>
      <c r="L8295" s="168"/>
    </row>
    <row r="8296" spans="1:12" s="179" customFormat="1" ht="15" customHeight="1">
      <c r="A8296" s="144"/>
      <c r="B8296" s="176"/>
      <c r="C8296" s="175"/>
      <c r="D8296" s="144"/>
      <c r="E8296" s="144"/>
      <c r="F8296" s="144"/>
      <c r="G8296" s="175"/>
      <c r="H8296" s="144"/>
      <c r="I8296" s="144"/>
      <c r="J8296" s="144"/>
      <c r="K8296" s="175"/>
      <c r="L8296" s="168"/>
    </row>
    <row r="8297" spans="1:12" s="179" customFormat="1" ht="15" customHeight="1">
      <c r="A8297" s="144"/>
      <c r="B8297" s="176"/>
      <c r="C8297" s="175"/>
      <c r="D8297" s="144"/>
      <c r="E8297" s="144"/>
      <c r="F8297" s="144"/>
      <c r="G8297" s="175"/>
      <c r="H8297" s="144"/>
      <c r="I8297" s="144"/>
      <c r="J8297" s="144"/>
      <c r="K8297" s="175"/>
      <c r="L8297" s="168"/>
    </row>
    <row r="8298" spans="1:12" s="179" customFormat="1" ht="15" customHeight="1">
      <c r="A8298" s="144"/>
      <c r="B8298" s="176"/>
      <c r="C8298" s="175"/>
      <c r="D8298" s="144"/>
      <c r="E8298" s="144"/>
      <c r="F8298" s="144"/>
      <c r="G8298" s="175"/>
      <c r="H8298" s="144"/>
      <c r="I8298" s="144"/>
      <c r="J8298" s="144"/>
      <c r="K8298" s="175"/>
      <c r="L8298" s="168"/>
    </row>
    <row r="8299" spans="1:12" s="179" customFormat="1" ht="15" customHeight="1">
      <c r="A8299" s="144"/>
      <c r="B8299" s="176"/>
      <c r="C8299" s="175"/>
      <c r="D8299" s="144"/>
      <c r="E8299" s="144"/>
      <c r="F8299" s="144"/>
      <c r="G8299" s="175"/>
      <c r="H8299" s="144"/>
      <c r="I8299" s="144"/>
      <c r="J8299" s="144"/>
      <c r="K8299" s="175"/>
      <c r="L8299" s="168"/>
    </row>
    <row r="8300" spans="1:12" s="179" customFormat="1" ht="15" customHeight="1">
      <c r="A8300" s="144"/>
      <c r="B8300" s="176"/>
      <c r="C8300" s="175"/>
      <c r="D8300" s="144"/>
      <c r="E8300" s="144"/>
      <c r="F8300" s="144"/>
      <c r="G8300" s="175"/>
      <c r="H8300" s="144"/>
      <c r="I8300" s="144"/>
      <c r="J8300" s="144"/>
      <c r="K8300" s="175"/>
      <c r="L8300" s="168"/>
    </row>
    <row r="8301" spans="1:12" s="179" customFormat="1" ht="15" customHeight="1">
      <c r="A8301" s="144"/>
      <c r="B8301" s="176"/>
      <c r="C8301" s="175"/>
      <c r="D8301" s="144"/>
      <c r="E8301" s="144"/>
      <c r="F8301" s="144"/>
      <c r="G8301" s="175"/>
      <c r="H8301" s="144"/>
      <c r="I8301" s="144"/>
      <c r="J8301" s="144"/>
      <c r="K8301" s="175"/>
      <c r="L8301" s="168"/>
    </row>
    <row r="8302" spans="1:12" s="179" customFormat="1" ht="15" customHeight="1">
      <c r="A8302" s="144"/>
      <c r="B8302" s="176"/>
      <c r="C8302" s="175"/>
      <c r="D8302" s="144"/>
      <c r="E8302" s="144"/>
      <c r="F8302" s="144"/>
      <c r="G8302" s="175"/>
      <c r="H8302" s="144"/>
      <c r="I8302" s="144"/>
      <c r="J8302" s="144"/>
      <c r="K8302" s="175"/>
      <c r="L8302" s="168"/>
    </row>
    <row r="8303" spans="1:12" s="179" customFormat="1" ht="15" customHeight="1">
      <c r="A8303" s="144"/>
      <c r="B8303" s="176"/>
      <c r="C8303" s="175"/>
      <c r="D8303" s="144"/>
      <c r="E8303" s="144"/>
      <c r="F8303" s="144"/>
      <c r="G8303" s="175"/>
      <c r="H8303" s="144"/>
      <c r="I8303" s="144"/>
      <c r="J8303" s="144"/>
      <c r="K8303" s="175"/>
      <c r="L8303" s="168"/>
    </row>
    <row r="8304" spans="1:12" s="179" customFormat="1" ht="15" customHeight="1">
      <c r="A8304" s="144"/>
      <c r="B8304" s="176"/>
      <c r="C8304" s="175"/>
      <c r="D8304" s="144"/>
      <c r="E8304" s="144"/>
      <c r="F8304" s="144"/>
      <c r="G8304" s="175"/>
      <c r="H8304" s="144"/>
      <c r="I8304" s="144"/>
      <c r="J8304" s="144"/>
      <c r="K8304" s="175"/>
      <c r="L8304" s="168"/>
    </row>
    <row r="8305" spans="1:12" s="179" customFormat="1" ht="15" customHeight="1">
      <c r="A8305" s="144"/>
      <c r="B8305" s="176"/>
      <c r="C8305" s="175"/>
      <c r="D8305" s="144"/>
      <c r="E8305" s="144"/>
      <c r="F8305" s="144"/>
      <c r="G8305" s="175"/>
      <c r="H8305" s="144"/>
      <c r="I8305" s="144"/>
      <c r="J8305" s="144"/>
      <c r="K8305" s="175"/>
      <c r="L8305" s="168"/>
    </row>
    <row r="8306" spans="1:12" s="179" customFormat="1" ht="15" customHeight="1">
      <c r="A8306" s="144"/>
      <c r="B8306" s="176"/>
      <c r="C8306" s="175"/>
      <c r="D8306" s="144"/>
      <c r="E8306" s="144"/>
      <c r="F8306" s="144"/>
      <c r="G8306" s="175"/>
      <c r="H8306" s="144"/>
      <c r="I8306" s="144"/>
      <c r="J8306" s="144"/>
      <c r="K8306" s="175"/>
      <c r="L8306" s="168"/>
    </row>
    <row r="8307" spans="1:12" s="179" customFormat="1" ht="15" customHeight="1">
      <c r="A8307" s="144"/>
      <c r="B8307" s="176"/>
      <c r="C8307" s="175"/>
      <c r="D8307" s="144"/>
      <c r="E8307" s="144"/>
      <c r="F8307" s="144"/>
      <c r="G8307" s="175"/>
      <c r="H8307" s="144"/>
      <c r="I8307" s="144"/>
      <c r="J8307" s="144"/>
      <c r="K8307" s="175"/>
      <c r="L8307" s="168"/>
    </row>
    <row r="8308" spans="1:12" s="179" customFormat="1" ht="15" customHeight="1">
      <c r="A8308" s="144"/>
      <c r="B8308" s="176"/>
      <c r="C8308" s="175"/>
      <c r="D8308" s="144"/>
      <c r="E8308" s="144"/>
      <c r="F8308" s="144"/>
      <c r="G8308" s="175"/>
      <c r="H8308" s="144"/>
      <c r="I8308" s="144"/>
      <c r="J8308" s="144"/>
      <c r="K8308" s="175"/>
      <c r="L8308" s="168"/>
    </row>
    <row r="8309" spans="1:12" s="179" customFormat="1" ht="15" customHeight="1">
      <c r="A8309" s="144"/>
      <c r="B8309" s="176"/>
      <c r="C8309" s="175"/>
      <c r="D8309" s="144"/>
      <c r="E8309" s="144"/>
      <c r="F8309" s="144"/>
      <c r="G8309" s="175"/>
      <c r="H8309" s="144"/>
      <c r="I8309" s="144"/>
      <c r="J8309" s="144"/>
      <c r="K8309" s="175"/>
      <c r="L8309" s="168"/>
    </row>
    <row r="8310" spans="1:12" s="179" customFormat="1" ht="15" customHeight="1">
      <c r="A8310" s="144"/>
      <c r="B8310" s="176"/>
      <c r="C8310" s="175"/>
      <c r="D8310" s="144"/>
      <c r="E8310" s="144"/>
      <c r="F8310" s="144"/>
      <c r="G8310" s="175"/>
      <c r="H8310" s="144"/>
      <c r="I8310" s="144"/>
      <c r="J8310" s="144"/>
      <c r="K8310" s="175"/>
      <c r="L8310" s="168"/>
    </row>
    <row r="8311" spans="1:12" s="179" customFormat="1" ht="15" customHeight="1">
      <c r="A8311" s="144"/>
      <c r="B8311" s="176"/>
      <c r="C8311" s="175"/>
      <c r="D8311" s="144"/>
      <c r="E8311" s="144"/>
      <c r="F8311" s="144"/>
      <c r="G8311" s="175"/>
      <c r="H8311" s="144"/>
      <c r="I8311" s="144"/>
      <c r="J8311" s="144"/>
      <c r="K8311" s="175"/>
      <c r="L8311" s="168"/>
    </row>
    <row r="8312" spans="1:12" s="179" customFormat="1" ht="15" customHeight="1">
      <c r="A8312" s="144"/>
      <c r="B8312" s="176"/>
      <c r="C8312" s="175"/>
      <c r="D8312" s="144"/>
      <c r="E8312" s="144"/>
      <c r="F8312" s="144"/>
      <c r="G8312" s="175"/>
      <c r="H8312" s="144"/>
      <c r="I8312" s="144"/>
      <c r="J8312" s="144"/>
      <c r="K8312" s="175"/>
      <c r="L8312" s="168"/>
    </row>
    <row r="8313" spans="1:12" s="179" customFormat="1" ht="15" customHeight="1">
      <c r="A8313" s="144"/>
      <c r="B8313" s="176"/>
      <c r="C8313" s="175"/>
      <c r="D8313" s="144"/>
      <c r="E8313" s="144"/>
      <c r="F8313" s="144"/>
      <c r="G8313" s="175"/>
      <c r="H8313" s="144"/>
      <c r="I8313" s="144"/>
      <c r="J8313" s="144"/>
      <c r="K8313" s="175"/>
      <c r="L8313" s="168"/>
    </row>
    <row r="8314" spans="1:12" s="179" customFormat="1" ht="15" customHeight="1">
      <c r="A8314" s="144"/>
      <c r="B8314" s="176"/>
      <c r="C8314" s="175"/>
      <c r="D8314" s="144"/>
      <c r="E8314" s="144"/>
      <c r="F8314" s="144"/>
      <c r="G8314" s="175"/>
      <c r="H8314" s="144"/>
      <c r="I8314" s="144"/>
      <c r="J8314" s="144"/>
      <c r="K8314" s="175"/>
      <c r="L8314" s="168"/>
    </row>
    <row r="8315" spans="1:12" s="179" customFormat="1" ht="15" customHeight="1">
      <c r="A8315" s="144"/>
      <c r="B8315" s="176"/>
      <c r="C8315" s="175"/>
      <c r="D8315" s="144"/>
      <c r="E8315" s="144"/>
      <c r="F8315" s="144"/>
      <c r="G8315" s="175"/>
      <c r="H8315" s="144"/>
      <c r="I8315" s="144"/>
      <c r="J8315" s="144"/>
      <c r="K8315" s="175"/>
      <c r="L8315" s="168"/>
    </row>
    <row r="8316" spans="1:12" s="179" customFormat="1" ht="15" customHeight="1">
      <c r="A8316" s="144"/>
      <c r="B8316" s="176"/>
      <c r="C8316" s="175"/>
      <c r="D8316" s="144"/>
      <c r="E8316" s="144"/>
      <c r="F8316" s="144"/>
      <c r="G8316" s="175"/>
      <c r="H8316" s="144"/>
      <c r="I8316" s="144"/>
      <c r="J8316" s="144"/>
      <c r="K8316" s="175"/>
      <c r="L8316" s="168"/>
    </row>
    <row r="8317" spans="1:12" s="179" customFormat="1" ht="15" customHeight="1">
      <c r="A8317" s="144"/>
      <c r="B8317" s="176"/>
      <c r="C8317" s="175"/>
      <c r="D8317" s="144"/>
      <c r="E8317" s="144"/>
      <c r="F8317" s="144"/>
      <c r="G8317" s="175"/>
      <c r="H8317" s="144"/>
      <c r="I8317" s="144"/>
      <c r="J8317" s="144"/>
      <c r="K8317" s="175"/>
      <c r="L8317" s="168"/>
    </row>
    <row r="8318" spans="1:12" s="179" customFormat="1" ht="15" customHeight="1">
      <c r="A8318" s="144"/>
      <c r="B8318" s="176"/>
      <c r="C8318" s="175"/>
      <c r="D8318" s="144"/>
      <c r="E8318" s="144"/>
      <c r="F8318" s="144"/>
      <c r="G8318" s="175"/>
      <c r="H8318" s="144"/>
      <c r="I8318" s="144"/>
      <c r="J8318" s="144"/>
      <c r="K8318" s="175"/>
      <c r="L8318" s="168"/>
    </row>
    <row r="8319" spans="1:12" s="179" customFormat="1" ht="15" customHeight="1">
      <c r="A8319" s="144"/>
      <c r="B8319" s="176"/>
      <c r="C8319" s="175"/>
      <c r="D8319" s="144"/>
      <c r="E8319" s="144"/>
      <c r="F8319" s="144"/>
      <c r="G8319" s="175"/>
      <c r="H8319" s="144"/>
      <c r="I8319" s="144"/>
      <c r="J8319" s="144"/>
      <c r="K8319" s="175"/>
      <c r="L8319" s="168"/>
    </row>
    <row r="8320" spans="1:12" s="179" customFormat="1" ht="15" customHeight="1">
      <c r="A8320" s="144"/>
      <c r="B8320" s="176"/>
      <c r="C8320" s="175"/>
      <c r="D8320" s="144"/>
      <c r="E8320" s="144"/>
      <c r="F8320" s="144"/>
      <c r="G8320" s="175"/>
      <c r="H8320" s="144"/>
      <c r="I8320" s="144"/>
      <c r="J8320" s="144"/>
      <c r="K8320" s="175"/>
      <c r="L8320" s="168"/>
    </row>
    <row r="8321" spans="1:12" s="179" customFormat="1" ht="15" customHeight="1">
      <c r="A8321" s="144"/>
      <c r="B8321" s="176"/>
      <c r="C8321" s="175"/>
      <c r="D8321" s="144"/>
      <c r="E8321" s="144"/>
      <c r="F8321" s="144"/>
      <c r="G8321" s="175"/>
      <c r="H8321" s="144"/>
      <c r="I8321" s="144"/>
      <c r="J8321" s="144"/>
      <c r="K8321" s="175"/>
      <c r="L8321" s="168"/>
    </row>
    <row r="8322" spans="1:12" s="179" customFormat="1" ht="15" customHeight="1">
      <c r="A8322" s="144"/>
      <c r="B8322" s="176"/>
      <c r="C8322" s="175"/>
      <c r="D8322" s="144"/>
      <c r="E8322" s="144"/>
      <c r="F8322" s="144"/>
      <c r="G8322" s="175"/>
      <c r="H8322" s="144"/>
      <c r="I8322" s="144"/>
      <c r="J8322" s="144"/>
      <c r="K8322" s="175"/>
      <c r="L8322" s="168"/>
    </row>
    <row r="8323" spans="1:12" s="179" customFormat="1" ht="15" customHeight="1">
      <c r="A8323" s="144"/>
      <c r="B8323" s="176"/>
      <c r="C8323" s="175"/>
      <c r="D8323" s="144"/>
      <c r="E8323" s="144"/>
      <c r="F8323" s="144"/>
      <c r="G8323" s="175"/>
      <c r="H8323" s="144"/>
      <c r="I8323" s="144"/>
      <c r="J8323" s="144"/>
      <c r="K8323" s="175"/>
      <c r="L8323" s="168"/>
    </row>
    <row r="8324" spans="1:12" s="179" customFormat="1" ht="15" customHeight="1">
      <c r="A8324" s="144"/>
      <c r="B8324" s="176"/>
      <c r="C8324" s="175"/>
      <c r="D8324" s="144"/>
      <c r="E8324" s="144"/>
      <c r="F8324" s="144"/>
      <c r="G8324" s="175"/>
      <c r="H8324" s="144"/>
      <c r="I8324" s="144"/>
      <c r="J8324" s="144"/>
      <c r="K8324" s="175"/>
      <c r="L8324" s="168"/>
    </row>
    <row r="8325" spans="1:12" s="179" customFormat="1" ht="15" customHeight="1">
      <c r="A8325" s="144"/>
      <c r="B8325" s="176"/>
      <c r="C8325" s="175"/>
      <c r="D8325" s="144"/>
      <c r="E8325" s="144"/>
      <c r="F8325" s="144"/>
      <c r="G8325" s="175"/>
      <c r="H8325" s="144"/>
      <c r="I8325" s="144"/>
      <c r="J8325" s="144"/>
      <c r="K8325" s="175"/>
      <c r="L8325" s="168"/>
    </row>
    <row r="8326" spans="1:12" s="179" customFormat="1" ht="15" customHeight="1">
      <c r="A8326" s="144"/>
      <c r="B8326" s="176"/>
      <c r="C8326" s="175"/>
      <c r="D8326" s="144"/>
      <c r="E8326" s="144"/>
      <c r="F8326" s="144"/>
      <c r="G8326" s="175"/>
      <c r="H8326" s="144"/>
      <c r="I8326" s="144"/>
      <c r="J8326" s="144"/>
      <c r="K8326" s="175"/>
      <c r="L8326" s="168"/>
    </row>
    <row r="8327" spans="1:12" s="179" customFormat="1" ht="15" customHeight="1">
      <c r="A8327" s="144"/>
      <c r="B8327" s="176"/>
      <c r="C8327" s="175"/>
      <c r="D8327" s="144"/>
      <c r="E8327" s="144"/>
      <c r="F8327" s="144"/>
      <c r="G8327" s="175"/>
      <c r="H8327" s="144"/>
      <c r="I8327" s="144"/>
      <c r="J8327" s="144"/>
      <c r="K8327" s="175"/>
      <c r="L8327" s="168"/>
    </row>
    <row r="8328" spans="1:12" s="179" customFormat="1" ht="15" customHeight="1">
      <c r="A8328" s="144"/>
      <c r="B8328" s="176"/>
      <c r="C8328" s="175"/>
      <c r="D8328" s="144"/>
      <c r="E8328" s="144"/>
      <c r="F8328" s="144"/>
      <c r="G8328" s="175"/>
      <c r="H8328" s="144"/>
      <c r="I8328" s="144"/>
      <c r="J8328" s="144"/>
      <c r="K8328" s="175"/>
      <c r="L8328" s="168"/>
    </row>
    <row r="8329" spans="1:12" s="179" customFormat="1" ht="15" customHeight="1">
      <c r="A8329" s="144"/>
      <c r="B8329" s="176"/>
      <c r="C8329" s="175"/>
      <c r="D8329" s="144"/>
      <c r="E8329" s="144"/>
      <c r="F8329" s="144"/>
      <c r="G8329" s="175"/>
      <c r="H8329" s="144"/>
      <c r="I8329" s="144"/>
      <c r="J8329" s="144"/>
      <c r="K8329" s="175"/>
      <c r="L8329" s="168"/>
    </row>
    <row r="8330" spans="1:12" s="179" customFormat="1" ht="15" customHeight="1">
      <c r="A8330" s="144"/>
      <c r="B8330" s="176"/>
      <c r="C8330" s="175"/>
      <c r="D8330" s="144"/>
      <c r="E8330" s="144"/>
      <c r="F8330" s="144"/>
      <c r="G8330" s="175"/>
      <c r="H8330" s="144"/>
      <c r="I8330" s="144"/>
      <c r="J8330" s="144"/>
      <c r="K8330" s="175"/>
      <c r="L8330" s="168"/>
    </row>
    <row r="8331" spans="1:12" s="179" customFormat="1" ht="15" customHeight="1">
      <c r="A8331" s="144"/>
      <c r="B8331" s="176"/>
      <c r="C8331" s="175"/>
      <c r="D8331" s="144"/>
      <c r="E8331" s="144"/>
      <c r="F8331" s="144"/>
      <c r="G8331" s="175"/>
      <c r="H8331" s="144"/>
      <c r="I8331" s="144"/>
      <c r="J8331" s="144"/>
      <c r="K8331" s="175"/>
      <c r="L8331" s="168"/>
    </row>
    <row r="8332" spans="1:12" s="179" customFormat="1" ht="15" customHeight="1">
      <c r="A8332" s="144"/>
      <c r="B8332" s="176"/>
      <c r="C8332" s="175"/>
      <c r="D8332" s="144"/>
      <c r="E8332" s="144"/>
      <c r="F8332" s="144"/>
      <c r="G8332" s="175"/>
      <c r="H8332" s="144"/>
      <c r="I8332" s="144"/>
      <c r="J8332" s="144"/>
      <c r="K8332" s="175"/>
      <c r="L8332" s="168"/>
    </row>
    <row r="8333" spans="1:12" s="179" customFormat="1" ht="15" customHeight="1">
      <c r="A8333" s="144"/>
      <c r="B8333" s="176"/>
      <c r="C8333" s="175"/>
      <c r="D8333" s="144"/>
      <c r="E8333" s="144"/>
      <c r="F8333" s="144"/>
      <c r="G8333" s="175"/>
      <c r="H8333" s="144"/>
      <c r="I8333" s="144"/>
      <c r="J8333" s="144"/>
      <c r="K8333" s="175"/>
      <c r="L8333" s="168"/>
    </row>
    <row r="8334" spans="1:12" s="179" customFormat="1" ht="15" customHeight="1">
      <c r="A8334" s="144"/>
      <c r="B8334" s="176"/>
      <c r="C8334" s="175"/>
      <c r="D8334" s="144"/>
      <c r="E8334" s="144"/>
      <c r="F8334" s="144"/>
      <c r="G8334" s="175"/>
      <c r="H8334" s="144"/>
      <c r="I8334" s="144"/>
      <c r="J8334" s="144"/>
      <c r="K8334" s="175"/>
      <c r="L8334" s="168"/>
    </row>
    <row r="8335" spans="1:12" s="179" customFormat="1" ht="15" customHeight="1">
      <c r="A8335" s="144"/>
      <c r="B8335" s="176"/>
      <c r="C8335" s="175"/>
      <c r="D8335" s="144"/>
      <c r="E8335" s="144"/>
      <c r="F8335" s="144"/>
      <c r="G8335" s="175"/>
      <c r="H8335" s="144"/>
      <c r="I8335" s="144"/>
      <c r="J8335" s="144"/>
      <c r="K8335" s="175"/>
      <c r="L8335" s="168"/>
    </row>
    <row r="8336" spans="1:12" s="179" customFormat="1" ht="15" customHeight="1">
      <c r="A8336" s="144"/>
      <c r="B8336" s="176"/>
      <c r="C8336" s="175"/>
      <c r="D8336" s="144"/>
      <c r="E8336" s="144"/>
      <c r="F8336" s="144"/>
      <c r="G8336" s="175"/>
      <c r="H8336" s="144"/>
      <c r="I8336" s="144"/>
      <c r="J8336" s="144"/>
      <c r="K8336" s="175"/>
      <c r="L8336" s="168"/>
    </row>
    <row r="8337" spans="1:12" s="179" customFormat="1" ht="15" customHeight="1">
      <c r="A8337" s="144"/>
      <c r="B8337" s="176"/>
      <c r="C8337" s="175"/>
      <c r="D8337" s="144"/>
      <c r="E8337" s="144"/>
      <c r="F8337" s="144"/>
      <c r="G8337" s="175"/>
      <c r="H8337" s="144"/>
      <c r="I8337" s="144"/>
      <c r="J8337" s="144"/>
      <c r="K8337" s="175"/>
      <c r="L8337" s="168"/>
    </row>
    <row r="8338" spans="1:12" s="179" customFormat="1" ht="15" customHeight="1">
      <c r="A8338" s="144"/>
      <c r="B8338" s="176"/>
      <c r="C8338" s="175"/>
      <c r="D8338" s="144"/>
      <c r="E8338" s="144"/>
      <c r="F8338" s="144"/>
      <c r="G8338" s="175"/>
      <c r="H8338" s="144"/>
      <c r="I8338" s="144"/>
      <c r="J8338" s="144"/>
      <c r="K8338" s="175"/>
      <c r="L8338" s="168"/>
    </row>
    <row r="8339" spans="1:12" s="179" customFormat="1" ht="15" customHeight="1">
      <c r="A8339" s="144"/>
      <c r="B8339" s="176"/>
      <c r="C8339" s="175"/>
      <c r="D8339" s="144"/>
      <c r="E8339" s="144"/>
      <c r="F8339" s="144"/>
      <c r="G8339" s="175"/>
      <c r="H8339" s="144"/>
      <c r="I8339" s="144"/>
      <c r="J8339" s="144"/>
      <c r="K8339" s="175"/>
      <c r="L8339" s="168"/>
    </row>
    <row r="8340" spans="1:12" ht="15" customHeight="1"/>
    <row r="8341" spans="1:12" ht="15" customHeight="1"/>
    <row r="8342" spans="1:12" ht="15" customHeight="1"/>
    <row r="8343" spans="1:12" ht="15" customHeight="1"/>
    <row r="8344" spans="1:12" ht="15" customHeight="1"/>
    <row r="8345" spans="1:12" ht="15" customHeight="1"/>
    <row r="8346" spans="1:12" ht="15" customHeight="1"/>
    <row r="8347" spans="1:12" ht="15" customHeight="1"/>
    <row r="8348" spans="1:12" ht="15" customHeight="1"/>
    <row r="8349" spans="1:12" ht="15" customHeight="1"/>
    <row r="8350" spans="1:12" ht="15" customHeight="1"/>
    <row r="8351" spans="1:12" ht="15" customHeight="1"/>
    <row r="8352" spans="1:1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spans="1:12" ht="15" customHeight="1"/>
    <row r="8386" spans="1:12" ht="15" customHeight="1"/>
    <row r="8387" spans="1:12" ht="15" customHeight="1"/>
    <row r="8388" spans="1:12" ht="15" customHeight="1"/>
    <row r="8389" spans="1:12" ht="15" customHeight="1"/>
    <row r="8390" spans="1:12" ht="15" customHeight="1"/>
    <row r="8391" spans="1:12" ht="15" customHeight="1"/>
    <row r="8392" spans="1:12" ht="15" customHeight="1"/>
    <row r="8393" spans="1:12" ht="15" customHeight="1"/>
    <row r="8394" spans="1:12" ht="15" customHeight="1"/>
    <row r="8395" spans="1:12" ht="15" customHeight="1"/>
    <row r="8396" spans="1:12" ht="15" customHeight="1"/>
    <row r="8397" spans="1:12" ht="15" customHeight="1"/>
    <row r="8398" spans="1:12" s="179" customFormat="1" ht="15" customHeight="1">
      <c r="A8398" s="144"/>
      <c r="B8398" s="176"/>
      <c r="C8398" s="175"/>
      <c r="D8398" s="144"/>
      <c r="E8398" s="144"/>
      <c r="F8398" s="144"/>
      <c r="G8398" s="175"/>
      <c r="H8398" s="144"/>
      <c r="I8398" s="144"/>
      <c r="J8398" s="144"/>
      <c r="K8398" s="175"/>
      <c r="L8398" s="168"/>
    </row>
    <row r="8399" spans="1:12" s="179" customFormat="1" ht="15" customHeight="1">
      <c r="A8399" s="144"/>
      <c r="B8399" s="176"/>
      <c r="C8399" s="175"/>
      <c r="D8399" s="144"/>
      <c r="E8399" s="144"/>
      <c r="F8399" s="144"/>
      <c r="G8399" s="175"/>
      <c r="H8399" s="144"/>
      <c r="I8399" s="144"/>
      <c r="J8399" s="144"/>
      <c r="K8399" s="175"/>
      <c r="L8399" s="168"/>
    </row>
    <row r="8400" spans="1:12" ht="15" customHeight="1"/>
    <row r="8401" spans="1:12" ht="15" customHeight="1"/>
    <row r="8402" spans="1:12" ht="15" customHeight="1"/>
    <row r="8403" spans="1:12" ht="15" customHeight="1"/>
    <row r="8404" spans="1:12" s="179" customFormat="1" ht="15" customHeight="1">
      <c r="A8404" s="144"/>
      <c r="B8404" s="176"/>
      <c r="C8404" s="175"/>
      <c r="D8404" s="144"/>
      <c r="E8404" s="144"/>
      <c r="F8404" s="144"/>
      <c r="G8404" s="175"/>
      <c r="H8404" s="144"/>
      <c r="I8404" s="144"/>
      <c r="J8404" s="144"/>
      <c r="K8404" s="175"/>
      <c r="L8404" s="168"/>
    </row>
    <row r="8405" spans="1:12" s="179" customFormat="1" ht="15" customHeight="1">
      <c r="A8405" s="144"/>
      <c r="B8405" s="176"/>
      <c r="C8405" s="175"/>
      <c r="D8405" s="144"/>
      <c r="E8405" s="144"/>
      <c r="F8405" s="144"/>
      <c r="G8405" s="175"/>
      <c r="H8405" s="144"/>
      <c r="I8405" s="144"/>
      <c r="J8405" s="144"/>
      <c r="K8405" s="175"/>
      <c r="L8405" s="168"/>
    </row>
    <row r="8406" spans="1:12" s="179" customFormat="1" ht="15" customHeight="1">
      <c r="A8406" s="144"/>
      <c r="B8406" s="176"/>
      <c r="C8406" s="175"/>
      <c r="D8406" s="144"/>
      <c r="E8406" s="144"/>
      <c r="F8406" s="144"/>
      <c r="G8406" s="175"/>
      <c r="H8406" s="144"/>
      <c r="I8406" s="144"/>
      <c r="J8406" s="144"/>
      <c r="K8406" s="175"/>
      <c r="L8406" s="168"/>
    </row>
    <row r="8407" spans="1:12" s="179" customFormat="1" ht="15" customHeight="1">
      <c r="A8407" s="144"/>
      <c r="B8407" s="176"/>
      <c r="C8407" s="175"/>
      <c r="D8407" s="144"/>
      <c r="E8407" s="144"/>
      <c r="F8407" s="144"/>
      <c r="G8407" s="175"/>
      <c r="H8407" s="144"/>
      <c r="I8407" s="144"/>
      <c r="J8407" s="144"/>
      <c r="K8407" s="175"/>
      <c r="L8407" s="168"/>
    </row>
    <row r="8408" spans="1:12" ht="15" customHeight="1"/>
    <row r="8409" spans="1:12" s="179" customFormat="1" ht="15" customHeight="1">
      <c r="A8409" s="144"/>
      <c r="B8409" s="176"/>
      <c r="C8409" s="175"/>
      <c r="D8409" s="144"/>
      <c r="E8409" s="144"/>
      <c r="F8409" s="144"/>
      <c r="G8409" s="175"/>
      <c r="H8409" s="144"/>
      <c r="I8409" s="144"/>
      <c r="J8409" s="144"/>
      <c r="K8409" s="175"/>
      <c r="L8409" s="168"/>
    </row>
    <row r="8410" spans="1:12" s="179" customFormat="1" ht="15" customHeight="1">
      <c r="A8410" s="144"/>
      <c r="B8410" s="176"/>
      <c r="C8410" s="175"/>
      <c r="D8410" s="144"/>
      <c r="E8410" s="144"/>
      <c r="F8410" s="144"/>
      <c r="G8410" s="175"/>
      <c r="H8410" s="144"/>
      <c r="I8410" s="144"/>
      <c r="J8410" s="144"/>
      <c r="K8410" s="175"/>
      <c r="L8410" s="168"/>
    </row>
    <row r="8411" spans="1:12" ht="15" customHeight="1"/>
    <row r="8412" spans="1:12" s="179" customFormat="1" ht="15" customHeight="1">
      <c r="A8412" s="144"/>
      <c r="B8412" s="176"/>
      <c r="C8412" s="175"/>
      <c r="D8412" s="144"/>
      <c r="E8412" s="144"/>
      <c r="F8412" s="144"/>
      <c r="G8412" s="175"/>
      <c r="H8412" s="144"/>
      <c r="I8412" s="144"/>
      <c r="J8412" s="144"/>
      <c r="K8412" s="175"/>
      <c r="L8412" s="168"/>
    </row>
    <row r="8413" spans="1:12" s="179" customFormat="1" ht="15" customHeight="1">
      <c r="A8413" s="144"/>
      <c r="B8413" s="176"/>
      <c r="C8413" s="175"/>
      <c r="D8413" s="144"/>
      <c r="E8413" s="144"/>
      <c r="F8413" s="144"/>
      <c r="G8413" s="175"/>
      <c r="H8413" s="144"/>
      <c r="I8413" s="144"/>
      <c r="J8413" s="144"/>
      <c r="K8413" s="175"/>
      <c r="L8413" s="168"/>
    </row>
    <row r="8414" spans="1:12" s="179" customFormat="1" ht="15" customHeight="1">
      <c r="A8414" s="144"/>
      <c r="B8414" s="176"/>
      <c r="C8414" s="175"/>
      <c r="D8414" s="144"/>
      <c r="E8414" s="144"/>
      <c r="F8414" s="144"/>
      <c r="G8414" s="175"/>
      <c r="H8414" s="144"/>
      <c r="I8414" s="144"/>
      <c r="J8414" s="144"/>
      <c r="K8414" s="175"/>
      <c r="L8414" s="168"/>
    </row>
    <row r="8415" spans="1:12" s="179" customFormat="1" ht="15" customHeight="1">
      <c r="A8415" s="144"/>
      <c r="B8415" s="176"/>
      <c r="C8415" s="175"/>
      <c r="D8415" s="144"/>
      <c r="E8415" s="144"/>
      <c r="F8415" s="144"/>
      <c r="G8415" s="175"/>
      <c r="H8415" s="144"/>
      <c r="I8415" s="144"/>
      <c r="J8415" s="144"/>
      <c r="K8415" s="175"/>
      <c r="L8415" s="168"/>
    </row>
    <row r="8416" spans="1:12" s="179" customFormat="1" ht="15" customHeight="1">
      <c r="A8416" s="144"/>
      <c r="B8416" s="176"/>
      <c r="C8416" s="175"/>
      <c r="D8416" s="144"/>
      <c r="E8416" s="144"/>
      <c r="F8416" s="144"/>
      <c r="G8416" s="175"/>
      <c r="H8416" s="144"/>
      <c r="I8416" s="144"/>
      <c r="J8416" s="144"/>
      <c r="K8416" s="175"/>
      <c r="L8416" s="168"/>
    </row>
    <row r="8417" spans="1:12" ht="15" customHeight="1"/>
    <row r="8418" spans="1:12" ht="15" customHeight="1"/>
    <row r="8419" spans="1:12" ht="15" customHeight="1"/>
    <row r="8420" spans="1:12" ht="15" customHeight="1"/>
    <row r="8421" spans="1:12" ht="15" customHeight="1"/>
    <row r="8422" spans="1:12" ht="15" customHeight="1"/>
    <row r="8423" spans="1:12" s="179" customFormat="1" ht="15" customHeight="1">
      <c r="A8423" s="144"/>
      <c r="B8423" s="176"/>
      <c r="C8423" s="175"/>
      <c r="D8423" s="144"/>
      <c r="E8423" s="144"/>
      <c r="F8423" s="144"/>
      <c r="G8423" s="175"/>
      <c r="H8423" s="144"/>
      <c r="I8423" s="144"/>
      <c r="J8423" s="144"/>
      <c r="K8423" s="175"/>
      <c r="L8423" s="168"/>
    </row>
    <row r="8424" spans="1:12" s="179" customFormat="1" ht="15" customHeight="1">
      <c r="A8424" s="144"/>
      <c r="B8424" s="176"/>
      <c r="C8424" s="175"/>
      <c r="D8424" s="144"/>
      <c r="E8424" s="144"/>
      <c r="F8424" s="144"/>
      <c r="G8424" s="175"/>
      <c r="H8424" s="144"/>
      <c r="I8424" s="144"/>
      <c r="J8424" s="144"/>
      <c r="K8424" s="175"/>
      <c r="L8424" s="168"/>
    </row>
    <row r="8425" spans="1:12" s="179" customFormat="1" ht="15" customHeight="1">
      <c r="A8425" s="144"/>
      <c r="B8425" s="176"/>
      <c r="C8425" s="175"/>
      <c r="D8425" s="144"/>
      <c r="E8425" s="144"/>
      <c r="F8425" s="144"/>
      <c r="G8425" s="175"/>
      <c r="H8425" s="144"/>
      <c r="I8425" s="144"/>
      <c r="J8425" s="144"/>
      <c r="K8425" s="175"/>
      <c r="L8425" s="168"/>
    </row>
    <row r="8426" spans="1:12" s="179" customFormat="1" ht="15" customHeight="1">
      <c r="A8426" s="144"/>
      <c r="B8426" s="176"/>
      <c r="C8426" s="175"/>
      <c r="D8426" s="144"/>
      <c r="E8426" s="144"/>
      <c r="F8426" s="144"/>
      <c r="G8426" s="175"/>
      <c r="H8426" s="144"/>
      <c r="I8426" s="144"/>
      <c r="J8426" s="144"/>
      <c r="K8426" s="175"/>
      <c r="L8426" s="168"/>
    </row>
    <row r="8427" spans="1:12" s="179" customFormat="1" ht="15" customHeight="1">
      <c r="A8427" s="144"/>
      <c r="B8427" s="176"/>
      <c r="C8427" s="175"/>
      <c r="D8427" s="144"/>
      <c r="E8427" s="144"/>
      <c r="F8427" s="144"/>
      <c r="G8427" s="175"/>
      <c r="H8427" s="144"/>
      <c r="I8427" s="144"/>
      <c r="J8427" s="144"/>
      <c r="K8427" s="175"/>
      <c r="L8427" s="168"/>
    </row>
    <row r="8428" spans="1:12" s="179" customFormat="1" ht="15" customHeight="1">
      <c r="A8428" s="144"/>
      <c r="B8428" s="176"/>
      <c r="C8428" s="175"/>
      <c r="D8428" s="144"/>
      <c r="E8428" s="144"/>
      <c r="F8428" s="144"/>
      <c r="G8428" s="175"/>
      <c r="H8428" s="144"/>
      <c r="I8428" s="144"/>
      <c r="J8428" s="144"/>
      <c r="K8428" s="175"/>
      <c r="L8428" s="168"/>
    </row>
    <row r="8429" spans="1:12" s="179" customFormat="1" ht="15" customHeight="1">
      <c r="A8429" s="144"/>
      <c r="B8429" s="176"/>
      <c r="C8429" s="175"/>
      <c r="D8429" s="144"/>
      <c r="E8429" s="144"/>
      <c r="F8429" s="144"/>
      <c r="G8429" s="175"/>
      <c r="H8429" s="144"/>
      <c r="I8429" s="144"/>
      <c r="J8429" s="144"/>
      <c r="K8429" s="175"/>
      <c r="L8429" s="168"/>
    </row>
    <row r="8430" spans="1:12" s="179" customFormat="1" ht="15" customHeight="1">
      <c r="A8430" s="144"/>
      <c r="B8430" s="176"/>
      <c r="C8430" s="175"/>
      <c r="D8430" s="144"/>
      <c r="E8430" s="144"/>
      <c r="F8430" s="144"/>
      <c r="G8430" s="175"/>
      <c r="H8430" s="144"/>
      <c r="I8430" s="144"/>
      <c r="J8430" s="144"/>
      <c r="K8430" s="175"/>
      <c r="L8430" s="168"/>
    </row>
    <row r="8431" spans="1:12" s="179" customFormat="1" ht="15" customHeight="1">
      <c r="A8431" s="144"/>
      <c r="B8431" s="176"/>
      <c r="C8431" s="175"/>
      <c r="D8431" s="144"/>
      <c r="E8431" s="144"/>
      <c r="F8431" s="144"/>
      <c r="G8431" s="175"/>
      <c r="H8431" s="144"/>
      <c r="I8431" s="144"/>
      <c r="J8431" s="144"/>
      <c r="K8431" s="175"/>
      <c r="L8431" s="168"/>
    </row>
    <row r="8432" spans="1:12" s="179" customFormat="1" ht="15" customHeight="1">
      <c r="A8432" s="144"/>
      <c r="B8432" s="176"/>
      <c r="C8432" s="175"/>
      <c r="D8432" s="144"/>
      <c r="E8432" s="144"/>
      <c r="F8432" s="144"/>
      <c r="G8432" s="175"/>
      <c r="H8432" s="144"/>
      <c r="I8432" s="144"/>
      <c r="J8432" s="144"/>
      <c r="K8432" s="175"/>
      <c r="L8432" s="168"/>
    </row>
    <row r="8433" spans="1:12" s="179" customFormat="1" ht="15" customHeight="1">
      <c r="A8433" s="144"/>
      <c r="B8433" s="176"/>
      <c r="C8433" s="175"/>
      <c r="D8433" s="144"/>
      <c r="E8433" s="144"/>
      <c r="F8433" s="144"/>
      <c r="G8433" s="175"/>
      <c r="H8433" s="144"/>
      <c r="I8433" s="144"/>
      <c r="J8433" s="144"/>
      <c r="K8433" s="175"/>
      <c r="L8433" s="168"/>
    </row>
    <row r="8434" spans="1:12" s="179" customFormat="1" ht="15" customHeight="1">
      <c r="A8434" s="144"/>
      <c r="B8434" s="176"/>
      <c r="C8434" s="175"/>
      <c r="D8434" s="144"/>
      <c r="E8434" s="144"/>
      <c r="F8434" s="144"/>
      <c r="G8434" s="175"/>
      <c r="H8434" s="144"/>
      <c r="I8434" s="144"/>
      <c r="J8434" s="144"/>
      <c r="K8434" s="175"/>
      <c r="L8434" s="168"/>
    </row>
    <row r="8435" spans="1:12" s="179" customFormat="1" ht="15" customHeight="1">
      <c r="A8435" s="144"/>
      <c r="B8435" s="176"/>
      <c r="C8435" s="175"/>
      <c r="D8435" s="144"/>
      <c r="E8435" s="144"/>
      <c r="F8435" s="144"/>
      <c r="G8435" s="175"/>
      <c r="H8435" s="144"/>
      <c r="I8435" s="144"/>
      <c r="J8435" s="144"/>
      <c r="K8435" s="175"/>
      <c r="L8435" s="168"/>
    </row>
    <row r="8436" spans="1:12" s="179" customFormat="1" ht="15" customHeight="1">
      <c r="A8436" s="144"/>
      <c r="B8436" s="176"/>
      <c r="C8436" s="175"/>
      <c r="D8436" s="144"/>
      <c r="E8436" s="144"/>
      <c r="F8436" s="144"/>
      <c r="G8436" s="175"/>
      <c r="H8436" s="144"/>
      <c r="I8436" s="144"/>
      <c r="J8436" s="144"/>
      <c r="K8436" s="175"/>
      <c r="L8436" s="168"/>
    </row>
    <row r="8437" spans="1:12" s="179" customFormat="1" ht="15" customHeight="1">
      <c r="A8437" s="144"/>
      <c r="B8437" s="176"/>
      <c r="C8437" s="175"/>
      <c r="D8437" s="144"/>
      <c r="E8437" s="144"/>
      <c r="F8437" s="144"/>
      <c r="G8437" s="175"/>
      <c r="H8437" s="144"/>
      <c r="I8437" s="144"/>
      <c r="J8437" s="144"/>
      <c r="K8437" s="175"/>
      <c r="L8437" s="168"/>
    </row>
    <row r="8438" spans="1:12" s="179" customFormat="1" ht="15" customHeight="1">
      <c r="A8438" s="144"/>
      <c r="B8438" s="176"/>
      <c r="C8438" s="175"/>
      <c r="D8438" s="144"/>
      <c r="E8438" s="144"/>
      <c r="F8438" s="144"/>
      <c r="G8438" s="175"/>
      <c r="H8438" s="144"/>
      <c r="I8438" s="144"/>
      <c r="J8438" s="144"/>
      <c r="K8438" s="175"/>
      <c r="L8438" s="168"/>
    </row>
    <row r="8439" spans="1:12" s="179" customFormat="1" ht="15" customHeight="1">
      <c r="A8439" s="144"/>
      <c r="B8439" s="176"/>
      <c r="C8439" s="175"/>
      <c r="D8439" s="144"/>
      <c r="E8439" s="144"/>
      <c r="F8439" s="144"/>
      <c r="G8439" s="175"/>
      <c r="H8439" s="144"/>
      <c r="I8439" s="144"/>
      <c r="J8439" s="144"/>
      <c r="K8439" s="175"/>
      <c r="L8439" s="168"/>
    </row>
    <row r="8440" spans="1:12" s="179" customFormat="1" ht="15" customHeight="1">
      <c r="A8440" s="144"/>
      <c r="B8440" s="176"/>
      <c r="C8440" s="175"/>
      <c r="D8440" s="144"/>
      <c r="E8440" s="144"/>
      <c r="F8440" s="144"/>
      <c r="G8440" s="175"/>
      <c r="H8440" s="144"/>
      <c r="I8440" s="144"/>
      <c r="J8440" s="144"/>
      <c r="K8440" s="175"/>
      <c r="L8440" s="168"/>
    </row>
    <row r="8441" spans="1:12" s="179" customFormat="1" ht="15" customHeight="1">
      <c r="A8441" s="144"/>
      <c r="B8441" s="176"/>
      <c r="C8441" s="175"/>
      <c r="D8441" s="144"/>
      <c r="E8441" s="144"/>
      <c r="F8441" s="144"/>
      <c r="G8441" s="175"/>
      <c r="H8441" s="144"/>
      <c r="I8441" s="144"/>
      <c r="J8441" s="144"/>
      <c r="K8441" s="175"/>
      <c r="L8441" s="168"/>
    </row>
    <row r="8442" spans="1:12" s="179" customFormat="1" ht="15" customHeight="1">
      <c r="A8442" s="144"/>
      <c r="B8442" s="176"/>
      <c r="C8442" s="175"/>
      <c r="D8442" s="144"/>
      <c r="E8442" s="144"/>
      <c r="F8442" s="144"/>
      <c r="G8442" s="175"/>
      <c r="H8442" s="144"/>
      <c r="I8442" s="144"/>
      <c r="J8442" s="144"/>
      <c r="K8442" s="175"/>
      <c r="L8442" s="168"/>
    </row>
    <row r="8443" spans="1:12" s="179" customFormat="1" ht="15" customHeight="1">
      <c r="A8443" s="144"/>
      <c r="B8443" s="176"/>
      <c r="C8443" s="175"/>
      <c r="D8443" s="144"/>
      <c r="E8443" s="144"/>
      <c r="F8443" s="144"/>
      <c r="G8443" s="175"/>
      <c r="H8443" s="144"/>
      <c r="I8443" s="144"/>
      <c r="J8443" s="144"/>
      <c r="K8443" s="175"/>
      <c r="L8443" s="168"/>
    </row>
    <row r="8444" spans="1:12" s="179" customFormat="1" ht="15" customHeight="1">
      <c r="A8444" s="144"/>
      <c r="B8444" s="176"/>
      <c r="C8444" s="175"/>
      <c r="D8444" s="144"/>
      <c r="E8444" s="144"/>
      <c r="F8444" s="144"/>
      <c r="G8444" s="175"/>
      <c r="H8444" s="144"/>
      <c r="I8444" s="144"/>
      <c r="J8444" s="144"/>
      <c r="K8444" s="175"/>
      <c r="L8444" s="168"/>
    </row>
    <row r="8445" spans="1:12" ht="15" customHeight="1"/>
    <row r="8446" spans="1:12" ht="15" customHeight="1"/>
    <row r="8447" spans="1:12" ht="15" customHeight="1"/>
    <row r="8448" spans="1:12" s="179" customFormat="1" ht="15" customHeight="1">
      <c r="A8448" s="144"/>
      <c r="B8448" s="176"/>
      <c r="C8448" s="175"/>
      <c r="D8448" s="144"/>
      <c r="E8448" s="144"/>
      <c r="F8448" s="144"/>
      <c r="G8448" s="175"/>
      <c r="H8448" s="144"/>
      <c r="I8448" s="144"/>
      <c r="J8448" s="144"/>
      <c r="K8448" s="175"/>
      <c r="L8448" s="168"/>
    </row>
    <row r="8449" spans="1:12" s="179" customFormat="1" ht="15" customHeight="1">
      <c r="A8449" s="144"/>
      <c r="B8449" s="176"/>
      <c r="C8449" s="175"/>
      <c r="D8449" s="144"/>
      <c r="E8449" s="144"/>
      <c r="F8449" s="144"/>
      <c r="G8449" s="175"/>
      <c r="H8449" s="144"/>
      <c r="I8449" s="144"/>
      <c r="J8449" s="144"/>
      <c r="K8449" s="175"/>
      <c r="L8449" s="168"/>
    </row>
    <row r="8450" spans="1:12" s="179" customFormat="1" ht="15" customHeight="1">
      <c r="A8450" s="144"/>
      <c r="B8450" s="176"/>
      <c r="C8450" s="175"/>
      <c r="D8450" s="144"/>
      <c r="E8450" s="144"/>
      <c r="F8450" s="144"/>
      <c r="G8450" s="175"/>
      <c r="H8450" s="144"/>
      <c r="I8450" s="144"/>
      <c r="J8450" s="144"/>
      <c r="K8450" s="175"/>
      <c r="L8450" s="168"/>
    </row>
    <row r="8451" spans="1:12" s="179" customFormat="1" ht="15" customHeight="1">
      <c r="A8451" s="144"/>
      <c r="B8451" s="176"/>
      <c r="C8451" s="175"/>
      <c r="D8451" s="144"/>
      <c r="E8451" s="144"/>
      <c r="F8451" s="144"/>
      <c r="G8451" s="175"/>
      <c r="H8451" s="144"/>
      <c r="I8451" s="144"/>
      <c r="J8451" s="144"/>
      <c r="K8451" s="175"/>
      <c r="L8451" s="168"/>
    </row>
    <row r="8452" spans="1:12" s="179" customFormat="1" ht="15" customHeight="1">
      <c r="A8452" s="144"/>
      <c r="B8452" s="176"/>
      <c r="C8452" s="175"/>
      <c r="D8452" s="144"/>
      <c r="E8452" s="144"/>
      <c r="F8452" s="144"/>
      <c r="G8452" s="175"/>
      <c r="H8452" s="144"/>
      <c r="I8452" s="144"/>
      <c r="J8452" s="144"/>
      <c r="K8452" s="175"/>
      <c r="L8452" s="168"/>
    </row>
    <row r="8453" spans="1:12" s="179" customFormat="1" ht="15" customHeight="1">
      <c r="A8453" s="144"/>
      <c r="B8453" s="176"/>
      <c r="C8453" s="175"/>
      <c r="D8453" s="144"/>
      <c r="E8453" s="144"/>
      <c r="F8453" s="144"/>
      <c r="G8453" s="175"/>
      <c r="H8453" s="144"/>
      <c r="I8453" s="144"/>
      <c r="J8453" s="144"/>
      <c r="K8453" s="175"/>
      <c r="L8453" s="168"/>
    </row>
    <row r="8454" spans="1:12" s="179" customFormat="1" ht="15" customHeight="1">
      <c r="A8454" s="144"/>
      <c r="B8454" s="176"/>
      <c r="C8454" s="175"/>
      <c r="D8454" s="144"/>
      <c r="E8454" s="144"/>
      <c r="F8454" s="144"/>
      <c r="G8454" s="175"/>
      <c r="H8454" s="144"/>
      <c r="I8454" s="144"/>
      <c r="J8454" s="144"/>
      <c r="K8454" s="175"/>
      <c r="L8454" s="168"/>
    </row>
    <row r="8455" spans="1:12" s="179" customFormat="1" ht="15" customHeight="1">
      <c r="A8455" s="144"/>
      <c r="B8455" s="176"/>
      <c r="C8455" s="175"/>
      <c r="D8455" s="144"/>
      <c r="E8455" s="144"/>
      <c r="F8455" s="144"/>
      <c r="G8455" s="175"/>
      <c r="H8455" s="144"/>
      <c r="I8455" s="144"/>
      <c r="J8455" s="144"/>
      <c r="K8455" s="175"/>
      <c r="L8455" s="168"/>
    </row>
    <row r="8456" spans="1:12" s="179" customFormat="1" ht="15" customHeight="1">
      <c r="A8456" s="144"/>
      <c r="B8456" s="176"/>
      <c r="C8456" s="175"/>
      <c r="D8456" s="144"/>
      <c r="E8456" s="144"/>
      <c r="F8456" s="144"/>
      <c r="G8456" s="175"/>
      <c r="H8456" s="144"/>
      <c r="I8456" s="144"/>
      <c r="J8456" s="144"/>
      <c r="K8456" s="175"/>
      <c r="L8456" s="168"/>
    </row>
    <row r="8457" spans="1:12" s="179" customFormat="1" ht="15" customHeight="1">
      <c r="A8457" s="144"/>
      <c r="B8457" s="176"/>
      <c r="C8457" s="175"/>
      <c r="D8457" s="144"/>
      <c r="E8457" s="144"/>
      <c r="F8457" s="144"/>
      <c r="G8457" s="175"/>
      <c r="H8457" s="144"/>
      <c r="I8457" s="144"/>
      <c r="J8457" s="144"/>
      <c r="K8457" s="175"/>
      <c r="L8457" s="168"/>
    </row>
    <row r="8458" spans="1:12" s="179" customFormat="1" ht="15" customHeight="1">
      <c r="A8458" s="144"/>
      <c r="B8458" s="176"/>
      <c r="C8458" s="175"/>
      <c r="D8458" s="144"/>
      <c r="E8458" s="144"/>
      <c r="F8458" s="144"/>
      <c r="G8458" s="175"/>
      <c r="H8458" s="144"/>
      <c r="I8458" s="144"/>
      <c r="J8458" s="144"/>
      <c r="K8458" s="175"/>
      <c r="L8458" s="168"/>
    </row>
    <row r="8459" spans="1:12" s="179" customFormat="1" ht="15" customHeight="1">
      <c r="A8459" s="144"/>
      <c r="B8459" s="176"/>
      <c r="C8459" s="175"/>
      <c r="D8459" s="144"/>
      <c r="E8459" s="144"/>
      <c r="F8459" s="144"/>
      <c r="G8459" s="175"/>
      <c r="H8459" s="144"/>
      <c r="I8459" s="144"/>
      <c r="J8459" s="144"/>
      <c r="K8459" s="175"/>
      <c r="L8459" s="168"/>
    </row>
    <row r="8460" spans="1:12" s="179" customFormat="1" ht="15" customHeight="1">
      <c r="A8460" s="144"/>
      <c r="B8460" s="176"/>
      <c r="C8460" s="175"/>
      <c r="D8460" s="144"/>
      <c r="E8460" s="144"/>
      <c r="F8460" s="144"/>
      <c r="G8460" s="175"/>
      <c r="H8460" s="144"/>
      <c r="I8460" s="144"/>
      <c r="J8460" s="144"/>
      <c r="K8460" s="175"/>
      <c r="L8460" s="168"/>
    </row>
    <row r="8461" spans="1:12" s="179" customFormat="1" ht="15" customHeight="1">
      <c r="A8461" s="144"/>
      <c r="B8461" s="176"/>
      <c r="C8461" s="175"/>
      <c r="D8461" s="144"/>
      <c r="E8461" s="144"/>
      <c r="F8461" s="144"/>
      <c r="G8461" s="175"/>
      <c r="H8461" s="144"/>
      <c r="I8461" s="144"/>
      <c r="J8461" s="144"/>
      <c r="K8461" s="175"/>
      <c r="L8461" s="168"/>
    </row>
    <row r="8462" spans="1:12" s="179" customFormat="1" ht="15" customHeight="1">
      <c r="A8462" s="144"/>
      <c r="B8462" s="176"/>
      <c r="C8462" s="175"/>
      <c r="D8462" s="144"/>
      <c r="E8462" s="144"/>
      <c r="F8462" s="144"/>
      <c r="G8462" s="175"/>
      <c r="H8462" s="144"/>
      <c r="I8462" s="144"/>
      <c r="J8462" s="144"/>
      <c r="K8462" s="175"/>
      <c r="L8462" s="168"/>
    </row>
    <row r="8463" spans="1:12" s="179" customFormat="1" ht="15" customHeight="1">
      <c r="A8463" s="144"/>
      <c r="B8463" s="176"/>
      <c r="C8463" s="175"/>
      <c r="D8463" s="144"/>
      <c r="E8463" s="144"/>
      <c r="F8463" s="144"/>
      <c r="G8463" s="175"/>
      <c r="H8463" s="144"/>
      <c r="I8463" s="144"/>
      <c r="J8463" s="144"/>
      <c r="K8463" s="175"/>
      <c r="L8463" s="168"/>
    </row>
    <row r="8464" spans="1:12" s="179" customFormat="1" ht="15" customHeight="1">
      <c r="A8464" s="144"/>
      <c r="B8464" s="176"/>
      <c r="C8464" s="175"/>
      <c r="D8464" s="144"/>
      <c r="E8464" s="144"/>
      <c r="F8464" s="144"/>
      <c r="G8464" s="175"/>
      <c r="H8464" s="144"/>
      <c r="I8464" s="144"/>
      <c r="J8464" s="144"/>
      <c r="K8464" s="175"/>
      <c r="L8464" s="168"/>
    </row>
    <row r="8465" spans="1:12" ht="15" customHeight="1"/>
    <row r="8466" spans="1:12" ht="15" customHeight="1"/>
    <row r="8467" spans="1:12" ht="15" customHeight="1"/>
    <row r="8468" spans="1:12" ht="15" customHeight="1"/>
    <row r="8469" spans="1:12" ht="15" customHeight="1"/>
    <row r="8470" spans="1:12" s="179" customFormat="1" ht="15" customHeight="1">
      <c r="A8470" s="144"/>
      <c r="B8470" s="176"/>
      <c r="C8470" s="175"/>
      <c r="D8470" s="144"/>
      <c r="E8470" s="144"/>
      <c r="F8470" s="144"/>
      <c r="G8470" s="175"/>
      <c r="H8470" s="144"/>
      <c r="I8470" s="144"/>
      <c r="J8470" s="144"/>
      <c r="K8470" s="175"/>
      <c r="L8470" s="168"/>
    </row>
    <row r="8471" spans="1:12" s="179" customFormat="1" ht="15" customHeight="1">
      <c r="A8471" s="144"/>
      <c r="B8471" s="176"/>
      <c r="C8471" s="175"/>
      <c r="D8471" s="144"/>
      <c r="E8471" s="144"/>
      <c r="F8471" s="144"/>
      <c r="G8471" s="175"/>
      <c r="H8471" s="144"/>
      <c r="I8471" s="144"/>
      <c r="J8471" s="144"/>
      <c r="K8471" s="175"/>
      <c r="L8471" s="168"/>
    </row>
    <row r="8472" spans="1:12" s="179" customFormat="1" ht="15" customHeight="1">
      <c r="A8472" s="144"/>
      <c r="B8472" s="176"/>
      <c r="C8472" s="175"/>
      <c r="D8472" s="144"/>
      <c r="E8472" s="144"/>
      <c r="F8472" s="144"/>
      <c r="G8472" s="175"/>
      <c r="H8472" s="144"/>
      <c r="I8472" s="144"/>
      <c r="J8472" s="144"/>
      <c r="K8472" s="175"/>
      <c r="L8472" s="168"/>
    </row>
    <row r="8473" spans="1:12" s="179" customFormat="1" ht="15" customHeight="1">
      <c r="A8473" s="144"/>
      <c r="B8473" s="176"/>
      <c r="C8473" s="175"/>
      <c r="D8473" s="144"/>
      <c r="E8473" s="144"/>
      <c r="F8473" s="144"/>
      <c r="G8473" s="175"/>
      <c r="H8473" s="144"/>
      <c r="I8473" s="144"/>
      <c r="J8473" s="144"/>
      <c r="K8473" s="175"/>
      <c r="L8473" s="168"/>
    </row>
    <row r="8474" spans="1:12" s="179" customFormat="1" ht="15" customHeight="1">
      <c r="A8474" s="144"/>
      <c r="B8474" s="176"/>
      <c r="C8474" s="175"/>
      <c r="D8474" s="144"/>
      <c r="E8474" s="144"/>
      <c r="F8474" s="144"/>
      <c r="G8474" s="175"/>
      <c r="H8474" s="144"/>
      <c r="I8474" s="144"/>
      <c r="J8474" s="144"/>
      <c r="K8474" s="175"/>
      <c r="L8474" s="168"/>
    </row>
    <row r="8475" spans="1:12" s="179" customFormat="1" ht="15" customHeight="1">
      <c r="A8475" s="144"/>
      <c r="B8475" s="176"/>
      <c r="C8475" s="175"/>
      <c r="D8475" s="144"/>
      <c r="E8475" s="144"/>
      <c r="F8475" s="144"/>
      <c r="G8475" s="175"/>
      <c r="H8475" s="144"/>
      <c r="I8475" s="144"/>
      <c r="J8475" s="144"/>
      <c r="K8475" s="175"/>
      <c r="L8475" s="168"/>
    </row>
    <row r="8476" spans="1:12" s="179" customFormat="1" ht="15" customHeight="1">
      <c r="A8476" s="144"/>
      <c r="B8476" s="176"/>
      <c r="C8476" s="175"/>
      <c r="D8476" s="144"/>
      <c r="E8476" s="144"/>
      <c r="F8476" s="144"/>
      <c r="G8476" s="175"/>
      <c r="H8476" s="144"/>
      <c r="I8476" s="144"/>
      <c r="J8476" s="144"/>
      <c r="K8476" s="175"/>
      <c r="L8476" s="168"/>
    </row>
    <row r="8477" spans="1:12" s="179" customFormat="1" ht="15" customHeight="1">
      <c r="A8477" s="144"/>
      <c r="B8477" s="176"/>
      <c r="C8477" s="175"/>
      <c r="D8477" s="144"/>
      <c r="E8477" s="144"/>
      <c r="F8477" s="144"/>
      <c r="G8477" s="175"/>
      <c r="H8477" s="144"/>
      <c r="I8477" s="144"/>
      <c r="J8477" s="144"/>
      <c r="K8477" s="175"/>
      <c r="L8477" s="168"/>
    </row>
    <row r="8478" spans="1:12" s="179" customFormat="1" ht="15" customHeight="1">
      <c r="A8478" s="144"/>
      <c r="B8478" s="176"/>
      <c r="C8478" s="175"/>
      <c r="D8478" s="144"/>
      <c r="E8478" s="144"/>
      <c r="F8478" s="144"/>
      <c r="G8478" s="175"/>
      <c r="H8478" s="144"/>
      <c r="I8478" s="144"/>
      <c r="J8478" s="144"/>
      <c r="K8478" s="175"/>
      <c r="L8478" s="168"/>
    </row>
    <row r="8479" spans="1:12" s="179" customFormat="1" ht="15" customHeight="1">
      <c r="A8479" s="144"/>
      <c r="B8479" s="176"/>
      <c r="C8479" s="175"/>
      <c r="D8479" s="144"/>
      <c r="E8479" s="144"/>
      <c r="F8479" s="144"/>
      <c r="G8479" s="175"/>
      <c r="H8479" s="144"/>
      <c r="I8479" s="144"/>
      <c r="J8479" s="144"/>
      <c r="K8479" s="175"/>
      <c r="L8479" s="168"/>
    </row>
    <row r="8480" spans="1:12" s="179" customFormat="1" ht="15" customHeight="1">
      <c r="A8480" s="144"/>
      <c r="B8480" s="176"/>
      <c r="C8480" s="175"/>
      <c r="D8480" s="144"/>
      <c r="E8480" s="144"/>
      <c r="F8480" s="144"/>
      <c r="G8480" s="175"/>
      <c r="H8480" s="144"/>
      <c r="I8480" s="144"/>
      <c r="J8480" s="144"/>
      <c r="K8480" s="175"/>
      <c r="L8480" s="168"/>
    </row>
    <row r="8481" spans="1:12" s="179" customFormat="1" ht="15" customHeight="1">
      <c r="A8481" s="144"/>
      <c r="B8481" s="176"/>
      <c r="C8481" s="175"/>
      <c r="D8481" s="144"/>
      <c r="E8481" s="144"/>
      <c r="F8481" s="144"/>
      <c r="G8481" s="175"/>
      <c r="H8481" s="144"/>
      <c r="I8481" s="144"/>
      <c r="J8481" s="144"/>
      <c r="K8481" s="175"/>
      <c r="L8481" s="168"/>
    </row>
    <row r="8482" spans="1:12" s="179" customFormat="1" ht="15" customHeight="1">
      <c r="A8482" s="144"/>
      <c r="B8482" s="176"/>
      <c r="C8482" s="175"/>
      <c r="D8482" s="144"/>
      <c r="E8482" s="144"/>
      <c r="F8482" s="144"/>
      <c r="G8482" s="175"/>
      <c r="H8482" s="144"/>
      <c r="I8482" s="144"/>
      <c r="J8482" s="144"/>
      <c r="K8482" s="175"/>
      <c r="L8482" s="168"/>
    </row>
    <row r="8483" spans="1:12" s="179" customFormat="1" ht="15" customHeight="1">
      <c r="A8483" s="144"/>
      <c r="B8483" s="176"/>
      <c r="C8483" s="175"/>
      <c r="D8483" s="144"/>
      <c r="E8483" s="144"/>
      <c r="F8483" s="144"/>
      <c r="G8483" s="175"/>
      <c r="H8483" s="144"/>
      <c r="I8483" s="144"/>
      <c r="J8483" s="144"/>
      <c r="K8483" s="175"/>
      <c r="L8483" s="168"/>
    </row>
    <row r="8484" spans="1:12" s="179" customFormat="1" ht="15" customHeight="1">
      <c r="A8484" s="144"/>
      <c r="B8484" s="176"/>
      <c r="C8484" s="175"/>
      <c r="D8484" s="144"/>
      <c r="E8484" s="144"/>
      <c r="F8484" s="144"/>
      <c r="G8484" s="175"/>
      <c r="H8484" s="144"/>
      <c r="I8484" s="144"/>
      <c r="J8484" s="144"/>
      <c r="K8484" s="175"/>
      <c r="L8484" s="168"/>
    </row>
    <row r="8485" spans="1:12" s="179" customFormat="1" ht="15" customHeight="1">
      <c r="A8485" s="144"/>
      <c r="B8485" s="176"/>
      <c r="C8485" s="175"/>
      <c r="D8485" s="144"/>
      <c r="E8485" s="144"/>
      <c r="F8485" s="144"/>
      <c r="G8485" s="175"/>
      <c r="H8485" s="144"/>
      <c r="I8485" s="144"/>
      <c r="J8485" s="144"/>
      <c r="K8485" s="175"/>
      <c r="L8485" s="168"/>
    </row>
    <row r="8486" spans="1:12" s="179" customFormat="1" ht="15" customHeight="1">
      <c r="A8486" s="144"/>
      <c r="B8486" s="176"/>
      <c r="C8486" s="175"/>
      <c r="D8486" s="144"/>
      <c r="E8486" s="144"/>
      <c r="F8486" s="144"/>
      <c r="G8486" s="175"/>
      <c r="H8486" s="144"/>
      <c r="I8486" s="144"/>
      <c r="J8486" s="144"/>
      <c r="K8486" s="175"/>
      <c r="L8486" s="168"/>
    </row>
    <row r="8487" spans="1:12" s="179" customFormat="1" ht="15" customHeight="1">
      <c r="A8487" s="144"/>
      <c r="B8487" s="176"/>
      <c r="C8487" s="175"/>
      <c r="D8487" s="144"/>
      <c r="E8487" s="144"/>
      <c r="F8487" s="144"/>
      <c r="G8487" s="175"/>
      <c r="H8487" s="144"/>
      <c r="I8487" s="144"/>
      <c r="J8487" s="144"/>
      <c r="K8487" s="175"/>
      <c r="L8487" s="168"/>
    </row>
    <row r="8488" spans="1:12" s="179" customFormat="1" ht="15" customHeight="1">
      <c r="A8488" s="144"/>
      <c r="B8488" s="176"/>
      <c r="C8488" s="175"/>
      <c r="D8488" s="144"/>
      <c r="E8488" s="144"/>
      <c r="F8488" s="144"/>
      <c r="G8488" s="175"/>
      <c r="H8488" s="144"/>
      <c r="I8488" s="144"/>
      <c r="J8488" s="144"/>
      <c r="K8488" s="175"/>
      <c r="L8488" s="168"/>
    </row>
    <row r="8489" spans="1:12" s="179" customFormat="1" ht="15" customHeight="1">
      <c r="A8489" s="144"/>
      <c r="B8489" s="176"/>
      <c r="C8489" s="175"/>
      <c r="D8489" s="144"/>
      <c r="E8489" s="144"/>
      <c r="F8489" s="144"/>
      <c r="G8489" s="175"/>
      <c r="H8489" s="144"/>
      <c r="I8489" s="144"/>
      <c r="J8489" s="144"/>
      <c r="K8489" s="175"/>
      <c r="L8489" s="168"/>
    </row>
    <row r="8490" spans="1:12" s="179" customFormat="1" ht="15" customHeight="1">
      <c r="A8490" s="144"/>
      <c r="B8490" s="176"/>
      <c r="C8490" s="175"/>
      <c r="D8490" s="144"/>
      <c r="E8490" s="144"/>
      <c r="F8490" s="144"/>
      <c r="G8490" s="175"/>
      <c r="H8490" s="144"/>
      <c r="I8490" s="144"/>
      <c r="J8490" s="144"/>
      <c r="K8490" s="175"/>
      <c r="L8490" s="168"/>
    </row>
    <row r="8491" spans="1:12" s="179" customFormat="1" ht="15" customHeight="1">
      <c r="A8491" s="144"/>
      <c r="B8491" s="176"/>
      <c r="C8491" s="175"/>
      <c r="D8491" s="144"/>
      <c r="E8491" s="144"/>
      <c r="F8491" s="144"/>
      <c r="G8491" s="175"/>
      <c r="H8491" s="144"/>
      <c r="I8491" s="144"/>
      <c r="J8491" s="144"/>
      <c r="K8491" s="175"/>
      <c r="L8491" s="168"/>
    </row>
    <row r="8492" spans="1:12" s="179" customFormat="1" ht="15" customHeight="1">
      <c r="A8492" s="144"/>
      <c r="B8492" s="176"/>
      <c r="C8492" s="175"/>
      <c r="D8492" s="144"/>
      <c r="E8492" s="144"/>
      <c r="F8492" s="144"/>
      <c r="G8492" s="175"/>
      <c r="H8492" s="144"/>
      <c r="I8492" s="144"/>
      <c r="J8492" s="144"/>
      <c r="K8492" s="175"/>
      <c r="L8492" s="168"/>
    </row>
    <row r="8493" spans="1:12" s="179" customFormat="1" ht="15" customHeight="1">
      <c r="A8493" s="144"/>
      <c r="B8493" s="176"/>
      <c r="C8493" s="175"/>
      <c r="D8493" s="144"/>
      <c r="E8493" s="144"/>
      <c r="F8493" s="144"/>
      <c r="G8493" s="175"/>
      <c r="H8493" s="144"/>
      <c r="I8493" s="144"/>
      <c r="J8493" s="144"/>
      <c r="K8493" s="175"/>
      <c r="L8493" s="168"/>
    </row>
    <row r="8494" spans="1:12" s="181" customFormat="1" ht="15" customHeight="1">
      <c r="A8494" s="144"/>
      <c r="B8494" s="176"/>
      <c r="C8494" s="175"/>
      <c r="D8494" s="144"/>
      <c r="E8494" s="144"/>
      <c r="F8494" s="144"/>
      <c r="G8494" s="175"/>
      <c r="H8494" s="144"/>
      <c r="I8494" s="144"/>
      <c r="J8494" s="144"/>
      <c r="K8494" s="175"/>
      <c r="L8494" s="168"/>
    </row>
    <row r="8495" spans="1:12" ht="15" customHeight="1"/>
    <row r="8496" spans="1:12" ht="15" customHeight="1"/>
    <row r="8497" spans="1:12" ht="15" customHeight="1"/>
    <row r="8498" spans="1:12" ht="15" customHeight="1"/>
    <row r="8499" spans="1:12" s="181" customFormat="1" ht="15" customHeight="1">
      <c r="A8499" s="144"/>
      <c r="B8499" s="176"/>
      <c r="C8499" s="175"/>
      <c r="D8499" s="144"/>
      <c r="E8499" s="144"/>
      <c r="F8499" s="144"/>
      <c r="G8499" s="175"/>
      <c r="H8499" s="144"/>
      <c r="I8499" s="144"/>
      <c r="J8499" s="144"/>
      <c r="K8499" s="175"/>
      <c r="L8499" s="168"/>
    </row>
    <row r="8500" spans="1:12" s="181" customFormat="1" ht="15" customHeight="1">
      <c r="A8500" s="144"/>
      <c r="B8500" s="176"/>
      <c r="C8500" s="175"/>
      <c r="D8500" s="144"/>
      <c r="E8500" s="144"/>
      <c r="F8500" s="144"/>
      <c r="G8500" s="175"/>
      <c r="H8500" s="144"/>
      <c r="I8500" s="144"/>
      <c r="J8500" s="144"/>
      <c r="K8500" s="175"/>
      <c r="L8500" s="168"/>
    </row>
    <row r="8501" spans="1:12" s="181" customFormat="1" ht="15" customHeight="1">
      <c r="A8501" s="144"/>
      <c r="B8501" s="176"/>
      <c r="C8501" s="175"/>
      <c r="D8501" s="144"/>
      <c r="E8501" s="144"/>
      <c r="F8501" s="144"/>
      <c r="G8501" s="175"/>
      <c r="H8501" s="144"/>
      <c r="I8501" s="144"/>
      <c r="J8501" s="144"/>
      <c r="K8501" s="175"/>
      <c r="L8501" s="168"/>
    </row>
    <row r="8502" spans="1:12" s="181" customFormat="1" ht="15" customHeight="1">
      <c r="A8502" s="144"/>
      <c r="B8502" s="176"/>
      <c r="C8502" s="175"/>
      <c r="D8502" s="144"/>
      <c r="E8502" s="144"/>
      <c r="F8502" s="144"/>
      <c r="G8502" s="175"/>
      <c r="H8502" s="144"/>
      <c r="I8502" s="144"/>
      <c r="J8502" s="144"/>
      <c r="K8502" s="175"/>
      <c r="L8502" s="168"/>
    </row>
    <row r="8503" spans="1:12" s="181" customFormat="1" ht="15" customHeight="1">
      <c r="A8503" s="144"/>
      <c r="B8503" s="176"/>
      <c r="C8503" s="175"/>
      <c r="D8503" s="144"/>
      <c r="E8503" s="144"/>
      <c r="F8503" s="144"/>
      <c r="G8503" s="175"/>
      <c r="H8503" s="144"/>
      <c r="I8503" s="144"/>
      <c r="J8503" s="144"/>
      <c r="K8503" s="175"/>
      <c r="L8503" s="168"/>
    </row>
    <row r="8504" spans="1:12" s="181" customFormat="1" ht="15" customHeight="1">
      <c r="A8504" s="144"/>
      <c r="B8504" s="176"/>
      <c r="C8504" s="175"/>
      <c r="D8504" s="144"/>
      <c r="E8504" s="144"/>
      <c r="F8504" s="144"/>
      <c r="G8504" s="175"/>
      <c r="H8504" s="144"/>
      <c r="I8504" s="144"/>
      <c r="J8504" s="144"/>
      <c r="K8504" s="175"/>
      <c r="L8504" s="168"/>
    </row>
    <row r="8505" spans="1:12" s="181" customFormat="1" ht="15" customHeight="1">
      <c r="A8505" s="144"/>
      <c r="B8505" s="176"/>
      <c r="C8505" s="175"/>
      <c r="D8505" s="144"/>
      <c r="E8505" s="144"/>
      <c r="F8505" s="144"/>
      <c r="G8505" s="175"/>
      <c r="H8505" s="144"/>
      <c r="I8505" s="144"/>
      <c r="J8505" s="144"/>
      <c r="K8505" s="175"/>
      <c r="L8505" s="168"/>
    </row>
    <row r="8506" spans="1:12" s="181" customFormat="1" ht="15" customHeight="1">
      <c r="A8506" s="144"/>
      <c r="B8506" s="176"/>
      <c r="C8506" s="175"/>
      <c r="D8506" s="144"/>
      <c r="E8506" s="144"/>
      <c r="F8506" s="144"/>
      <c r="G8506" s="175"/>
      <c r="H8506" s="144"/>
      <c r="I8506" s="144"/>
      <c r="J8506" s="144"/>
      <c r="K8506" s="175"/>
      <c r="L8506" s="168"/>
    </row>
    <row r="8507" spans="1:12" s="179" customFormat="1" ht="15" customHeight="1">
      <c r="A8507" s="144"/>
      <c r="B8507" s="176"/>
      <c r="C8507" s="175"/>
      <c r="D8507" s="144"/>
      <c r="E8507" s="144"/>
      <c r="F8507" s="144"/>
      <c r="G8507" s="175"/>
      <c r="H8507" s="144"/>
      <c r="I8507" s="144"/>
      <c r="J8507" s="144"/>
      <c r="K8507" s="175"/>
      <c r="L8507" s="168"/>
    </row>
    <row r="8508" spans="1:12" s="179" customFormat="1" ht="15" customHeight="1">
      <c r="A8508" s="144"/>
      <c r="B8508" s="176"/>
      <c r="C8508" s="175"/>
      <c r="D8508" s="144"/>
      <c r="E8508" s="144"/>
      <c r="F8508" s="144"/>
      <c r="G8508" s="175"/>
      <c r="H8508" s="144"/>
      <c r="I8508" s="144"/>
      <c r="J8508" s="144"/>
      <c r="K8508" s="175"/>
      <c r="L8508" s="168"/>
    </row>
    <row r="8509" spans="1:12" s="179" customFormat="1" ht="15" customHeight="1">
      <c r="A8509" s="144"/>
      <c r="B8509" s="176"/>
      <c r="C8509" s="175"/>
      <c r="D8509" s="144"/>
      <c r="E8509" s="144"/>
      <c r="F8509" s="144"/>
      <c r="G8509" s="175"/>
      <c r="H8509" s="144"/>
      <c r="I8509" s="144"/>
      <c r="J8509" s="144"/>
      <c r="K8509" s="175"/>
      <c r="L8509" s="168"/>
    </row>
    <row r="8510" spans="1:12" s="179" customFormat="1" ht="15" customHeight="1">
      <c r="A8510" s="144"/>
      <c r="B8510" s="176"/>
      <c r="C8510" s="175"/>
      <c r="D8510" s="144"/>
      <c r="E8510" s="144"/>
      <c r="F8510" s="144"/>
      <c r="G8510" s="175"/>
      <c r="H8510" s="144"/>
      <c r="I8510" s="144"/>
      <c r="J8510" s="144"/>
      <c r="K8510" s="175"/>
      <c r="L8510" s="168"/>
    </row>
    <row r="8511" spans="1:12" ht="15" customHeight="1"/>
    <row r="8512" spans="1:12" ht="15" customHeight="1"/>
    <row r="8513" spans="1:12" ht="15" customHeight="1"/>
    <row r="8514" spans="1:12" ht="15" customHeight="1"/>
    <row r="8515" spans="1:12" s="179" customFormat="1" ht="15" customHeight="1">
      <c r="A8515" s="144"/>
      <c r="B8515" s="176"/>
      <c r="C8515" s="175"/>
      <c r="D8515" s="144"/>
      <c r="E8515" s="144"/>
      <c r="F8515" s="144"/>
      <c r="G8515" s="175"/>
      <c r="H8515" s="144"/>
      <c r="I8515" s="144"/>
      <c r="J8515" s="144"/>
      <c r="K8515" s="175"/>
      <c r="L8515" s="168"/>
    </row>
    <row r="8516" spans="1:12" s="179" customFormat="1" ht="15" customHeight="1">
      <c r="A8516" s="144"/>
      <c r="B8516" s="176"/>
      <c r="C8516" s="175"/>
      <c r="D8516" s="144"/>
      <c r="E8516" s="144"/>
      <c r="F8516" s="144"/>
      <c r="G8516" s="175"/>
      <c r="H8516" s="144"/>
      <c r="I8516" s="144"/>
      <c r="J8516" s="144"/>
      <c r="K8516" s="175"/>
      <c r="L8516" s="168"/>
    </row>
    <row r="8517" spans="1:12" s="179" customFormat="1" ht="15" customHeight="1">
      <c r="A8517" s="144"/>
      <c r="B8517" s="176"/>
      <c r="C8517" s="175"/>
      <c r="D8517" s="144"/>
      <c r="E8517" s="144"/>
      <c r="F8517" s="144"/>
      <c r="G8517" s="175"/>
      <c r="H8517" s="144"/>
      <c r="I8517" s="144"/>
      <c r="J8517" s="144"/>
      <c r="K8517" s="175"/>
      <c r="L8517" s="168"/>
    </row>
    <row r="8518" spans="1:12" s="179" customFormat="1" ht="15" customHeight="1">
      <c r="A8518" s="144"/>
      <c r="B8518" s="176"/>
      <c r="C8518" s="175"/>
      <c r="D8518" s="144"/>
      <c r="E8518" s="144"/>
      <c r="F8518" s="144"/>
      <c r="G8518" s="175"/>
      <c r="H8518" s="144"/>
      <c r="I8518" s="144"/>
      <c r="J8518" s="144"/>
      <c r="K8518" s="175"/>
      <c r="L8518" s="168"/>
    </row>
    <row r="8519" spans="1:12" s="179" customFormat="1" ht="15" customHeight="1">
      <c r="A8519" s="144"/>
      <c r="B8519" s="176"/>
      <c r="C8519" s="175"/>
      <c r="D8519" s="144"/>
      <c r="E8519" s="144"/>
      <c r="F8519" s="144"/>
      <c r="G8519" s="175"/>
      <c r="H8519" s="144"/>
      <c r="I8519" s="144"/>
      <c r="J8519" s="144"/>
      <c r="K8519" s="175"/>
      <c r="L8519" s="168"/>
    </row>
    <row r="8520" spans="1:12" s="179" customFormat="1" ht="15" customHeight="1">
      <c r="A8520" s="144"/>
      <c r="B8520" s="176"/>
      <c r="C8520" s="175"/>
      <c r="D8520" s="144"/>
      <c r="E8520" s="144"/>
      <c r="F8520" s="144"/>
      <c r="G8520" s="175"/>
      <c r="H8520" s="144"/>
      <c r="I8520" s="144"/>
      <c r="J8520" s="144"/>
      <c r="K8520" s="175"/>
      <c r="L8520" s="168"/>
    </row>
    <row r="8521" spans="1:12" s="179" customFormat="1" ht="15" customHeight="1">
      <c r="A8521" s="144"/>
      <c r="B8521" s="176"/>
      <c r="C8521" s="175"/>
      <c r="D8521" s="144"/>
      <c r="E8521" s="144"/>
      <c r="F8521" s="144"/>
      <c r="G8521" s="175"/>
      <c r="H8521" s="144"/>
      <c r="I8521" s="144"/>
      <c r="J8521" s="144"/>
      <c r="K8521" s="175"/>
      <c r="L8521" s="168"/>
    </row>
    <row r="8522" spans="1:12" s="179" customFormat="1" ht="15" customHeight="1">
      <c r="A8522" s="144"/>
      <c r="B8522" s="176"/>
      <c r="C8522" s="175"/>
      <c r="D8522" s="144"/>
      <c r="E8522" s="144"/>
      <c r="F8522" s="144"/>
      <c r="G8522" s="175"/>
      <c r="H8522" s="144"/>
      <c r="I8522" s="144"/>
      <c r="J8522" s="144"/>
      <c r="K8522" s="175"/>
      <c r="L8522" s="168"/>
    </row>
    <row r="8523" spans="1:12" s="179" customFormat="1" ht="15" customHeight="1">
      <c r="A8523" s="144"/>
      <c r="B8523" s="176"/>
      <c r="C8523" s="175"/>
      <c r="D8523" s="144"/>
      <c r="E8523" s="144"/>
      <c r="F8523" s="144"/>
      <c r="G8523" s="175"/>
      <c r="H8523" s="144"/>
      <c r="I8523" s="144"/>
      <c r="J8523" s="144"/>
      <c r="K8523" s="175"/>
      <c r="L8523" s="168"/>
    </row>
    <row r="8524" spans="1:12" ht="15" customHeight="1"/>
    <row r="8525" spans="1:12" s="179" customFormat="1" ht="15" customHeight="1">
      <c r="A8525" s="144"/>
      <c r="B8525" s="176"/>
      <c r="C8525" s="175"/>
      <c r="D8525" s="144"/>
      <c r="E8525" s="144"/>
      <c r="F8525" s="144"/>
      <c r="G8525" s="175"/>
      <c r="H8525" s="144"/>
      <c r="I8525" s="144"/>
      <c r="J8525" s="144"/>
      <c r="K8525" s="175"/>
      <c r="L8525" s="168"/>
    </row>
    <row r="8526" spans="1:12" s="179" customFormat="1" ht="15" customHeight="1">
      <c r="A8526" s="144"/>
      <c r="B8526" s="176"/>
      <c r="C8526" s="175"/>
      <c r="D8526" s="144"/>
      <c r="E8526" s="144"/>
      <c r="F8526" s="144"/>
      <c r="G8526" s="175"/>
      <c r="H8526" s="144"/>
      <c r="I8526" s="144"/>
      <c r="J8526" s="144"/>
      <c r="K8526" s="175"/>
      <c r="L8526" s="168"/>
    </row>
    <row r="8527" spans="1:12" s="179" customFormat="1" ht="15" customHeight="1">
      <c r="A8527" s="144"/>
      <c r="B8527" s="176"/>
      <c r="C8527" s="175"/>
      <c r="D8527" s="144"/>
      <c r="E8527" s="144"/>
      <c r="F8527" s="144"/>
      <c r="G8527" s="175"/>
      <c r="H8527" s="144"/>
      <c r="I8527" s="144"/>
      <c r="J8527" s="144"/>
      <c r="K8527" s="175"/>
      <c r="L8527" s="168"/>
    </row>
    <row r="8528" spans="1:12" s="181" customFormat="1" ht="15" customHeight="1">
      <c r="A8528" s="144"/>
      <c r="B8528" s="176"/>
      <c r="C8528" s="175"/>
      <c r="D8528" s="144"/>
      <c r="E8528" s="144"/>
      <c r="F8528" s="144"/>
      <c r="G8528" s="175"/>
      <c r="H8528" s="144"/>
      <c r="I8528" s="144"/>
      <c r="J8528" s="144"/>
      <c r="K8528" s="175"/>
      <c r="L8528" s="168"/>
    </row>
    <row r="8529" spans="1:12" s="179" customFormat="1" ht="15" customHeight="1">
      <c r="A8529" s="144"/>
      <c r="B8529" s="176"/>
      <c r="C8529" s="175"/>
      <c r="D8529" s="144"/>
      <c r="E8529" s="144"/>
      <c r="F8529" s="144"/>
      <c r="G8529" s="175"/>
      <c r="H8529" s="144"/>
      <c r="I8529" s="144"/>
      <c r="J8529" s="144"/>
      <c r="K8529" s="175"/>
      <c r="L8529" s="168"/>
    </row>
    <row r="8530" spans="1:12" s="179" customFormat="1" ht="15" customHeight="1">
      <c r="A8530" s="144"/>
      <c r="B8530" s="176"/>
      <c r="C8530" s="175"/>
      <c r="D8530" s="144"/>
      <c r="E8530" s="144"/>
      <c r="F8530" s="144"/>
      <c r="G8530" s="175"/>
      <c r="H8530" s="144"/>
      <c r="I8530" s="144"/>
      <c r="J8530" s="144"/>
      <c r="K8530" s="175"/>
      <c r="L8530" s="168"/>
    </row>
    <row r="8531" spans="1:12" s="179" customFormat="1" ht="15" customHeight="1">
      <c r="A8531" s="144"/>
      <c r="B8531" s="176"/>
      <c r="C8531" s="175"/>
      <c r="D8531" s="144"/>
      <c r="E8531" s="144"/>
      <c r="F8531" s="144"/>
      <c r="G8531" s="175"/>
      <c r="H8531" s="144"/>
      <c r="I8531" s="144"/>
      <c r="J8531" s="144"/>
      <c r="K8531" s="175"/>
      <c r="L8531" s="168"/>
    </row>
    <row r="8532" spans="1:12" s="179" customFormat="1" ht="15" customHeight="1">
      <c r="A8532" s="144"/>
      <c r="B8532" s="176"/>
      <c r="C8532" s="175"/>
      <c r="D8532" s="144"/>
      <c r="E8532" s="144"/>
      <c r="F8532" s="144"/>
      <c r="G8532" s="175"/>
      <c r="H8532" s="144"/>
      <c r="I8532" s="144"/>
      <c r="J8532" s="144"/>
      <c r="K8532" s="175"/>
      <c r="L8532" s="168"/>
    </row>
    <row r="8533" spans="1:12" s="179" customFormat="1" ht="15" customHeight="1">
      <c r="A8533" s="144"/>
      <c r="B8533" s="176"/>
      <c r="C8533" s="175"/>
      <c r="D8533" s="144"/>
      <c r="E8533" s="144"/>
      <c r="F8533" s="144"/>
      <c r="G8533" s="175"/>
      <c r="H8533" s="144"/>
      <c r="I8533" s="144"/>
      <c r="J8533" s="144"/>
      <c r="K8533" s="175"/>
      <c r="L8533" s="168"/>
    </row>
    <row r="8534" spans="1:12" s="179" customFormat="1" ht="15" customHeight="1">
      <c r="A8534" s="144"/>
      <c r="B8534" s="176"/>
      <c r="C8534" s="175"/>
      <c r="D8534" s="144"/>
      <c r="E8534" s="144"/>
      <c r="F8534" s="144"/>
      <c r="G8534" s="175"/>
      <c r="H8534" s="144"/>
      <c r="I8534" s="144"/>
      <c r="J8534" s="144"/>
      <c r="K8534" s="175"/>
      <c r="L8534" s="168"/>
    </row>
    <row r="8535" spans="1:12" s="179" customFormat="1" ht="15" customHeight="1">
      <c r="A8535" s="144"/>
      <c r="B8535" s="176"/>
      <c r="C8535" s="175"/>
      <c r="D8535" s="144"/>
      <c r="E8535" s="144"/>
      <c r="F8535" s="144"/>
      <c r="G8535" s="175"/>
      <c r="H8535" s="144"/>
      <c r="I8535" s="144"/>
      <c r="J8535" s="144"/>
      <c r="K8535" s="175"/>
      <c r="L8535" s="168"/>
    </row>
    <row r="8536" spans="1:12" s="179" customFormat="1" ht="15" customHeight="1">
      <c r="A8536" s="144"/>
      <c r="B8536" s="176"/>
      <c r="C8536" s="175"/>
      <c r="D8536" s="144"/>
      <c r="E8536" s="144"/>
      <c r="F8536" s="144"/>
      <c r="G8536" s="175"/>
      <c r="H8536" s="144"/>
      <c r="I8536" s="144"/>
      <c r="J8536" s="144"/>
      <c r="K8536" s="175"/>
      <c r="L8536" s="168"/>
    </row>
    <row r="8537" spans="1:12" s="179" customFormat="1" ht="15" customHeight="1">
      <c r="A8537" s="144"/>
      <c r="B8537" s="176"/>
      <c r="C8537" s="175"/>
      <c r="D8537" s="144"/>
      <c r="E8537" s="144"/>
      <c r="F8537" s="144"/>
      <c r="G8537" s="175"/>
      <c r="H8537" s="144"/>
      <c r="I8537" s="144"/>
      <c r="J8537" s="144"/>
      <c r="K8537" s="175"/>
      <c r="L8537" s="168"/>
    </row>
    <row r="8538" spans="1:12" s="179" customFormat="1" ht="15" customHeight="1">
      <c r="A8538" s="144"/>
      <c r="B8538" s="176"/>
      <c r="C8538" s="175"/>
      <c r="D8538" s="144"/>
      <c r="E8538" s="144"/>
      <c r="F8538" s="144"/>
      <c r="G8538" s="175"/>
      <c r="H8538" s="144"/>
      <c r="I8538" s="144"/>
      <c r="J8538" s="144"/>
      <c r="K8538" s="175"/>
      <c r="L8538" s="168"/>
    </row>
    <row r="8539" spans="1:12" s="179" customFormat="1" ht="15" customHeight="1">
      <c r="A8539" s="144"/>
      <c r="B8539" s="176"/>
      <c r="C8539" s="175"/>
      <c r="D8539" s="144"/>
      <c r="E8539" s="144"/>
      <c r="F8539" s="144"/>
      <c r="G8539" s="175"/>
      <c r="H8539" s="144"/>
      <c r="I8539" s="144"/>
      <c r="J8539" s="144"/>
      <c r="K8539" s="175"/>
      <c r="L8539" s="168"/>
    </row>
    <row r="8540" spans="1:12" s="179" customFormat="1" ht="15" customHeight="1">
      <c r="A8540" s="144"/>
      <c r="B8540" s="176"/>
      <c r="C8540" s="175"/>
      <c r="D8540" s="144"/>
      <c r="E8540" s="144"/>
      <c r="F8540" s="144"/>
      <c r="G8540" s="175"/>
      <c r="H8540" s="144"/>
      <c r="I8540" s="144"/>
      <c r="J8540" s="144"/>
      <c r="K8540" s="175"/>
      <c r="L8540" s="168"/>
    </row>
    <row r="8541" spans="1:12" s="179" customFormat="1" ht="15" customHeight="1">
      <c r="A8541" s="144"/>
      <c r="B8541" s="176"/>
      <c r="C8541" s="175"/>
      <c r="D8541" s="144"/>
      <c r="E8541" s="144"/>
      <c r="F8541" s="144"/>
      <c r="G8541" s="175"/>
      <c r="H8541" s="144"/>
      <c r="I8541" s="144"/>
      <c r="J8541" s="144"/>
      <c r="K8541" s="175"/>
      <c r="L8541" s="168"/>
    </row>
    <row r="8542" spans="1:12" s="179" customFormat="1" ht="15" customHeight="1">
      <c r="A8542" s="144"/>
      <c r="B8542" s="176"/>
      <c r="C8542" s="175"/>
      <c r="D8542" s="144"/>
      <c r="E8542" s="144"/>
      <c r="F8542" s="144"/>
      <c r="G8542" s="175"/>
      <c r="H8542" s="144"/>
      <c r="I8542" s="144"/>
      <c r="J8542" s="144"/>
      <c r="K8542" s="175"/>
      <c r="L8542" s="168"/>
    </row>
    <row r="8543" spans="1:12" s="179" customFormat="1" ht="15" customHeight="1">
      <c r="A8543" s="144"/>
      <c r="B8543" s="176"/>
      <c r="C8543" s="175"/>
      <c r="D8543" s="144"/>
      <c r="E8543" s="144"/>
      <c r="F8543" s="144"/>
      <c r="G8543" s="175"/>
      <c r="H8543" s="144"/>
      <c r="I8543" s="144"/>
      <c r="J8543" s="144"/>
      <c r="K8543" s="175"/>
      <c r="L8543" s="168"/>
    </row>
    <row r="8544" spans="1:12" s="179" customFormat="1" ht="15" customHeight="1">
      <c r="A8544" s="144"/>
      <c r="B8544" s="176"/>
      <c r="C8544" s="175"/>
      <c r="D8544" s="144"/>
      <c r="E8544" s="144"/>
      <c r="F8544" s="144"/>
      <c r="G8544" s="175"/>
      <c r="H8544" s="144"/>
      <c r="I8544" s="144"/>
      <c r="J8544" s="144"/>
      <c r="K8544" s="175"/>
      <c r="L8544" s="168"/>
    </row>
    <row r="8545" spans="1:12" s="179" customFormat="1" ht="15" customHeight="1">
      <c r="A8545" s="144"/>
      <c r="B8545" s="176"/>
      <c r="C8545" s="175"/>
      <c r="D8545" s="144"/>
      <c r="E8545" s="144"/>
      <c r="F8545" s="144"/>
      <c r="G8545" s="175"/>
      <c r="H8545" s="144"/>
      <c r="I8545" s="144"/>
      <c r="J8545" s="144"/>
      <c r="K8545" s="175"/>
      <c r="L8545" s="168"/>
    </row>
    <row r="8546" spans="1:12" s="179" customFormat="1" ht="15" customHeight="1">
      <c r="A8546" s="144"/>
      <c r="B8546" s="176"/>
      <c r="C8546" s="175"/>
      <c r="D8546" s="144"/>
      <c r="E8546" s="144"/>
      <c r="F8546" s="144"/>
      <c r="G8546" s="175"/>
      <c r="H8546" s="144"/>
      <c r="I8546" s="144"/>
      <c r="J8546" s="144"/>
      <c r="K8546" s="175"/>
      <c r="L8546" s="168"/>
    </row>
    <row r="8547" spans="1:12" s="179" customFormat="1" ht="15" customHeight="1">
      <c r="A8547" s="144"/>
      <c r="B8547" s="176"/>
      <c r="C8547" s="175"/>
      <c r="D8547" s="144"/>
      <c r="E8547" s="144"/>
      <c r="F8547" s="144"/>
      <c r="G8547" s="175"/>
      <c r="H8547" s="144"/>
      <c r="I8547" s="144"/>
      <c r="J8547" s="144"/>
      <c r="K8547" s="175"/>
      <c r="L8547" s="168"/>
    </row>
    <row r="8548" spans="1:12" s="179" customFormat="1" ht="15" customHeight="1">
      <c r="A8548" s="144"/>
      <c r="B8548" s="176"/>
      <c r="C8548" s="175"/>
      <c r="D8548" s="144"/>
      <c r="E8548" s="144"/>
      <c r="F8548" s="144"/>
      <c r="G8548" s="175"/>
      <c r="H8548" s="144"/>
      <c r="I8548" s="144"/>
      <c r="J8548" s="144"/>
      <c r="K8548" s="175"/>
      <c r="L8548" s="168"/>
    </row>
    <row r="8549" spans="1:12" s="179" customFormat="1" ht="15" customHeight="1">
      <c r="A8549" s="144"/>
      <c r="B8549" s="176"/>
      <c r="C8549" s="175"/>
      <c r="D8549" s="144"/>
      <c r="E8549" s="144"/>
      <c r="F8549" s="144"/>
      <c r="G8549" s="175"/>
      <c r="H8549" s="144"/>
      <c r="I8549" s="144"/>
      <c r="J8549" s="144"/>
      <c r="K8549" s="175"/>
      <c r="L8549" s="168"/>
    </row>
    <row r="8550" spans="1:12" s="179" customFormat="1" ht="15" customHeight="1">
      <c r="A8550" s="144"/>
      <c r="B8550" s="176"/>
      <c r="C8550" s="175"/>
      <c r="D8550" s="144"/>
      <c r="E8550" s="144"/>
      <c r="F8550" s="144"/>
      <c r="G8550" s="175"/>
      <c r="H8550" s="144"/>
      <c r="I8550" s="144"/>
      <c r="J8550" s="144"/>
      <c r="K8550" s="175"/>
      <c r="L8550" s="168"/>
    </row>
    <row r="8551" spans="1:12" s="179" customFormat="1" ht="15" customHeight="1">
      <c r="A8551" s="144"/>
      <c r="B8551" s="176"/>
      <c r="C8551" s="175"/>
      <c r="D8551" s="144"/>
      <c r="E8551" s="144"/>
      <c r="F8551" s="144"/>
      <c r="G8551" s="175"/>
      <c r="H8551" s="144"/>
      <c r="I8551" s="144"/>
      <c r="J8551" s="144"/>
      <c r="K8551" s="175"/>
      <c r="L8551" s="168"/>
    </row>
    <row r="8552" spans="1:12" s="179" customFormat="1" ht="15" customHeight="1">
      <c r="A8552" s="144"/>
      <c r="B8552" s="176"/>
      <c r="C8552" s="175"/>
      <c r="D8552" s="144"/>
      <c r="E8552" s="144"/>
      <c r="F8552" s="144"/>
      <c r="G8552" s="175"/>
      <c r="H8552" s="144"/>
      <c r="I8552" s="144"/>
      <c r="J8552" s="144"/>
      <c r="K8552" s="175"/>
      <c r="L8552" s="168"/>
    </row>
    <row r="8553" spans="1:12" s="179" customFormat="1" ht="15" customHeight="1">
      <c r="A8553" s="144"/>
      <c r="B8553" s="176"/>
      <c r="C8553" s="175"/>
      <c r="D8553" s="144"/>
      <c r="E8553" s="144"/>
      <c r="F8553" s="144"/>
      <c r="G8553" s="175"/>
      <c r="H8553" s="144"/>
      <c r="I8553" s="144"/>
      <c r="J8553" s="144"/>
      <c r="K8553" s="175"/>
      <c r="L8553" s="168"/>
    </row>
    <row r="8554" spans="1:12" s="179" customFormat="1" ht="15" customHeight="1">
      <c r="A8554" s="144"/>
      <c r="B8554" s="176"/>
      <c r="C8554" s="175"/>
      <c r="D8554" s="144"/>
      <c r="E8554" s="144"/>
      <c r="F8554" s="144"/>
      <c r="G8554" s="175"/>
      <c r="H8554" s="144"/>
      <c r="I8554" s="144"/>
      <c r="J8554" s="144"/>
      <c r="K8554" s="175"/>
      <c r="L8554" s="168"/>
    </row>
    <row r="8555" spans="1:12" s="179" customFormat="1" ht="15" customHeight="1">
      <c r="A8555" s="144"/>
      <c r="B8555" s="176"/>
      <c r="C8555" s="175"/>
      <c r="D8555" s="144"/>
      <c r="E8555" s="144"/>
      <c r="F8555" s="144"/>
      <c r="G8555" s="175"/>
      <c r="H8555" s="144"/>
      <c r="I8555" s="144"/>
      <c r="J8555" s="144"/>
      <c r="K8555" s="175"/>
      <c r="L8555" s="168"/>
    </row>
    <row r="8556" spans="1:12" s="179" customFormat="1" ht="15" customHeight="1">
      <c r="A8556" s="144"/>
      <c r="B8556" s="176"/>
      <c r="C8556" s="175"/>
      <c r="D8556" s="144"/>
      <c r="E8556" s="144"/>
      <c r="F8556" s="144"/>
      <c r="G8556" s="175"/>
      <c r="H8556" s="144"/>
      <c r="I8556" s="144"/>
      <c r="J8556" s="144"/>
      <c r="K8556" s="175"/>
      <c r="L8556" s="168"/>
    </row>
    <row r="8557" spans="1:12" s="179" customFormat="1" ht="15" customHeight="1">
      <c r="A8557" s="144"/>
      <c r="B8557" s="176"/>
      <c r="C8557" s="175"/>
      <c r="D8557" s="144"/>
      <c r="E8557" s="144"/>
      <c r="F8557" s="144"/>
      <c r="G8557" s="175"/>
      <c r="H8557" s="144"/>
      <c r="I8557" s="144"/>
      <c r="J8557" s="144"/>
      <c r="K8557" s="175"/>
      <c r="L8557" s="168"/>
    </row>
    <row r="8558" spans="1:12" ht="15" customHeight="1"/>
    <row r="8559" spans="1:12" ht="15" customHeight="1"/>
    <row r="8560" spans="1:12" ht="15" customHeight="1"/>
    <row r="8561" spans="1:12" ht="15" customHeight="1"/>
    <row r="8562" spans="1:12" s="179" customFormat="1" ht="15" customHeight="1">
      <c r="A8562" s="144"/>
      <c r="B8562" s="176"/>
      <c r="C8562" s="175"/>
      <c r="D8562" s="144"/>
      <c r="E8562" s="144"/>
      <c r="F8562" s="144"/>
      <c r="G8562" s="175"/>
      <c r="H8562" s="144"/>
      <c r="I8562" s="144"/>
      <c r="J8562" s="144"/>
      <c r="K8562" s="175"/>
      <c r="L8562" s="168"/>
    </row>
    <row r="8563" spans="1:12" s="179" customFormat="1" ht="15" customHeight="1">
      <c r="A8563" s="144"/>
      <c r="B8563" s="176"/>
      <c r="C8563" s="175"/>
      <c r="D8563" s="144"/>
      <c r="E8563" s="144"/>
      <c r="F8563" s="144"/>
      <c r="G8563" s="175"/>
      <c r="H8563" s="144"/>
      <c r="I8563" s="144"/>
      <c r="J8563" s="144"/>
      <c r="K8563" s="175"/>
      <c r="L8563" s="168"/>
    </row>
    <row r="8564" spans="1:12" s="179" customFormat="1" ht="15" customHeight="1">
      <c r="A8564" s="144"/>
      <c r="B8564" s="176"/>
      <c r="C8564" s="175"/>
      <c r="D8564" s="144"/>
      <c r="E8564" s="144"/>
      <c r="F8564" s="144"/>
      <c r="G8564" s="175"/>
      <c r="H8564" s="144"/>
      <c r="I8564" s="144"/>
      <c r="J8564" s="144"/>
      <c r="K8564" s="175"/>
      <c r="L8564" s="168"/>
    </row>
    <row r="8565" spans="1:12" s="179" customFormat="1" ht="15" customHeight="1">
      <c r="A8565" s="144"/>
      <c r="B8565" s="176"/>
      <c r="C8565" s="175"/>
      <c r="D8565" s="144"/>
      <c r="E8565" s="144"/>
      <c r="F8565" s="144"/>
      <c r="G8565" s="175"/>
      <c r="H8565" s="144"/>
      <c r="I8565" s="144"/>
      <c r="J8565" s="144"/>
      <c r="K8565" s="175"/>
      <c r="L8565" s="168"/>
    </row>
    <row r="8566" spans="1:12" s="179" customFormat="1" ht="15" customHeight="1">
      <c r="A8566" s="144"/>
      <c r="B8566" s="176"/>
      <c r="C8566" s="175"/>
      <c r="D8566" s="144"/>
      <c r="E8566" s="144"/>
      <c r="F8566" s="144"/>
      <c r="G8566" s="175"/>
      <c r="H8566" s="144"/>
      <c r="I8566" s="144"/>
      <c r="J8566" s="144"/>
      <c r="K8566" s="175"/>
      <c r="L8566" s="168"/>
    </row>
    <row r="8567" spans="1:12" s="179" customFormat="1" ht="15" customHeight="1">
      <c r="A8567" s="144"/>
      <c r="B8567" s="176"/>
      <c r="C8567" s="175"/>
      <c r="D8567" s="144"/>
      <c r="E8567" s="144"/>
      <c r="F8567" s="144"/>
      <c r="G8567" s="175"/>
      <c r="H8567" s="144"/>
      <c r="I8567" s="144"/>
      <c r="J8567" s="144"/>
      <c r="K8567" s="175"/>
      <c r="L8567" s="168"/>
    </row>
    <row r="8568" spans="1:12" s="179" customFormat="1" ht="15" customHeight="1">
      <c r="A8568" s="144"/>
      <c r="B8568" s="176"/>
      <c r="C8568" s="175"/>
      <c r="D8568" s="144"/>
      <c r="E8568" s="144"/>
      <c r="F8568" s="144"/>
      <c r="G8568" s="175"/>
      <c r="H8568" s="144"/>
      <c r="I8568" s="144"/>
      <c r="J8568" s="144"/>
      <c r="K8568" s="175"/>
      <c r="L8568" s="168"/>
    </row>
    <row r="8569" spans="1:12" s="179" customFormat="1" ht="15" customHeight="1">
      <c r="A8569" s="144"/>
      <c r="B8569" s="176"/>
      <c r="C8569" s="175"/>
      <c r="D8569" s="144"/>
      <c r="E8569" s="144"/>
      <c r="F8569" s="144"/>
      <c r="G8569" s="175"/>
      <c r="H8569" s="144"/>
      <c r="I8569" s="144"/>
      <c r="J8569" s="144"/>
      <c r="K8569" s="175"/>
      <c r="L8569" s="168"/>
    </row>
    <row r="8570" spans="1:12" s="179" customFormat="1" ht="15" customHeight="1">
      <c r="A8570" s="144"/>
      <c r="B8570" s="176"/>
      <c r="C8570" s="175"/>
      <c r="D8570" s="144"/>
      <c r="E8570" s="144"/>
      <c r="F8570" s="144"/>
      <c r="G8570" s="175"/>
      <c r="H8570" s="144"/>
      <c r="I8570" s="144"/>
      <c r="J8570" s="144"/>
      <c r="K8570" s="175"/>
      <c r="L8570" s="168"/>
    </row>
    <row r="8571" spans="1:12" s="179" customFormat="1" ht="15" customHeight="1">
      <c r="A8571" s="144"/>
      <c r="B8571" s="176"/>
      <c r="C8571" s="175"/>
      <c r="D8571" s="144"/>
      <c r="E8571" s="144"/>
      <c r="F8571" s="144"/>
      <c r="G8571" s="175"/>
      <c r="H8571" s="144"/>
      <c r="I8571" s="144"/>
      <c r="J8571" s="144"/>
      <c r="K8571" s="175"/>
      <c r="L8571" s="168"/>
    </row>
    <row r="8572" spans="1:12" s="179" customFormat="1" ht="15" customHeight="1">
      <c r="A8572" s="144"/>
      <c r="B8572" s="176"/>
      <c r="C8572" s="175"/>
      <c r="D8572" s="144"/>
      <c r="E8572" s="144"/>
      <c r="F8572" s="144"/>
      <c r="G8572" s="175"/>
      <c r="H8572" s="144"/>
      <c r="I8572" s="144"/>
      <c r="J8572" s="144"/>
      <c r="K8572" s="175"/>
      <c r="L8572" s="168"/>
    </row>
    <row r="8573" spans="1:12" s="179" customFormat="1" ht="15" customHeight="1">
      <c r="A8573" s="144"/>
      <c r="B8573" s="176"/>
      <c r="C8573" s="175"/>
      <c r="D8573" s="144"/>
      <c r="E8573" s="144"/>
      <c r="F8573" s="144"/>
      <c r="G8573" s="175"/>
      <c r="H8573" s="144"/>
      <c r="I8573" s="144"/>
      <c r="J8573" s="144"/>
      <c r="K8573" s="175"/>
      <c r="L8573" s="168"/>
    </row>
    <row r="8574" spans="1:12" s="179" customFormat="1" ht="15" customHeight="1">
      <c r="A8574" s="144"/>
      <c r="B8574" s="176"/>
      <c r="C8574" s="175"/>
      <c r="D8574" s="144"/>
      <c r="E8574" s="144"/>
      <c r="F8574" s="144"/>
      <c r="G8574" s="175"/>
      <c r="H8574" s="144"/>
      <c r="I8574" s="144"/>
      <c r="J8574" s="144"/>
      <c r="K8574" s="175"/>
      <c r="L8574" s="168"/>
    </row>
    <row r="8575" spans="1:12" s="179" customFormat="1" ht="15" customHeight="1">
      <c r="A8575" s="144"/>
      <c r="B8575" s="176"/>
      <c r="C8575" s="175"/>
      <c r="D8575" s="144"/>
      <c r="E8575" s="144"/>
      <c r="F8575" s="144"/>
      <c r="G8575" s="175"/>
      <c r="H8575" s="144"/>
      <c r="I8575" s="144"/>
      <c r="J8575" s="144"/>
      <c r="K8575" s="175"/>
      <c r="L8575" s="168"/>
    </row>
    <row r="8576" spans="1:12" s="179" customFormat="1" ht="15" customHeight="1">
      <c r="A8576" s="144"/>
      <c r="B8576" s="176"/>
      <c r="C8576" s="175"/>
      <c r="D8576" s="144"/>
      <c r="E8576" s="144"/>
      <c r="F8576" s="144"/>
      <c r="G8576" s="175"/>
      <c r="H8576" s="144"/>
      <c r="I8576" s="144"/>
      <c r="J8576" s="144"/>
      <c r="K8576" s="175"/>
      <c r="L8576" s="168"/>
    </row>
    <row r="8577" spans="1:12" s="179" customFormat="1" ht="15" customHeight="1">
      <c r="A8577" s="144"/>
      <c r="B8577" s="176"/>
      <c r="C8577" s="175"/>
      <c r="D8577" s="144"/>
      <c r="E8577" s="144"/>
      <c r="F8577" s="144"/>
      <c r="G8577" s="175"/>
      <c r="H8577" s="144"/>
      <c r="I8577" s="144"/>
      <c r="J8577" s="144"/>
      <c r="K8577" s="175"/>
      <c r="L8577" s="168"/>
    </row>
    <row r="8578" spans="1:12" s="179" customFormat="1" ht="15" customHeight="1">
      <c r="A8578" s="144"/>
      <c r="B8578" s="176"/>
      <c r="C8578" s="175"/>
      <c r="D8578" s="144"/>
      <c r="E8578" s="144"/>
      <c r="F8578" s="144"/>
      <c r="G8578" s="175"/>
      <c r="H8578" s="144"/>
      <c r="I8578" s="144"/>
      <c r="J8578" s="144"/>
      <c r="K8578" s="175"/>
      <c r="L8578" s="168"/>
    </row>
    <row r="8579" spans="1:12" s="179" customFormat="1" ht="15" customHeight="1">
      <c r="A8579" s="144"/>
      <c r="B8579" s="176"/>
      <c r="C8579" s="175"/>
      <c r="D8579" s="144"/>
      <c r="E8579" s="144"/>
      <c r="F8579" s="144"/>
      <c r="G8579" s="175"/>
      <c r="H8579" s="144"/>
      <c r="I8579" s="144"/>
      <c r="J8579" s="144"/>
      <c r="K8579" s="175"/>
      <c r="L8579" s="168"/>
    </row>
    <row r="8580" spans="1:12" s="179" customFormat="1" ht="15" customHeight="1">
      <c r="A8580" s="144"/>
      <c r="B8580" s="176"/>
      <c r="C8580" s="175"/>
      <c r="D8580" s="144"/>
      <c r="E8580" s="144"/>
      <c r="F8580" s="144"/>
      <c r="G8580" s="175"/>
      <c r="H8580" s="144"/>
      <c r="I8580" s="144"/>
      <c r="J8580" s="144"/>
      <c r="K8580" s="175"/>
      <c r="L8580" s="168"/>
    </row>
    <row r="8581" spans="1:12" s="179" customFormat="1" ht="15" customHeight="1">
      <c r="A8581" s="144"/>
      <c r="B8581" s="176"/>
      <c r="C8581" s="175"/>
      <c r="D8581" s="144"/>
      <c r="E8581" s="144"/>
      <c r="F8581" s="144"/>
      <c r="G8581" s="175"/>
      <c r="H8581" s="144"/>
      <c r="I8581" s="144"/>
      <c r="J8581" s="144"/>
      <c r="K8581" s="175"/>
      <c r="L8581" s="168"/>
    </row>
    <row r="8582" spans="1:12" s="179" customFormat="1" ht="15" customHeight="1">
      <c r="A8582" s="144"/>
      <c r="B8582" s="176"/>
      <c r="C8582" s="175"/>
      <c r="D8582" s="144"/>
      <c r="E8582" s="144"/>
      <c r="F8582" s="144"/>
      <c r="G8582" s="175"/>
      <c r="H8582" s="144"/>
      <c r="I8582" s="144"/>
      <c r="J8582" s="144"/>
      <c r="K8582" s="175"/>
      <c r="L8582" s="168"/>
    </row>
    <row r="8583" spans="1:12" s="179" customFormat="1" ht="15" customHeight="1">
      <c r="A8583" s="144"/>
      <c r="B8583" s="176"/>
      <c r="C8583" s="175"/>
      <c r="D8583" s="144"/>
      <c r="E8583" s="144"/>
      <c r="F8583" s="144"/>
      <c r="G8583" s="175"/>
      <c r="H8583" s="144"/>
      <c r="I8583" s="144"/>
      <c r="J8583" s="144"/>
      <c r="K8583" s="175"/>
      <c r="L8583" s="168"/>
    </row>
    <row r="8584" spans="1:12" s="179" customFormat="1" ht="15" customHeight="1">
      <c r="A8584" s="144"/>
      <c r="B8584" s="176"/>
      <c r="C8584" s="175"/>
      <c r="D8584" s="144"/>
      <c r="E8584" s="144"/>
      <c r="F8584" s="144"/>
      <c r="G8584" s="175"/>
      <c r="H8584" s="144"/>
      <c r="I8584" s="144"/>
      <c r="J8584" s="144"/>
      <c r="K8584" s="175"/>
      <c r="L8584" s="168"/>
    </row>
    <row r="8585" spans="1:12" s="179" customFormat="1" ht="15" customHeight="1">
      <c r="A8585" s="144"/>
      <c r="B8585" s="176"/>
      <c r="C8585" s="175"/>
      <c r="D8585" s="144"/>
      <c r="E8585" s="144"/>
      <c r="F8585" s="144"/>
      <c r="G8585" s="175"/>
      <c r="H8585" s="144"/>
      <c r="I8585" s="144"/>
      <c r="J8585" s="144"/>
      <c r="K8585" s="175"/>
      <c r="L8585" s="168"/>
    </row>
    <row r="8586" spans="1:12" s="179" customFormat="1" ht="15" customHeight="1">
      <c r="A8586" s="144"/>
      <c r="B8586" s="176"/>
      <c r="C8586" s="175"/>
      <c r="D8586" s="144"/>
      <c r="E8586" s="144"/>
      <c r="F8586" s="144"/>
      <c r="G8586" s="175"/>
      <c r="H8586" s="144"/>
      <c r="I8586" s="144"/>
      <c r="J8586" s="144"/>
      <c r="K8586" s="175"/>
      <c r="L8586" s="168"/>
    </row>
    <row r="8587" spans="1:12" s="179" customFormat="1" ht="15" customHeight="1">
      <c r="A8587" s="144"/>
      <c r="B8587" s="176"/>
      <c r="C8587" s="175"/>
      <c r="D8587" s="144"/>
      <c r="E8587" s="144"/>
      <c r="F8587" s="144"/>
      <c r="G8587" s="175"/>
      <c r="H8587" s="144"/>
      <c r="I8587" s="144"/>
      <c r="J8587" s="144"/>
      <c r="K8587" s="175"/>
      <c r="L8587" s="168"/>
    </row>
    <row r="8588" spans="1:12" s="179" customFormat="1" ht="15" customHeight="1">
      <c r="A8588" s="144"/>
      <c r="B8588" s="176"/>
      <c r="C8588" s="175"/>
      <c r="D8588" s="144"/>
      <c r="E8588" s="144"/>
      <c r="F8588" s="144"/>
      <c r="G8588" s="175"/>
      <c r="H8588" s="144"/>
      <c r="I8588" s="144"/>
      <c r="J8588" s="144"/>
      <c r="K8588" s="175"/>
      <c r="L8588" s="168"/>
    </row>
    <row r="8589" spans="1:12" s="179" customFormat="1" ht="15" customHeight="1">
      <c r="A8589" s="144"/>
      <c r="B8589" s="176"/>
      <c r="C8589" s="175"/>
      <c r="D8589" s="144"/>
      <c r="E8589" s="144"/>
      <c r="F8589" s="144"/>
      <c r="G8589" s="175"/>
      <c r="H8589" s="144"/>
      <c r="I8589" s="144"/>
      <c r="J8589" s="144"/>
      <c r="K8589" s="175"/>
      <c r="L8589" s="168"/>
    </row>
    <row r="8590" spans="1:12" s="179" customFormat="1" ht="15" customHeight="1">
      <c r="A8590" s="144"/>
      <c r="B8590" s="176"/>
      <c r="C8590" s="175"/>
      <c r="D8590" s="144"/>
      <c r="E8590" s="144"/>
      <c r="F8590" s="144"/>
      <c r="G8590" s="175"/>
      <c r="H8590" s="144"/>
      <c r="I8590" s="144"/>
      <c r="J8590" s="144"/>
      <c r="K8590" s="175"/>
      <c r="L8590" s="168"/>
    </row>
    <row r="8591" spans="1:12" s="179" customFormat="1" ht="15" customHeight="1">
      <c r="A8591" s="144"/>
      <c r="B8591" s="176"/>
      <c r="C8591" s="175"/>
      <c r="D8591" s="144"/>
      <c r="E8591" s="144"/>
      <c r="F8591" s="144"/>
      <c r="G8591" s="175"/>
      <c r="H8591" s="144"/>
      <c r="I8591" s="144"/>
      <c r="J8591" s="144"/>
      <c r="K8591" s="175"/>
      <c r="L8591" s="168"/>
    </row>
    <row r="8592" spans="1:12" s="179" customFormat="1" ht="15" customHeight="1">
      <c r="A8592" s="144"/>
      <c r="B8592" s="176"/>
      <c r="C8592" s="175"/>
      <c r="D8592" s="144"/>
      <c r="E8592" s="144"/>
      <c r="F8592" s="144"/>
      <c r="G8592" s="175"/>
      <c r="H8592" s="144"/>
      <c r="I8592" s="144"/>
      <c r="J8592" s="144"/>
      <c r="K8592" s="175"/>
      <c r="L8592" s="168"/>
    </row>
    <row r="8593" spans="1:12" s="179" customFormat="1" ht="15" customHeight="1">
      <c r="A8593" s="144"/>
      <c r="B8593" s="176"/>
      <c r="C8593" s="175"/>
      <c r="D8593" s="144"/>
      <c r="E8593" s="144"/>
      <c r="F8593" s="144"/>
      <c r="G8593" s="175"/>
      <c r="H8593" s="144"/>
      <c r="I8593" s="144"/>
      <c r="J8593" s="144"/>
      <c r="K8593" s="175"/>
      <c r="L8593" s="168"/>
    </row>
    <row r="8594" spans="1:12" s="179" customFormat="1" ht="15" customHeight="1">
      <c r="A8594" s="144"/>
      <c r="B8594" s="176"/>
      <c r="C8594" s="175"/>
      <c r="D8594" s="144"/>
      <c r="E8594" s="144"/>
      <c r="F8594" s="144"/>
      <c r="G8594" s="175"/>
      <c r="H8594" s="144"/>
      <c r="I8594" s="144"/>
      <c r="J8594" s="144"/>
      <c r="K8594" s="175"/>
      <c r="L8594" s="168"/>
    </row>
    <row r="8595" spans="1:12" s="179" customFormat="1" ht="15" customHeight="1">
      <c r="A8595" s="144"/>
      <c r="B8595" s="176"/>
      <c r="C8595" s="175"/>
      <c r="D8595" s="144"/>
      <c r="E8595" s="144"/>
      <c r="F8595" s="144"/>
      <c r="G8595" s="175"/>
      <c r="H8595" s="144"/>
      <c r="I8595" s="144"/>
      <c r="J8595" s="144"/>
      <c r="K8595" s="175"/>
      <c r="L8595" s="168"/>
    </row>
    <row r="8596" spans="1:12" s="179" customFormat="1" ht="15" customHeight="1">
      <c r="A8596" s="144"/>
      <c r="B8596" s="176"/>
      <c r="C8596" s="175"/>
      <c r="D8596" s="144"/>
      <c r="E8596" s="144"/>
      <c r="F8596" s="144"/>
      <c r="G8596" s="175"/>
      <c r="H8596" s="144"/>
      <c r="I8596" s="144"/>
      <c r="J8596" s="144"/>
      <c r="K8596" s="175"/>
      <c r="L8596" s="168"/>
    </row>
    <row r="8597" spans="1:12" s="179" customFormat="1" ht="15" customHeight="1">
      <c r="A8597" s="144"/>
      <c r="B8597" s="176"/>
      <c r="C8597" s="175"/>
      <c r="D8597" s="144"/>
      <c r="E8597" s="144"/>
      <c r="F8597" s="144"/>
      <c r="G8597" s="175"/>
      <c r="H8597" s="144"/>
      <c r="I8597" s="144"/>
      <c r="J8597" s="144"/>
      <c r="K8597" s="175"/>
      <c r="L8597" s="168"/>
    </row>
    <row r="8598" spans="1:12" s="179" customFormat="1" ht="15" customHeight="1">
      <c r="A8598" s="144"/>
      <c r="B8598" s="176"/>
      <c r="C8598" s="175"/>
      <c r="D8598" s="144"/>
      <c r="E8598" s="144"/>
      <c r="F8598" s="144"/>
      <c r="G8598" s="175"/>
      <c r="H8598" s="144"/>
      <c r="I8598" s="144"/>
      <c r="J8598" s="144"/>
      <c r="K8598" s="175"/>
      <c r="L8598" s="168"/>
    </row>
    <row r="8599" spans="1:12" s="179" customFormat="1" ht="15" customHeight="1">
      <c r="A8599" s="144"/>
      <c r="B8599" s="176"/>
      <c r="C8599" s="175"/>
      <c r="D8599" s="144"/>
      <c r="E8599" s="144"/>
      <c r="F8599" s="144"/>
      <c r="G8599" s="175"/>
      <c r="H8599" s="144"/>
      <c r="I8599" s="144"/>
      <c r="J8599" s="144"/>
      <c r="K8599" s="175"/>
      <c r="L8599" s="168"/>
    </row>
    <row r="8600" spans="1:12" s="179" customFormat="1" ht="15" customHeight="1">
      <c r="A8600" s="144"/>
      <c r="B8600" s="176"/>
      <c r="C8600" s="175"/>
      <c r="D8600" s="144"/>
      <c r="E8600" s="144"/>
      <c r="F8600" s="144"/>
      <c r="G8600" s="175"/>
      <c r="H8600" s="144"/>
      <c r="I8600" s="144"/>
      <c r="J8600" s="144"/>
      <c r="K8600" s="175"/>
      <c r="L8600" s="168"/>
    </row>
    <row r="8601" spans="1:12" s="179" customFormat="1" ht="15" customHeight="1">
      <c r="A8601" s="144"/>
      <c r="B8601" s="176"/>
      <c r="C8601" s="175"/>
      <c r="D8601" s="144"/>
      <c r="E8601" s="144"/>
      <c r="F8601" s="144"/>
      <c r="G8601" s="175"/>
      <c r="H8601" s="144"/>
      <c r="I8601" s="144"/>
      <c r="J8601" s="144"/>
      <c r="K8601" s="175"/>
      <c r="L8601" s="168"/>
    </row>
    <row r="8602" spans="1:12" ht="15" customHeight="1"/>
    <row r="8603" spans="1:12" ht="15" customHeight="1"/>
    <row r="8604" spans="1:12" ht="15" customHeight="1"/>
    <row r="8605" spans="1:12" ht="15" customHeight="1"/>
    <row r="8606" spans="1:12" ht="15" customHeight="1"/>
    <row r="8607" spans="1:12" ht="15" customHeight="1"/>
    <row r="8608" spans="1:12"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spans="1:12" ht="15" customHeight="1"/>
    <row r="8658" spans="1:12" ht="15" customHeight="1"/>
    <row r="8659" spans="1:12" ht="15" customHeight="1"/>
    <row r="8660" spans="1:12" ht="15" customHeight="1"/>
    <row r="8661" spans="1:12" ht="15" customHeight="1"/>
    <row r="8662" spans="1:12" ht="15" customHeight="1"/>
    <row r="8663" spans="1:12" ht="15" customHeight="1"/>
    <row r="8664" spans="1:12" ht="15" customHeight="1"/>
    <row r="8665" spans="1:12" ht="15" customHeight="1"/>
    <row r="8666" spans="1:12" s="179" customFormat="1" ht="15" customHeight="1">
      <c r="A8666" s="144"/>
      <c r="B8666" s="176"/>
      <c r="C8666" s="175"/>
      <c r="D8666" s="144"/>
      <c r="E8666" s="144"/>
      <c r="F8666" s="144"/>
      <c r="G8666" s="175"/>
      <c r="H8666" s="144"/>
      <c r="I8666" s="144"/>
      <c r="J8666" s="144"/>
      <c r="K8666" s="175"/>
      <c r="L8666" s="168"/>
    </row>
    <row r="8667" spans="1:12" s="179" customFormat="1" ht="15" customHeight="1">
      <c r="A8667" s="144"/>
      <c r="B8667" s="176"/>
      <c r="C8667" s="175"/>
      <c r="D8667" s="144"/>
      <c r="E8667" s="144"/>
      <c r="F8667" s="144"/>
      <c r="G8667" s="175"/>
      <c r="H8667" s="144"/>
      <c r="I8667" s="144"/>
      <c r="J8667" s="144"/>
      <c r="K8667" s="175"/>
      <c r="L8667" s="168"/>
    </row>
    <row r="8668" spans="1:12" s="179" customFormat="1" ht="15" customHeight="1">
      <c r="A8668" s="144"/>
      <c r="B8668" s="176"/>
      <c r="C8668" s="175"/>
      <c r="D8668" s="144"/>
      <c r="E8668" s="144"/>
      <c r="F8668" s="144"/>
      <c r="G8668" s="175"/>
      <c r="H8668" s="144"/>
      <c r="I8668" s="144"/>
      <c r="J8668" s="144"/>
      <c r="K8668" s="175"/>
      <c r="L8668" s="168"/>
    </row>
    <row r="8669" spans="1:12" s="179" customFormat="1" ht="15" customHeight="1">
      <c r="A8669" s="144"/>
      <c r="B8669" s="176"/>
      <c r="C8669" s="175"/>
      <c r="D8669" s="144"/>
      <c r="E8669" s="144"/>
      <c r="F8669" s="144"/>
      <c r="G8669" s="175"/>
      <c r="H8669" s="144"/>
      <c r="I8669" s="144"/>
      <c r="J8669" s="144"/>
      <c r="K8669" s="175"/>
      <c r="L8669" s="168"/>
    </row>
    <row r="8670" spans="1:12" s="179" customFormat="1" ht="15" customHeight="1">
      <c r="A8670" s="144"/>
      <c r="B8670" s="176"/>
      <c r="C8670" s="175"/>
      <c r="D8670" s="144"/>
      <c r="E8670" s="144"/>
      <c r="F8670" s="144"/>
      <c r="G8670" s="175"/>
      <c r="H8670" s="144"/>
      <c r="I8670" s="144"/>
      <c r="J8670" s="144"/>
      <c r="K8670" s="175"/>
      <c r="L8670" s="168"/>
    </row>
    <row r="8671" spans="1:12" s="179" customFormat="1" ht="15" customHeight="1">
      <c r="A8671" s="144"/>
      <c r="B8671" s="176"/>
      <c r="C8671" s="175"/>
      <c r="D8671" s="144"/>
      <c r="E8671" s="144"/>
      <c r="F8671" s="144"/>
      <c r="G8671" s="175"/>
      <c r="H8671" s="144"/>
      <c r="I8671" s="144"/>
      <c r="J8671" s="144"/>
      <c r="K8671" s="175"/>
      <c r="L8671" s="168"/>
    </row>
    <row r="8672" spans="1:12" s="179" customFormat="1" ht="15" customHeight="1">
      <c r="A8672" s="144"/>
      <c r="B8672" s="176"/>
      <c r="C8672" s="175"/>
      <c r="D8672" s="144"/>
      <c r="E8672" s="144"/>
      <c r="F8672" s="144"/>
      <c r="G8672" s="175"/>
      <c r="H8672" s="144"/>
      <c r="I8672" s="144"/>
      <c r="J8672" s="144"/>
      <c r="K8672" s="175"/>
      <c r="L8672" s="168"/>
    </row>
    <row r="8673" spans="1:12" s="179" customFormat="1" ht="15" customHeight="1">
      <c r="A8673" s="144"/>
      <c r="B8673" s="176"/>
      <c r="C8673" s="175"/>
      <c r="D8673" s="144"/>
      <c r="E8673" s="144"/>
      <c r="F8673" s="144"/>
      <c r="G8673" s="175"/>
      <c r="H8673" s="144"/>
      <c r="I8673" s="144"/>
      <c r="J8673" s="144"/>
      <c r="K8673" s="175"/>
      <c r="L8673" s="168"/>
    </row>
    <row r="8674" spans="1:12" s="179" customFormat="1" ht="15" customHeight="1">
      <c r="A8674" s="144"/>
      <c r="B8674" s="176"/>
      <c r="C8674" s="175"/>
      <c r="D8674" s="144"/>
      <c r="E8674" s="144"/>
      <c r="F8674" s="144"/>
      <c r="G8674" s="175"/>
      <c r="H8674" s="144"/>
      <c r="I8674" s="144"/>
      <c r="J8674" s="144"/>
      <c r="K8674" s="175"/>
      <c r="L8674" s="168"/>
    </row>
    <row r="8675" spans="1:12" s="179" customFormat="1" ht="15" customHeight="1">
      <c r="A8675" s="144"/>
      <c r="B8675" s="176"/>
      <c r="C8675" s="175"/>
      <c r="D8675" s="144"/>
      <c r="E8675" s="144"/>
      <c r="F8675" s="144"/>
      <c r="G8675" s="175"/>
      <c r="H8675" s="144"/>
      <c r="I8675" s="144"/>
      <c r="J8675" s="144"/>
      <c r="K8675" s="175"/>
      <c r="L8675" s="168"/>
    </row>
    <row r="8676" spans="1:12" s="179" customFormat="1" ht="15" customHeight="1">
      <c r="A8676" s="144"/>
      <c r="B8676" s="176"/>
      <c r="C8676" s="175"/>
      <c r="D8676" s="144"/>
      <c r="E8676" s="144"/>
      <c r="F8676" s="144"/>
      <c r="G8676" s="175"/>
      <c r="H8676" s="144"/>
      <c r="I8676" s="144"/>
      <c r="J8676" s="144"/>
      <c r="K8676" s="175"/>
      <c r="L8676" s="168"/>
    </row>
    <row r="8677" spans="1:12" s="179" customFormat="1" ht="15" customHeight="1">
      <c r="A8677" s="144"/>
      <c r="B8677" s="176"/>
      <c r="C8677" s="175"/>
      <c r="D8677" s="144"/>
      <c r="E8677" s="144"/>
      <c r="F8677" s="144"/>
      <c r="G8677" s="175"/>
      <c r="H8677" s="144"/>
      <c r="I8677" s="144"/>
      <c r="J8677" s="144"/>
      <c r="K8677" s="175"/>
      <c r="L8677" s="168"/>
    </row>
    <row r="8678" spans="1:12" s="179" customFormat="1" ht="15" customHeight="1">
      <c r="A8678" s="144"/>
      <c r="B8678" s="176"/>
      <c r="C8678" s="175"/>
      <c r="D8678" s="144"/>
      <c r="E8678" s="144"/>
      <c r="F8678" s="144"/>
      <c r="G8678" s="175"/>
      <c r="H8678" s="144"/>
      <c r="I8678" s="144"/>
      <c r="J8678" s="144"/>
      <c r="K8678" s="175"/>
      <c r="L8678" s="168"/>
    </row>
    <row r="8679" spans="1:12" s="179" customFormat="1" ht="15" customHeight="1">
      <c r="A8679" s="144"/>
      <c r="B8679" s="176"/>
      <c r="C8679" s="175"/>
      <c r="D8679" s="144"/>
      <c r="E8679" s="144"/>
      <c r="F8679" s="144"/>
      <c r="G8679" s="175"/>
      <c r="H8679" s="144"/>
      <c r="I8679" s="144"/>
      <c r="J8679" s="144"/>
      <c r="K8679" s="175"/>
      <c r="L8679" s="168"/>
    </row>
    <row r="8680" spans="1:12" s="179" customFormat="1" ht="15" customHeight="1">
      <c r="A8680" s="144"/>
      <c r="B8680" s="176"/>
      <c r="C8680" s="175"/>
      <c r="D8680" s="144"/>
      <c r="E8680" s="144"/>
      <c r="F8680" s="144"/>
      <c r="G8680" s="175"/>
      <c r="H8680" s="144"/>
      <c r="I8680" s="144"/>
      <c r="J8680" s="144"/>
      <c r="K8680" s="175"/>
      <c r="L8680" s="168"/>
    </row>
    <row r="8681" spans="1:12" s="179" customFormat="1" ht="15" customHeight="1">
      <c r="A8681" s="144"/>
      <c r="B8681" s="176"/>
      <c r="C8681" s="175"/>
      <c r="D8681" s="144"/>
      <c r="E8681" s="144"/>
      <c r="F8681" s="144"/>
      <c r="G8681" s="175"/>
      <c r="H8681" s="144"/>
      <c r="I8681" s="144"/>
      <c r="J8681" s="144"/>
      <c r="K8681" s="175"/>
      <c r="L8681" s="168"/>
    </row>
    <row r="8682" spans="1:12" s="179" customFormat="1" ht="15" customHeight="1">
      <c r="A8682" s="144"/>
      <c r="B8682" s="176"/>
      <c r="C8682" s="175"/>
      <c r="D8682" s="144"/>
      <c r="E8682" s="144"/>
      <c r="F8682" s="144"/>
      <c r="G8682" s="175"/>
      <c r="H8682" s="144"/>
      <c r="I8682" s="144"/>
      <c r="J8682" s="144"/>
      <c r="K8682" s="175"/>
      <c r="L8682" s="168"/>
    </row>
    <row r="8683" spans="1:12" s="179" customFormat="1" ht="15" customHeight="1">
      <c r="A8683" s="144"/>
      <c r="B8683" s="176"/>
      <c r="C8683" s="175"/>
      <c r="D8683" s="144"/>
      <c r="E8683" s="144"/>
      <c r="F8683" s="144"/>
      <c r="G8683" s="175"/>
      <c r="H8683" s="144"/>
      <c r="I8683" s="144"/>
      <c r="J8683" s="144"/>
      <c r="K8683" s="175"/>
      <c r="L8683" s="168"/>
    </row>
    <row r="8684" spans="1:12" s="179" customFormat="1" ht="15" customHeight="1">
      <c r="A8684" s="144"/>
      <c r="B8684" s="176"/>
      <c r="C8684" s="175"/>
      <c r="D8684" s="144"/>
      <c r="E8684" s="144"/>
      <c r="F8684" s="144"/>
      <c r="G8684" s="175"/>
      <c r="H8684" s="144"/>
      <c r="I8684" s="144"/>
      <c r="J8684" s="144"/>
      <c r="K8684" s="175"/>
      <c r="L8684" s="168"/>
    </row>
    <row r="8685" spans="1:12" s="179" customFormat="1" ht="15" customHeight="1">
      <c r="A8685" s="144"/>
      <c r="B8685" s="176"/>
      <c r="C8685" s="175"/>
      <c r="D8685" s="144"/>
      <c r="E8685" s="144"/>
      <c r="F8685" s="144"/>
      <c r="G8685" s="175"/>
      <c r="H8685" s="144"/>
      <c r="I8685" s="144"/>
      <c r="J8685" s="144"/>
      <c r="K8685" s="175"/>
      <c r="L8685" s="168"/>
    </row>
    <row r="8686" spans="1:12" s="179" customFormat="1" ht="15" customHeight="1">
      <c r="A8686" s="144"/>
      <c r="B8686" s="176"/>
      <c r="C8686" s="175"/>
      <c r="D8686" s="144"/>
      <c r="E8686" s="144"/>
      <c r="F8686" s="144"/>
      <c r="G8686" s="175"/>
      <c r="H8686" s="144"/>
      <c r="I8686" s="144"/>
      <c r="J8686" s="144"/>
      <c r="K8686" s="175"/>
      <c r="L8686" s="168"/>
    </row>
    <row r="8687" spans="1:12" s="179" customFormat="1" ht="15" customHeight="1">
      <c r="A8687" s="144"/>
      <c r="B8687" s="176"/>
      <c r="C8687" s="175"/>
      <c r="D8687" s="144"/>
      <c r="E8687" s="144"/>
      <c r="F8687" s="144"/>
      <c r="G8687" s="175"/>
      <c r="H8687" s="144"/>
      <c r="I8687" s="144"/>
      <c r="J8687" s="144"/>
      <c r="K8687" s="175"/>
      <c r="L8687" s="168"/>
    </row>
    <row r="8688" spans="1:12" s="179" customFormat="1" ht="15" customHeight="1">
      <c r="A8688" s="144"/>
      <c r="B8688" s="176"/>
      <c r="C8688" s="175"/>
      <c r="D8688" s="144"/>
      <c r="E8688" s="144"/>
      <c r="F8688" s="144"/>
      <c r="G8688" s="175"/>
      <c r="H8688" s="144"/>
      <c r="I8688" s="144"/>
      <c r="J8688" s="144"/>
      <c r="K8688" s="175"/>
      <c r="L8688" s="168"/>
    </row>
    <row r="8689" spans="1:12" s="179" customFormat="1" ht="15" customHeight="1">
      <c r="A8689" s="144"/>
      <c r="B8689" s="176"/>
      <c r="C8689" s="175"/>
      <c r="D8689" s="144"/>
      <c r="E8689" s="144"/>
      <c r="F8689" s="144"/>
      <c r="G8689" s="175"/>
      <c r="H8689" s="144"/>
      <c r="I8689" s="144"/>
      <c r="J8689" s="144"/>
      <c r="K8689" s="175"/>
      <c r="L8689" s="168"/>
    </row>
    <row r="8690" spans="1:12" s="179" customFormat="1" ht="15" customHeight="1">
      <c r="A8690" s="144"/>
      <c r="B8690" s="176"/>
      <c r="C8690" s="175"/>
      <c r="D8690" s="144"/>
      <c r="E8690" s="144"/>
      <c r="F8690" s="144"/>
      <c r="G8690" s="175"/>
      <c r="H8690" s="144"/>
      <c r="I8690" s="144"/>
      <c r="J8690" s="144"/>
      <c r="K8690" s="175"/>
      <c r="L8690" s="168"/>
    </row>
    <row r="8691" spans="1:12" s="179" customFormat="1" ht="15" customHeight="1">
      <c r="A8691" s="144"/>
      <c r="B8691" s="176"/>
      <c r="C8691" s="175"/>
      <c r="D8691" s="144"/>
      <c r="E8691" s="144"/>
      <c r="F8691" s="144"/>
      <c r="G8691" s="175"/>
      <c r="H8691" s="144"/>
      <c r="I8691" s="144"/>
      <c r="J8691" s="144"/>
      <c r="K8691" s="175"/>
      <c r="L8691" s="168"/>
    </row>
    <row r="8692" spans="1:12" s="179" customFormat="1" ht="15" customHeight="1">
      <c r="A8692" s="144"/>
      <c r="B8692" s="176"/>
      <c r="C8692" s="175"/>
      <c r="D8692" s="144"/>
      <c r="E8692" s="144"/>
      <c r="F8692" s="144"/>
      <c r="G8692" s="175"/>
      <c r="H8692" s="144"/>
      <c r="I8692" s="144"/>
      <c r="J8692" s="144"/>
      <c r="K8692" s="175"/>
      <c r="L8692" s="168"/>
    </row>
    <row r="8693" spans="1:12" s="179" customFormat="1" ht="15" customHeight="1">
      <c r="A8693" s="144"/>
      <c r="B8693" s="176"/>
      <c r="C8693" s="175"/>
      <c r="D8693" s="144"/>
      <c r="E8693" s="144"/>
      <c r="F8693" s="144"/>
      <c r="G8693" s="175"/>
      <c r="H8693" s="144"/>
      <c r="I8693" s="144"/>
      <c r="J8693" s="144"/>
      <c r="K8693" s="175"/>
      <c r="L8693" s="168"/>
    </row>
    <row r="8694" spans="1:12" s="179" customFormat="1" ht="15" customHeight="1">
      <c r="A8694" s="144"/>
      <c r="B8694" s="176"/>
      <c r="C8694" s="175"/>
      <c r="D8694" s="144"/>
      <c r="E8694" s="144"/>
      <c r="F8694" s="144"/>
      <c r="G8694" s="175"/>
      <c r="H8694" s="144"/>
      <c r="I8694" s="144"/>
      <c r="J8694" s="144"/>
      <c r="K8694" s="175"/>
      <c r="L8694" s="168"/>
    </row>
    <row r="8695" spans="1:12" s="179" customFormat="1" ht="15" customHeight="1">
      <c r="A8695" s="144"/>
      <c r="B8695" s="176"/>
      <c r="C8695" s="175"/>
      <c r="D8695" s="144"/>
      <c r="E8695" s="144"/>
      <c r="F8695" s="144"/>
      <c r="G8695" s="175"/>
      <c r="H8695" s="144"/>
      <c r="I8695" s="144"/>
      <c r="J8695" s="144"/>
      <c r="K8695" s="175"/>
      <c r="L8695" s="168"/>
    </row>
    <row r="8696" spans="1:12" s="179" customFormat="1" ht="15" customHeight="1">
      <c r="A8696" s="144"/>
      <c r="B8696" s="176"/>
      <c r="C8696" s="175"/>
      <c r="D8696" s="144"/>
      <c r="E8696" s="144"/>
      <c r="F8696" s="144"/>
      <c r="G8696" s="175"/>
      <c r="H8696" s="144"/>
      <c r="I8696" s="144"/>
      <c r="J8696" s="144"/>
      <c r="K8696" s="175"/>
      <c r="L8696" s="168"/>
    </row>
    <row r="8697" spans="1:12" s="179" customFormat="1" ht="15" customHeight="1">
      <c r="A8697" s="144"/>
      <c r="B8697" s="176"/>
      <c r="C8697" s="175"/>
      <c r="D8697" s="144"/>
      <c r="E8697" s="144"/>
      <c r="F8697" s="144"/>
      <c r="G8697" s="175"/>
      <c r="H8697" s="144"/>
      <c r="I8697" s="144"/>
      <c r="J8697" s="144"/>
      <c r="K8697" s="175"/>
      <c r="L8697" s="168"/>
    </row>
    <row r="8698" spans="1:12" s="179" customFormat="1" ht="15" customHeight="1">
      <c r="A8698" s="144"/>
      <c r="B8698" s="176"/>
      <c r="C8698" s="175"/>
      <c r="D8698" s="144"/>
      <c r="E8698" s="144"/>
      <c r="F8698" s="144"/>
      <c r="G8698" s="175"/>
      <c r="H8698" s="144"/>
      <c r="I8698" s="144"/>
      <c r="J8698" s="144"/>
      <c r="K8698" s="175"/>
      <c r="L8698" s="168"/>
    </row>
    <row r="8699" spans="1:12" s="179" customFormat="1" ht="15" customHeight="1">
      <c r="A8699" s="144"/>
      <c r="B8699" s="176"/>
      <c r="C8699" s="175"/>
      <c r="D8699" s="144"/>
      <c r="E8699" s="144"/>
      <c r="F8699" s="144"/>
      <c r="G8699" s="175"/>
      <c r="H8699" s="144"/>
      <c r="I8699" s="144"/>
      <c r="J8699" s="144"/>
      <c r="K8699" s="175"/>
      <c r="L8699" s="168"/>
    </row>
    <row r="8700" spans="1:12" s="179" customFormat="1" ht="15" customHeight="1">
      <c r="A8700" s="144"/>
      <c r="B8700" s="176"/>
      <c r="C8700" s="175"/>
      <c r="D8700" s="144"/>
      <c r="E8700" s="144"/>
      <c r="F8700" s="144"/>
      <c r="G8700" s="175"/>
      <c r="H8700" s="144"/>
      <c r="I8700" s="144"/>
      <c r="J8700" s="144"/>
      <c r="K8700" s="175"/>
      <c r="L8700" s="168"/>
    </row>
    <row r="8701" spans="1:12" s="181" customFormat="1" ht="15" customHeight="1">
      <c r="A8701" s="144"/>
      <c r="B8701" s="176"/>
      <c r="C8701" s="175"/>
      <c r="D8701" s="144"/>
      <c r="E8701" s="144"/>
      <c r="F8701" s="144"/>
      <c r="G8701" s="175"/>
      <c r="H8701" s="144"/>
      <c r="I8701" s="144"/>
      <c r="J8701" s="144"/>
      <c r="K8701" s="175"/>
      <c r="L8701" s="168"/>
    </row>
    <row r="8702" spans="1:12" s="181" customFormat="1" ht="15" customHeight="1">
      <c r="A8702" s="144"/>
      <c r="B8702" s="176"/>
      <c r="C8702" s="175"/>
      <c r="D8702" s="144"/>
      <c r="E8702" s="144"/>
      <c r="F8702" s="144"/>
      <c r="G8702" s="175"/>
      <c r="H8702" s="144"/>
      <c r="I8702" s="144"/>
      <c r="J8702" s="144"/>
      <c r="K8702" s="175"/>
      <c r="L8702" s="168"/>
    </row>
    <row r="8703" spans="1:12" s="181" customFormat="1" ht="15" customHeight="1">
      <c r="A8703" s="144"/>
      <c r="B8703" s="176"/>
      <c r="C8703" s="175"/>
      <c r="D8703" s="144"/>
      <c r="E8703" s="144"/>
      <c r="F8703" s="144"/>
      <c r="G8703" s="175"/>
      <c r="H8703" s="144"/>
      <c r="I8703" s="144"/>
      <c r="J8703" s="144"/>
      <c r="K8703" s="175"/>
      <c r="L8703" s="168"/>
    </row>
    <row r="8704" spans="1:12" s="181" customFormat="1" ht="15" customHeight="1">
      <c r="A8704" s="144"/>
      <c r="B8704" s="176"/>
      <c r="C8704" s="175"/>
      <c r="D8704" s="144"/>
      <c r="E8704" s="144"/>
      <c r="F8704" s="144"/>
      <c r="G8704" s="175"/>
      <c r="H8704" s="144"/>
      <c r="I8704" s="144"/>
      <c r="J8704" s="144"/>
      <c r="K8704" s="175"/>
      <c r="L8704" s="168"/>
    </row>
    <row r="8705" spans="1:12" s="181" customFormat="1" ht="15" customHeight="1">
      <c r="A8705" s="144"/>
      <c r="B8705" s="176"/>
      <c r="C8705" s="175"/>
      <c r="D8705" s="144"/>
      <c r="E8705" s="144"/>
      <c r="F8705" s="144"/>
      <c r="G8705" s="175"/>
      <c r="H8705" s="144"/>
      <c r="I8705" s="144"/>
      <c r="J8705" s="144"/>
      <c r="K8705" s="175"/>
      <c r="L8705" s="168"/>
    </row>
    <row r="8706" spans="1:12" s="181" customFormat="1" ht="15" customHeight="1">
      <c r="A8706" s="144"/>
      <c r="B8706" s="176"/>
      <c r="C8706" s="175"/>
      <c r="D8706" s="144"/>
      <c r="E8706" s="144"/>
      <c r="F8706" s="144"/>
      <c r="G8706" s="175"/>
      <c r="H8706" s="144"/>
      <c r="I8706" s="144"/>
      <c r="J8706" s="144"/>
      <c r="K8706" s="175"/>
      <c r="L8706" s="168"/>
    </row>
    <row r="8707" spans="1:12" s="181" customFormat="1" ht="15" customHeight="1">
      <c r="A8707" s="144"/>
      <c r="B8707" s="176"/>
      <c r="C8707" s="175"/>
      <c r="D8707" s="144"/>
      <c r="E8707" s="144"/>
      <c r="F8707" s="144"/>
      <c r="G8707" s="175"/>
      <c r="H8707" s="144"/>
      <c r="I8707" s="144"/>
      <c r="J8707" s="144"/>
      <c r="K8707" s="175"/>
      <c r="L8707" s="168"/>
    </row>
    <row r="8708" spans="1:12" s="181" customFormat="1" ht="15" customHeight="1">
      <c r="A8708" s="144"/>
      <c r="B8708" s="176"/>
      <c r="C8708" s="175"/>
      <c r="D8708" s="144"/>
      <c r="E8708" s="144"/>
      <c r="F8708" s="144"/>
      <c r="G8708" s="175"/>
      <c r="H8708" s="144"/>
      <c r="I8708" s="144"/>
      <c r="J8708" s="144"/>
      <c r="K8708" s="175"/>
      <c r="L8708" s="168"/>
    </row>
    <row r="8709" spans="1:12" s="181" customFormat="1" ht="15" customHeight="1">
      <c r="A8709" s="144"/>
      <c r="B8709" s="176"/>
      <c r="C8709" s="175"/>
      <c r="D8709" s="144"/>
      <c r="E8709" s="144"/>
      <c r="F8709" s="144"/>
      <c r="G8709" s="175"/>
      <c r="H8709" s="144"/>
      <c r="I8709" s="144"/>
      <c r="J8709" s="144"/>
      <c r="K8709" s="175"/>
      <c r="L8709" s="168"/>
    </row>
    <row r="8710" spans="1:12" ht="15" customHeight="1"/>
    <row r="8711" spans="1:12" ht="15" customHeight="1"/>
    <row r="8712" spans="1:12" ht="15" customHeight="1"/>
    <row r="8713" spans="1:12" ht="15" customHeight="1"/>
    <row r="8714" spans="1:12" ht="15" customHeight="1"/>
    <row r="8715" spans="1:12" ht="15" customHeight="1"/>
    <row r="8716" spans="1:12" ht="15" customHeight="1"/>
    <row r="8717" spans="1:12" ht="15" customHeight="1"/>
    <row r="8718" spans="1:12" ht="15" customHeight="1"/>
    <row r="8719" spans="1:12" ht="15" customHeight="1"/>
    <row r="8720" spans="1:12"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spans="1:12" ht="15" customHeight="1"/>
    <row r="8754" spans="1:12" ht="15" customHeight="1"/>
    <row r="8755" spans="1:12" ht="15" customHeight="1"/>
    <row r="8756" spans="1:12" ht="15" customHeight="1"/>
    <row r="8757" spans="1:12" ht="15" customHeight="1"/>
    <row r="8758" spans="1:12" ht="15" customHeight="1"/>
    <row r="8759" spans="1:12" s="179" customFormat="1" ht="15" customHeight="1">
      <c r="A8759" s="144"/>
      <c r="B8759" s="176"/>
      <c r="C8759" s="175"/>
      <c r="D8759" s="144"/>
      <c r="E8759" s="144"/>
      <c r="F8759" s="144"/>
      <c r="G8759" s="175"/>
      <c r="H8759" s="144"/>
      <c r="I8759" s="144"/>
      <c r="J8759" s="144"/>
      <c r="K8759" s="175"/>
      <c r="L8759" s="168"/>
    </row>
    <row r="8760" spans="1:12" s="179" customFormat="1" ht="15" customHeight="1">
      <c r="A8760" s="144"/>
      <c r="B8760" s="176"/>
      <c r="C8760" s="175"/>
      <c r="D8760" s="144"/>
      <c r="E8760" s="144"/>
      <c r="F8760" s="144"/>
      <c r="G8760" s="175"/>
      <c r="H8760" s="144"/>
      <c r="I8760" s="144"/>
      <c r="J8760" s="144"/>
      <c r="K8760" s="175"/>
      <c r="L8760" s="168"/>
    </row>
    <row r="8761" spans="1:12" s="179" customFormat="1" ht="15" customHeight="1">
      <c r="A8761" s="144"/>
      <c r="B8761" s="176"/>
      <c r="C8761" s="175"/>
      <c r="D8761" s="144"/>
      <c r="E8761" s="144"/>
      <c r="F8761" s="144"/>
      <c r="G8761" s="175"/>
      <c r="H8761" s="144"/>
      <c r="I8761" s="144"/>
      <c r="J8761" s="144"/>
      <c r="K8761" s="175"/>
      <c r="L8761" s="168"/>
    </row>
    <row r="8762" spans="1:12" s="179" customFormat="1" ht="15" customHeight="1">
      <c r="A8762" s="144"/>
      <c r="B8762" s="176"/>
      <c r="C8762" s="175"/>
      <c r="D8762" s="144"/>
      <c r="E8762" s="144"/>
      <c r="F8762" s="144"/>
      <c r="G8762" s="175"/>
      <c r="H8762" s="144"/>
      <c r="I8762" s="144"/>
      <c r="J8762" s="144"/>
      <c r="K8762" s="175"/>
      <c r="L8762" s="168"/>
    </row>
    <row r="8763" spans="1:12" s="179" customFormat="1" ht="15" customHeight="1">
      <c r="A8763" s="144"/>
      <c r="B8763" s="176"/>
      <c r="C8763" s="175"/>
      <c r="D8763" s="144"/>
      <c r="E8763" s="144"/>
      <c r="F8763" s="144"/>
      <c r="G8763" s="175"/>
      <c r="H8763" s="144"/>
      <c r="I8763" s="144"/>
      <c r="J8763" s="144"/>
      <c r="K8763" s="175"/>
      <c r="L8763" s="168"/>
    </row>
    <row r="8764" spans="1:12" s="179" customFormat="1" ht="15" customHeight="1">
      <c r="A8764" s="144"/>
      <c r="B8764" s="176"/>
      <c r="C8764" s="175"/>
      <c r="D8764" s="144"/>
      <c r="E8764" s="144"/>
      <c r="F8764" s="144"/>
      <c r="G8764" s="175"/>
      <c r="H8764" s="144"/>
      <c r="I8764" s="144"/>
      <c r="J8764" s="144"/>
      <c r="K8764" s="175"/>
      <c r="L8764" s="168"/>
    </row>
    <row r="8765" spans="1:12" s="179" customFormat="1" ht="15" customHeight="1">
      <c r="A8765" s="144"/>
      <c r="B8765" s="176"/>
      <c r="C8765" s="175"/>
      <c r="D8765" s="144"/>
      <c r="E8765" s="144"/>
      <c r="F8765" s="144"/>
      <c r="G8765" s="175"/>
      <c r="H8765" s="144"/>
      <c r="I8765" s="144"/>
      <c r="J8765" s="144"/>
      <c r="K8765" s="175"/>
      <c r="L8765" s="168"/>
    </row>
    <row r="8766" spans="1:12" s="179" customFormat="1" ht="15" customHeight="1">
      <c r="A8766" s="144"/>
      <c r="B8766" s="176"/>
      <c r="C8766" s="175"/>
      <c r="D8766" s="144"/>
      <c r="E8766" s="144"/>
      <c r="F8766" s="144"/>
      <c r="G8766" s="175"/>
      <c r="H8766" s="144"/>
      <c r="I8766" s="144"/>
      <c r="J8766" s="144"/>
      <c r="K8766" s="175"/>
      <c r="L8766" s="168"/>
    </row>
    <row r="8767" spans="1:12" s="179" customFormat="1" ht="15" customHeight="1">
      <c r="A8767" s="144"/>
      <c r="B8767" s="176"/>
      <c r="C8767" s="175"/>
      <c r="D8767" s="144"/>
      <c r="E8767" s="144"/>
      <c r="F8767" s="144"/>
      <c r="G8767" s="175"/>
      <c r="H8767" s="144"/>
      <c r="I8767" s="144"/>
      <c r="J8767" s="144"/>
      <c r="K8767" s="175"/>
      <c r="L8767" s="168"/>
    </row>
    <row r="8768" spans="1:12" s="179" customFormat="1" ht="15" customHeight="1">
      <c r="A8768" s="144"/>
      <c r="B8768" s="176"/>
      <c r="C8768" s="175"/>
      <c r="D8768" s="144"/>
      <c r="E8768" s="144"/>
      <c r="F8768" s="144"/>
      <c r="G8768" s="175"/>
      <c r="H8768" s="144"/>
      <c r="I8768" s="144"/>
      <c r="J8768" s="144"/>
      <c r="K8768" s="175"/>
      <c r="L8768" s="168"/>
    </row>
    <row r="8769" spans="1:12" s="179" customFormat="1" ht="15" customHeight="1">
      <c r="A8769" s="144"/>
      <c r="B8769" s="176"/>
      <c r="C8769" s="175"/>
      <c r="D8769" s="144"/>
      <c r="E8769" s="144"/>
      <c r="F8769" s="144"/>
      <c r="G8769" s="175"/>
      <c r="H8769" s="144"/>
      <c r="I8769" s="144"/>
      <c r="J8769" s="144"/>
      <c r="K8769" s="175"/>
      <c r="L8769" s="168"/>
    </row>
    <row r="8770" spans="1:12" s="179" customFormat="1" ht="15" customHeight="1">
      <c r="A8770" s="144"/>
      <c r="B8770" s="176"/>
      <c r="C8770" s="175"/>
      <c r="D8770" s="144"/>
      <c r="E8770" s="144"/>
      <c r="F8770" s="144"/>
      <c r="G8770" s="175"/>
      <c r="H8770" s="144"/>
      <c r="I8770" s="144"/>
      <c r="J8770" s="144"/>
      <c r="K8770" s="175"/>
      <c r="L8770" s="168"/>
    </row>
    <row r="8771" spans="1:12" s="179" customFormat="1" ht="15" customHeight="1">
      <c r="A8771" s="144"/>
      <c r="B8771" s="176"/>
      <c r="C8771" s="175"/>
      <c r="D8771" s="144"/>
      <c r="E8771" s="144"/>
      <c r="F8771" s="144"/>
      <c r="G8771" s="175"/>
      <c r="H8771" s="144"/>
      <c r="I8771" s="144"/>
      <c r="J8771" s="144"/>
      <c r="K8771" s="175"/>
      <c r="L8771" s="168"/>
    </row>
    <row r="8772" spans="1:12" s="179" customFormat="1" ht="15" customHeight="1">
      <c r="A8772" s="144"/>
      <c r="B8772" s="176"/>
      <c r="C8772" s="175"/>
      <c r="D8772" s="144"/>
      <c r="E8772" s="144"/>
      <c r="F8772" s="144"/>
      <c r="G8772" s="175"/>
      <c r="H8772" s="144"/>
      <c r="I8772" s="144"/>
      <c r="J8772" s="144"/>
      <c r="K8772" s="175"/>
      <c r="L8772" s="168"/>
    </row>
    <row r="8773" spans="1:12" s="179" customFormat="1" ht="15" customHeight="1">
      <c r="A8773" s="144"/>
      <c r="B8773" s="176"/>
      <c r="C8773" s="175"/>
      <c r="D8773" s="144"/>
      <c r="E8773" s="144"/>
      <c r="F8773" s="144"/>
      <c r="G8773" s="175"/>
      <c r="H8773" s="144"/>
      <c r="I8773" s="144"/>
      <c r="J8773" s="144"/>
      <c r="K8773" s="175"/>
      <c r="L8773" s="168"/>
    </row>
    <row r="8774" spans="1:12" ht="15" customHeight="1"/>
    <row r="8775" spans="1:12" ht="15" customHeight="1"/>
    <row r="8776" spans="1:12" ht="15" customHeight="1"/>
    <row r="8777" spans="1:12" ht="15" customHeight="1"/>
    <row r="8778" spans="1:12" s="179" customFormat="1" ht="15" customHeight="1">
      <c r="A8778" s="144"/>
      <c r="B8778" s="176"/>
      <c r="C8778" s="175"/>
      <c r="D8778" s="144"/>
      <c r="E8778" s="144"/>
      <c r="F8778" s="144"/>
      <c r="G8778" s="175"/>
      <c r="H8778" s="144"/>
      <c r="I8778" s="144"/>
      <c r="J8778" s="144"/>
      <c r="K8778" s="175"/>
      <c r="L8778" s="168"/>
    </row>
    <row r="8779" spans="1:12" s="179" customFormat="1" ht="15" customHeight="1">
      <c r="A8779" s="144"/>
      <c r="B8779" s="176"/>
      <c r="C8779" s="175"/>
      <c r="D8779" s="144"/>
      <c r="E8779" s="144"/>
      <c r="F8779" s="144"/>
      <c r="G8779" s="175"/>
      <c r="H8779" s="144"/>
      <c r="I8779" s="144"/>
      <c r="J8779" s="144"/>
      <c r="K8779" s="175"/>
      <c r="L8779" s="168"/>
    </row>
    <row r="8780" spans="1:12" s="179" customFormat="1" ht="15" customHeight="1">
      <c r="A8780" s="144"/>
      <c r="B8780" s="176"/>
      <c r="C8780" s="175"/>
      <c r="D8780" s="144"/>
      <c r="E8780" s="144"/>
      <c r="F8780" s="144"/>
      <c r="G8780" s="175"/>
      <c r="H8780" s="144"/>
      <c r="I8780" s="144"/>
      <c r="J8780" s="144"/>
      <c r="K8780" s="175"/>
      <c r="L8780" s="168"/>
    </row>
    <row r="8781" spans="1:12" s="179" customFormat="1" ht="15" customHeight="1">
      <c r="A8781" s="144"/>
      <c r="B8781" s="176"/>
      <c r="C8781" s="175"/>
      <c r="D8781" s="144"/>
      <c r="E8781" s="144"/>
      <c r="F8781" s="144"/>
      <c r="G8781" s="175"/>
      <c r="H8781" s="144"/>
      <c r="I8781" s="144"/>
      <c r="J8781" s="144"/>
      <c r="K8781" s="175"/>
      <c r="L8781" s="168"/>
    </row>
    <row r="8782" spans="1:12" s="179" customFormat="1" ht="15" customHeight="1">
      <c r="A8782" s="144"/>
      <c r="B8782" s="176"/>
      <c r="C8782" s="175"/>
      <c r="D8782" s="144"/>
      <c r="E8782" s="144"/>
      <c r="F8782" s="144"/>
      <c r="G8782" s="175"/>
      <c r="H8782" s="144"/>
      <c r="I8782" s="144"/>
      <c r="J8782" s="144"/>
      <c r="K8782" s="175"/>
      <c r="L8782" s="168"/>
    </row>
    <row r="8783" spans="1:12" s="179" customFormat="1" ht="15" customHeight="1">
      <c r="A8783" s="144"/>
      <c r="B8783" s="176"/>
      <c r="C8783" s="175"/>
      <c r="D8783" s="144"/>
      <c r="E8783" s="144"/>
      <c r="F8783" s="144"/>
      <c r="G8783" s="175"/>
      <c r="H8783" s="144"/>
      <c r="I8783" s="144"/>
      <c r="J8783" s="144"/>
      <c r="K8783" s="175"/>
      <c r="L8783" s="168"/>
    </row>
    <row r="8784" spans="1:12" s="179" customFormat="1" ht="15" customHeight="1">
      <c r="A8784" s="144"/>
      <c r="B8784" s="176"/>
      <c r="C8784" s="175"/>
      <c r="D8784" s="144"/>
      <c r="E8784" s="144"/>
      <c r="F8784" s="144"/>
      <c r="G8784" s="175"/>
      <c r="H8784" s="144"/>
      <c r="I8784" s="144"/>
      <c r="J8784" s="144"/>
      <c r="K8784" s="175"/>
      <c r="L8784" s="168"/>
    </row>
    <row r="8785" spans="1:12" s="179" customFormat="1" ht="15" customHeight="1">
      <c r="A8785" s="144"/>
      <c r="B8785" s="176"/>
      <c r="C8785" s="175"/>
      <c r="D8785" s="144"/>
      <c r="E8785" s="144"/>
      <c r="F8785" s="144"/>
      <c r="G8785" s="175"/>
      <c r="H8785" s="144"/>
      <c r="I8785" s="144"/>
      <c r="J8785" s="144"/>
      <c r="K8785" s="175"/>
      <c r="L8785" s="168"/>
    </row>
    <row r="8786" spans="1:12" s="179" customFormat="1" ht="15" customHeight="1">
      <c r="A8786" s="144"/>
      <c r="B8786" s="176"/>
      <c r="C8786" s="175"/>
      <c r="D8786" s="144"/>
      <c r="E8786" s="144"/>
      <c r="F8786" s="144"/>
      <c r="G8786" s="175"/>
      <c r="H8786" s="144"/>
      <c r="I8786" s="144"/>
      <c r="J8786" s="144"/>
      <c r="K8786" s="175"/>
      <c r="L8786" s="168"/>
    </row>
    <row r="8787" spans="1:12" s="179" customFormat="1" ht="15" customHeight="1">
      <c r="A8787" s="144"/>
      <c r="B8787" s="176"/>
      <c r="C8787" s="175"/>
      <c r="D8787" s="144"/>
      <c r="E8787" s="144"/>
      <c r="F8787" s="144"/>
      <c r="G8787" s="175"/>
      <c r="H8787" s="144"/>
      <c r="I8787" s="144"/>
      <c r="J8787" s="144"/>
      <c r="K8787" s="175"/>
      <c r="L8787" s="168"/>
    </row>
    <row r="8788" spans="1:12" s="179" customFormat="1" ht="15" customHeight="1">
      <c r="A8788" s="144"/>
      <c r="B8788" s="176"/>
      <c r="C8788" s="175"/>
      <c r="D8788" s="144"/>
      <c r="E8788" s="144"/>
      <c r="F8788" s="144"/>
      <c r="G8788" s="175"/>
      <c r="H8788" s="144"/>
      <c r="I8788" s="144"/>
      <c r="J8788" s="144"/>
      <c r="K8788" s="175"/>
      <c r="L8788" s="168"/>
    </row>
    <row r="8789" spans="1:12" s="179" customFormat="1" ht="15" customHeight="1">
      <c r="A8789" s="144"/>
      <c r="B8789" s="176"/>
      <c r="C8789" s="175"/>
      <c r="D8789" s="144"/>
      <c r="E8789" s="144"/>
      <c r="F8789" s="144"/>
      <c r="G8789" s="175"/>
      <c r="H8789" s="144"/>
      <c r="I8789" s="144"/>
      <c r="J8789" s="144"/>
      <c r="K8789" s="175"/>
      <c r="L8789" s="168"/>
    </row>
    <row r="8790" spans="1:12" s="179" customFormat="1" ht="15" customHeight="1">
      <c r="A8790" s="144"/>
      <c r="B8790" s="176"/>
      <c r="C8790" s="175"/>
      <c r="D8790" s="144"/>
      <c r="E8790" s="144"/>
      <c r="F8790" s="144"/>
      <c r="G8790" s="175"/>
      <c r="H8790" s="144"/>
      <c r="I8790" s="144"/>
      <c r="J8790" s="144"/>
      <c r="K8790" s="175"/>
      <c r="L8790" s="168"/>
    </row>
    <row r="8791" spans="1:12" s="179" customFormat="1" ht="15" customHeight="1">
      <c r="A8791" s="144"/>
      <c r="B8791" s="176"/>
      <c r="C8791" s="175"/>
      <c r="D8791" s="144"/>
      <c r="E8791" s="144"/>
      <c r="F8791" s="144"/>
      <c r="G8791" s="175"/>
      <c r="H8791" s="144"/>
      <c r="I8791" s="144"/>
      <c r="J8791" s="144"/>
      <c r="K8791" s="175"/>
      <c r="L8791" s="168"/>
    </row>
    <row r="8792" spans="1:12" s="179" customFormat="1" ht="15" customHeight="1">
      <c r="A8792" s="144"/>
      <c r="B8792" s="176"/>
      <c r="C8792" s="175"/>
      <c r="D8792" s="144"/>
      <c r="E8792" s="144"/>
      <c r="F8792" s="144"/>
      <c r="G8792" s="175"/>
      <c r="H8792" s="144"/>
      <c r="I8792" s="144"/>
      <c r="J8792" s="144"/>
      <c r="K8792" s="175"/>
      <c r="L8792" s="168"/>
    </row>
    <row r="8793" spans="1:12" s="179" customFormat="1" ht="15" customHeight="1">
      <c r="A8793" s="144"/>
      <c r="B8793" s="176"/>
      <c r="C8793" s="175"/>
      <c r="D8793" s="144"/>
      <c r="E8793" s="144"/>
      <c r="F8793" s="144"/>
      <c r="G8793" s="175"/>
      <c r="H8793" s="144"/>
      <c r="I8793" s="144"/>
      <c r="J8793" s="144"/>
      <c r="K8793" s="175"/>
      <c r="L8793" s="168"/>
    </row>
    <row r="8794" spans="1:12" s="179" customFormat="1" ht="15" customHeight="1">
      <c r="A8794" s="144"/>
      <c r="B8794" s="176"/>
      <c r="C8794" s="175"/>
      <c r="D8794" s="144"/>
      <c r="E8794" s="144"/>
      <c r="F8794" s="144"/>
      <c r="G8794" s="175"/>
      <c r="H8794" s="144"/>
      <c r="I8794" s="144"/>
      <c r="J8794" s="144"/>
      <c r="K8794" s="175"/>
      <c r="L8794" s="168"/>
    </row>
    <row r="8795" spans="1:12" s="179" customFormat="1" ht="15" customHeight="1">
      <c r="A8795" s="144"/>
      <c r="B8795" s="176"/>
      <c r="C8795" s="175"/>
      <c r="D8795" s="144"/>
      <c r="E8795" s="144"/>
      <c r="F8795" s="144"/>
      <c r="G8795" s="175"/>
      <c r="H8795" s="144"/>
      <c r="I8795" s="144"/>
      <c r="J8795" s="144"/>
      <c r="K8795" s="175"/>
      <c r="L8795" s="168"/>
    </row>
    <row r="8796" spans="1:12" s="179" customFormat="1" ht="15" customHeight="1">
      <c r="A8796" s="144"/>
      <c r="B8796" s="176"/>
      <c r="C8796" s="175"/>
      <c r="D8796" s="144"/>
      <c r="E8796" s="144"/>
      <c r="F8796" s="144"/>
      <c r="G8796" s="175"/>
      <c r="H8796" s="144"/>
      <c r="I8796" s="144"/>
      <c r="J8796" s="144"/>
      <c r="K8796" s="175"/>
      <c r="L8796" s="168"/>
    </row>
    <row r="8797" spans="1:12" s="179" customFormat="1" ht="15" customHeight="1">
      <c r="A8797" s="144"/>
      <c r="B8797" s="176"/>
      <c r="C8797" s="175"/>
      <c r="D8797" s="144"/>
      <c r="E8797" s="144"/>
      <c r="F8797" s="144"/>
      <c r="G8797" s="175"/>
      <c r="H8797" s="144"/>
      <c r="I8797" s="144"/>
      <c r="J8797" s="144"/>
      <c r="K8797" s="175"/>
      <c r="L8797" s="168"/>
    </row>
    <row r="8798" spans="1:12" s="179" customFormat="1" ht="15" customHeight="1">
      <c r="A8798" s="144"/>
      <c r="B8798" s="176"/>
      <c r="C8798" s="175"/>
      <c r="D8798" s="144"/>
      <c r="E8798" s="144"/>
      <c r="F8798" s="144"/>
      <c r="G8798" s="175"/>
      <c r="H8798" s="144"/>
      <c r="I8798" s="144"/>
      <c r="J8798" s="144"/>
      <c r="K8798" s="175"/>
      <c r="L8798" s="168"/>
    </row>
    <row r="8799" spans="1:12" ht="15" customHeight="1"/>
    <row r="8800" spans="1:12" ht="15" customHeight="1"/>
    <row r="8801" spans="1:12" ht="15" customHeight="1"/>
    <row r="8802" spans="1:12" ht="15" customHeight="1"/>
    <row r="8803" spans="1:12" s="179" customFormat="1" ht="15" customHeight="1">
      <c r="A8803" s="144"/>
      <c r="B8803" s="176"/>
      <c r="C8803" s="175"/>
      <c r="D8803" s="144"/>
      <c r="E8803" s="144"/>
      <c r="F8803" s="144"/>
      <c r="G8803" s="175"/>
      <c r="H8803" s="144"/>
      <c r="I8803" s="144"/>
      <c r="J8803" s="144"/>
      <c r="K8803" s="175"/>
      <c r="L8803" s="168"/>
    </row>
    <row r="8804" spans="1:12" s="179" customFormat="1" ht="15" customHeight="1">
      <c r="A8804" s="144"/>
      <c r="B8804" s="176"/>
      <c r="C8804" s="175"/>
      <c r="D8804" s="144"/>
      <c r="E8804" s="144"/>
      <c r="F8804" s="144"/>
      <c r="G8804" s="175"/>
      <c r="H8804" s="144"/>
      <c r="I8804" s="144"/>
      <c r="J8804" s="144"/>
      <c r="K8804" s="175"/>
      <c r="L8804" s="168"/>
    </row>
    <row r="8805" spans="1:12" s="179" customFormat="1" ht="15" customHeight="1">
      <c r="A8805" s="144"/>
      <c r="B8805" s="176"/>
      <c r="C8805" s="175"/>
      <c r="D8805" s="144"/>
      <c r="E8805" s="144"/>
      <c r="F8805" s="144"/>
      <c r="G8805" s="175"/>
      <c r="H8805" s="144"/>
      <c r="I8805" s="144"/>
      <c r="J8805" s="144"/>
      <c r="K8805" s="175"/>
      <c r="L8805" s="168"/>
    </row>
    <row r="8806" spans="1:12" s="179" customFormat="1" ht="15" customHeight="1">
      <c r="A8806" s="144"/>
      <c r="B8806" s="176"/>
      <c r="C8806" s="175"/>
      <c r="D8806" s="144"/>
      <c r="E8806" s="144"/>
      <c r="F8806" s="144"/>
      <c r="G8806" s="175"/>
      <c r="H8806" s="144"/>
      <c r="I8806" s="144"/>
      <c r="J8806" s="144"/>
      <c r="K8806" s="175"/>
      <c r="L8806" s="168"/>
    </row>
    <row r="8807" spans="1:12" s="179" customFormat="1" ht="15" customHeight="1">
      <c r="A8807" s="144"/>
      <c r="B8807" s="176"/>
      <c r="C8807" s="175"/>
      <c r="D8807" s="144"/>
      <c r="E8807" s="144"/>
      <c r="F8807" s="144"/>
      <c r="G8807" s="175"/>
      <c r="H8807" s="144"/>
      <c r="I8807" s="144"/>
      <c r="J8807" s="144"/>
      <c r="K8807" s="175"/>
      <c r="L8807" s="168"/>
    </row>
    <row r="8808" spans="1:12" s="179" customFormat="1" ht="15" customHeight="1">
      <c r="A8808" s="144"/>
      <c r="B8808" s="176"/>
      <c r="C8808" s="175"/>
      <c r="D8808" s="144"/>
      <c r="E8808" s="144"/>
      <c r="F8808" s="144"/>
      <c r="G8808" s="175"/>
      <c r="H8808" s="144"/>
      <c r="I8808" s="144"/>
      <c r="J8808" s="144"/>
      <c r="K8808" s="175"/>
      <c r="L8808" s="168"/>
    </row>
    <row r="8809" spans="1:12" s="179" customFormat="1" ht="15" customHeight="1">
      <c r="A8809" s="144"/>
      <c r="B8809" s="176"/>
      <c r="C8809" s="175"/>
      <c r="D8809" s="144"/>
      <c r="E8809" s="144"/>
      <c r="F8809" s="144"/>
      <c r="G8809" s="175"/>
      <c r="H8809" s="144"/>
      <c r="I8809" s="144"/>
      <c r="J8809" s="144"/>
      <c r="K8809" s="175"/>
      <c r="L8809" s="168"/>
    </row>
    <row r="8810" spans="1:12" s="179" customFormat="1" ht="15" customHeight="1">
      <c r="A8810" s="144"/>
      <c r="B8810" s="176"/>
      <c r="C8810" s="175"/>
      <c r="D8810" s="144"/>
      <c r="E8810" s="144"/>
      <c r="F8810" s="144"/>
      <c r="G8810" s="175"/>
      <c r="H8810" s="144"/>
      <c r="I8810" s="144"/>
      <c r="J8810" s="144"/>
      <c r="K8810" s="175"/>
      <c r="L8810" s="168"/>
    </row>
    <row r="8811" spans="1:12" s="179" customFormat="1" ht="15" customHeight="1">
      <c r="A8811" s="144"/>
      <c r="B8811" s="176"/>
      <c r="C8811" s="175"/>
      <c r="D8811" s="144"/>
      <c r="E8811" s="144"/>
      <c r="F8811" s="144"/>
      <c r="G8811" s="175"/>
      <c r="H8811" s="144"/>
      <c r="I8811" s="144"/>
      <c r="J8811" s="144"/>
      <c r="K8811" s="175"/>
      <c r="L8811" s="168"/>
    </row>
    <row r="8812" spans="1:12" s="179" customFormat="1" ht="15" customHeight="1">
      <c r="A8812" s="144"/>
      <c r="B8812" s="176"/>
      <c r="C8812" s="175"/>
      <c r="D8812" s="144"/>
      <c r="E8812" s="144"/>
      <c r="F8812" s="144"/>
      <c r="G8812" s="175"/>
      <c r="H8812" s="144"/>
      <c r="I8812" s="144"/>
      <c r="J8812" s="144"/>
      <c r="K8812" s="175"/>
      <c r="L8812" s="168"/>
    </row>
    <row r="8813" spans="1:12" s="179" customFormat="1" ht="15" customHeight="1">
      <c r="A8813" s="144"/>
      <c r="B8813" s="176"/>
      <c r="C8813" s="175"/>
      <c r="D8813" s="144"/>
      <c r="E8813" s="144"/>
      <c r="F8813" s="144"/>
      <c r="G8813" s="175"/>
      <c r="H8813" s="144"/>
      <c r="I8813" s="144"/>
      <c r="J8813" s="144"/>
      <c r="K8813" s="175"/>
      <c r="L8813" s="168"/>
    </row>
    <row r="8814" spans="1:12" s="179" customFormat="1" ht="15" customHeight="1">
      <c r="A8814" s="144"/>
      <c r="B8814" s="176"/>
      <c r="C8814" s="175"/>
      <c r="D8814" s="144"/>
      <c r="E8814" s="144"/>
      <c r="F8814" s="144"/>
      <c r="G8814" s="175"/>
      <c r="H8814" s="144"/>
      <c r="I8814" s="144"/>
      <c r="J8814" s="144"/>
      <c r="K8814" s="175"/>
      <c r="L8814" s="168"/>
    </row>
    <row r="8815" spans="1:12" s="179" customFormat="1" ht="15" customHeight="1">
      <c r="A8815" s="144"/>
      <c r="B8815" s="176"/>
      <c r="C8815" s="175"/>
      <c r="D8815" s="144"/>
      <c r="E8815" s="144"/>
      <c r="F8815" s="144"/>
      <c r="G8815" s="175"/>
      <c r="H8815" s="144"/>
      <c r="I8815" s="144"/>
      <c r="J8815" s="144"/>
      <c r="K8815" s="175"/>
      <c r="L8815" s="168"/>
    </row>
    <row r="8816" spans="1:12" s="179" customFormat="1" ht="15" customHeight="1">
      <c r="A8816" s="144"/>
      <c r="B8816" s="176"/>
      <c r="C8816" s="175"/>
      <c r="D8816" s="144"/>
      <c r="E8816" s="144"/>
      <c r="F8816" s="144"/>
      <c r="G8816" s="175"/>
      <c r="H8816" s="144"/>
      <c r="I8816" s="144"/>
      <c r="J8816" s="144"/>
      <c r="K8816" s="175"/>
      <c r="L8816" s="168"/>
    </row>
    <row r="8817" spans="1:12" s="179" customFormat="1" ht="15" customHeight="1">
      <c r="A8817" s="144"/>
      <c r="B8817" s="176"/>
      <c r="C8817" s="175"/>
      <c r="D8817" s="144"/>
      <c r="E8817" s="144"/>
      <c r="F8817" s="144"/>
      <c r="G8817" s="175"/>
      <c r="H8817" s="144"/>
      <c r="I8817" s="144"/>
      <c r="J8817" s="144"/>
      <c r="K8817" s="175"/>
      <c r="L8817" s="168"/>
    </row>
    <row r="8818" spans="1:12" s="179" customFormat="1" ht="15" customHeight="1">
      <c r="A8818" s="144"/>
      <c r="B8818" s="176"/>
      <c r="C8818" s="175"/>
      <c r="D8818" s="144"/>
      <c r="E8818" s="144"/>
      <c r="F8818" s="144"/>
      <c r="G8818" s="175"/>
      <c r="H8818" s="144"/>
      <c r="I8818" s="144"/>
      <c r="J8818" s="144"/>
      <c r="K8818" s="175"/>
      <c r="L8818" s="168"/>
    </row>
    <row r="8819" spans="1:12" s="179" customFormat="1" ht="15" customHeight="1">
      <c r="A8819" s="144"/>
      <c r="B8819" s="176"/>
      <c r="C8819" s="175"/>
      <c r="D8819" s="144"/>
      <c r="E8819" s="144"/>
      <c r="F8819" s="144"/>
      <c r="G8819" s="175"/>
      <c r="H8819" s="144"/>
      <c r="I8819" s="144"/>
      <c r="J8819" s="144"/>
      <c r="K8819" s="175"/>
      <c r="L8819" s="168"/>
    </row>
    <row r="8820" spans="1:12" ht="15" customHeight="1"/>
    <row r="8821" spans="1:12" ht="15" customHeight="1"/>
    <row r="8822" spans="1:12" ht="15" customHeight="1"/>
    <row r="8823" spans="1:12" ht="15" customHeight="1"/>
    <row r="8824" spans="1:12" s="179" customFormat="1" ht="15" customHeight="1">
      <c r="A8824" s="144"/>
      <c r="B8824" s="176"/>
      <c r="C8824" s="175"/>
      <c r="D8824" s="144"/>
      <c r="E8824" s="144"/>
      <c r="F8824" s="144"/>
      <c r="G8824" s="175"/>
      <c r="H8824" s="144"/>
      <c r="I8824" s="144"/>
      <c r="J8824" s="144"/>
      <c r="K8824" s="175"/>
      <c r="L8824" s="168"/>
    </row>
    <row r="8825" spans="1:12" s="179" customFormat="1" ht="15" customHeight="1">
      <c r="A8825" s="144"/>
      <c r="B8825" s="176"/>
      <c r="C8825" s="175"/>
      <c r="D8825" s="144"/>
      <c r="E8825" s="144"/>
      <c r="F8825" s="144"/>
      <c r="G8825" s="175"/>
      <c r="H8825" s="144"/>
      <c r="I8825" s="144"/>
      <c r="J8825" s="144"/>
      <c r="K8825" s="175"/>
      <c r="L8825" s="168"/>
    </row>
    <row r="8826" spans="1:12" s="179" customFormat="1" ht="15" customHeight="1">
      <c r="A8826" s="144"/>
      <c r="B8826" s="176"/>
      <c r="C8826" s="175"/>
      <c r="D8826" s="144"/>
      <c r="E8826" s="144"/>
      <c r="F8826" s="144"/>
      <c r="G8826" s="175"/>
      <c r="H8826" s="144"/>
      <c r="I8826" s="144"/>
      <c r="J8826" s="144"/>
      <c r="K8826" s="175"/>
      <c r="L8826" s="168"/>
    </row>
    <row r="8827" spans="1:12" s="179" customFormat="1" ht="15" customHeight="1">
      <c r="A8827" s="144"/>
      <c r="B8827" s="176"/>
      <c r="C8827" s="175"/>
      <c r="D8827" s="144"/>
      <c r="E8827" s="144"/>
      <c r="F8827" s="144"/>
      <c r="G8827" s="175"/>
      <c r="H8827" s="144"/>
      <c r="I8827" s="144"/>
      <c r="J8827" s="144"/>
      <c r="K8827" s="175"/>
      <c r="L8827" s="168"/>
    </row>
    <row r="8828" spans="1:12" s="179" customFormat="1" ht="15" customHeight="1">
      <c r="A8828" s="144"/>
      <c r="B8828" s="176"/>
      <c r="C8828" s="175"/>
      <c r="D8828" s="144"/>
      <c r="E8828" s="144"/>
      <c r="F8828" s="144"/>
      <c r="G8828" s="175"/>
      <c r="H8828" s="144"/>
      <c r="I8828" s="144"/>
      <c r="J8828" s="144"/>
      <c r="K8828" s="175"/>
      <c r="L8828" s="168"/>
    </row>
    <row r="8829" spans="1:12" s="179" customFormat="1" ht="15" customHeight="1">
      <c r="A8829" s="144"/>
      <c r="B8829" s="176"/>
      <c r="C8829" s="175"/>
      <c r="D8829" s="144"/>
      <c r="E8829" s="144"/>
      <c r="F8829" s="144"/>
      <c r="G8829" s="175"/>
      <c r="H8829" s="144"/>
      <c r="I8829" s="144"/>
      <c r="J8829" s="144"/>
      <c r="K8829" s="175"/>
      <c r="L8829" s="168"/>
    </row>
    <row r="8830" spans="1:12" s="179" customFormat="1" ht="15" customHeight="1">
      <c r="A8830" s="144"/>
      <c r="B8830" s="176"/>
      <c r="C8830" s="175"/>
      <c r="D8830" s="144"/>
      <c r="E8830" s="144"/>
      <c r="F8830" s="144"/>
      <c r="G8830" s="175"/>
      <c r="H8830" s="144"/>
      <c r="I8830" s="144"/>
      <c r="J8830" s="144"/>
      <c r="K8830" s="175"/>
      <c r="L8830" s="168"/>
    </row>
    <row r="8831" spans="1:12" s="179" customFormat="1" ht="15" customHeight="1">
      <c r="A8831" s="144"/>
      <c r="B8831" s="176"/>
      <c r="C8831" s="175"/>
      <c r="D8831" s="144"/>
      <c r="E8831" s="144"/>
      <c r="F8831" s="144"/>
      <c r="G8831" s="175"/>
      <c r="H8831" s="144"/>
      <c r="I8831" s="144"/>
      <c r="J8831" s="144"/>
      <c r="K8831" s="175"/>
      <c r="L8831" s="168"/>
    </row>
    <row r="8832" spans="1:12" s="179" customFormat="1" ht="15" customHeight="1">
      <c r="A8832" s="144"/>
      <c r="B8832" s="176"/>
      <c r="C8832" s="175"/>
      <c r="D8832" s="144"/>
      <c r="E8832" s="144"/>
      <c r="F8832" s="144"/>
      <c r="G8832" s="175"/>
      <c r="H8832" s="144"/>
      <c r="I8832" s="144"/>
      <c r="J8832" s="144"/>
      <c r="K8832" s="175"/>
      <c r="L8832" s="168"/>
    </row>
    <row r="8833" spans="1:12" s="179" customFormat="1" ht="15" customHeight="1">
      <c r="A8833" s="144"/>
      <c r="B8833" s="176"/>
      <c r="C8833" s="175"/>
      <c r="D8833" s="144"/>
      <c r="E8833" s="144"/>
      <c r="F8833" s="144"/>
      <c r="G8833" s="175"/>
      <c r="H8833" s="144"/>
      <c r="I8833" s="144"/>
      <c r="J8833" s="144"/>
      <c r="K8833" s="175"/>
      <c r="L8833" s="168"/>
    </row>
    <row r="8834" spans="1:12" s="179" customFormat="1" ht="15" customHeight="1">
      <c r="A8834" s="144"/>
      <c r="B8834" s="176"/>
      <c r="C8834" s="175"/>
      <c r="D8834" s="144"/>
      <c r="E8834" s="144"/>
      <c r="F8834" s="144"/>
      <c r="G8834" s="175"/>
      <c r="H8834" s="144"/>
      <c r="I8834" s="144"/>
      <c r="J8834" s="144"/>
      <c r="K8834" s="175"/>
      <c r="L8834" s="168"/>
    </row>
    <row r="8835" spans="1:12" s="179" customFormat="1" ht="15" customHeight="1">
      <c r="A8835" s="144"/>
      <c r="B8835" s="176"/>
      <c r="C8835" s="175"/>
      <c r="D8835" s="144"/>
      <c r="E8835" s="144"/>
      <c r="F8835" s="144"/>
      <c r="G8835" s="175"/>
      <c r="H8835" s="144"/>
      <c r="I8835" s="144"/>
      <c r="J8835" s="144"/>
      <c r="K8835" s="175"/>
      <c r="L8835" s="168"/>
    </row>
    <row r="8836" spans="1:12" s="179" customFormat="1" ht="15" customHeight="1">
      <c r="A8836" s="144"/>
      <c r="B8836" s="176"/>
      <c r="C8836" s="175"/>
      <c r="D8836" s="144"/>
      <c r="E8836" s="144"/>
      <c r="F8836" s="144"/>
      <c r="G8836" s="175"/>
      <c r="H8836" s="144"/>
      <c r="I8836" s="144"/>
      <c r="J8836" s="144"/>
      <c r="K8836" s="175"/>
      <c r="L8836" s="168"/>
    </row>
    <row r="8837" spans="1:12" s="179" customFormat="1" ht="15" customHeight="1">
      <c r="A8837" s="144"/>
      <c r="B8837" s="176"/>
      <c r="C8837" s="175"/>
      <c r="D8837" s="144"/>
      <c r="E8837" s="144"/>
      <c r="F8837" s="144"/>
      <c r="G8837" s="175"/>
      <c r="H8837" s="144"/>
      <c r="I8837" s="144"/>
      <c r="J8837" s="144"/>
      <c r="K8837" s="175"/>
      <c r="L8837" s="168"/>
    </row>
    <row r="8838" spans="1:12" s="179" customFormat="1" ht="15" customHeight="1">
      <c r="A8838" s="144"/>
      <c r="B8838" s="176"/>
      <c r="C8838" s="175"/>
      <c r="D8838" s="144"/>
      <c r="E8838" s="144"/>
      <c r="F8838" s="144"/>
      <c r="G8838" s="175"/>
      <c r="H8838" s="144"/>
      <c r="I8838" s="144"/>
      <c r="J8838" s="144"/>
      <c r="K8838" s="175"/>
      <c r="L8838" s="168"/>
    </row>
    <row r="8839" spans="1:12" s="179" customFormat="1" ht="15" customHeight="1">
      <c r="A8839" s="144"/>
      <c r="B8839" s="176"/>
      <c r="C8839" s="175"/>
      <c r="D8839" s="144"/>
      <c r="E8839" s="144"/>
      <c r="F8839" s="144"/>
      <c r="G8839" s="175"/>
      <c r="H8839" s="144"/>
      <c r="I8839" s="144"/>
      <c r="J8839" s="144"/>
      <c r="K8839" s="175"/>
      <c r="L8839" s="168"/>
    </row>
    <row r="8840" spans="1:12" s="179" customFormat="1" ht="15" customHeight="1">
      <c r="A8840" s="144"/>
      <c r="B8840" s="176"/>
      <c r="C8840" s="175"/>
      <c r="D8840" s="144"/>
      <c r="E8840" s="144"/>
      <c r="F8840" s="144"/>
      <c r="G8840" s="175"/>
      <c r="H8840" s="144"/>
      <c r="I8840" s="144"/>
      <c r="J8840" s="144"/>
      <c r="K8840" s="175"/>
      <c r="L8840" s="168"/>
    </row>
    <row r="8841" spans="1:12" ht="15" customHeight="1"/>
    <row r="8842" spans="1:12" s="179" customFormat="1" ht="15" customHeight="1">
      <c r="A8842" s="144"/>
      <c r="B8842" s="176"/>
      <c r="C8842" s="175"/>
      <c r="D8842" s="144"/>
      <c r="E8842" s="144"/>
      <c r="F8842" s="144"/>
      <c r="G8842" s="175"/>
      <c r="H8842" s="144"/>
      <c r="I8842" s="144"/>
      <c r="J8842" s="144"/>
      <c r="K8842" s="175"/>
      <c r="L8842" s="168"/>
    </row>
    <row r="8843" spans="1:12" s="179" customFormat="1" ht="15" customHeight="1">
      <c r="A8843" s="144"/>
      <c r="B8843" s="176"/>
      <c r="C8843" s="175"/>
      <c r="D8843" s="144"/>
      <c r="E8843" s="144"/>
      <c r="F8843" s="144"/>
      <c r="G8843" s="175"/>
      <c r="H8843" s="144"/>
      <c r="I8843" s="144"/>
      <c r="J8843" s="144"/>
      <c r="K8843" s="175"/>
      <c r="L8843" s="168"/>
    </row>
    <row r="8844" spans="1:12" s="181" customFormat="1" ht="15" customHeight="1">
      <c r="A8844" s="144"/>
      <c r="B8844" s="176"/>
      <c r="C8844" s="175"/>
      <c r="D8844" s="144"/>
      <c r="E8844" s="144"/>
      <c r="F8844" s="144"/>
      <c r="G8844" s="175"/>
      <c r="H8844" s="144"/>
      <c r="I8844" s="144"/>
      <c r="J8844" s="144"/>
      <c r="K8844" s="175"/>
      <c r="L8844" s="168"/>
    </row>
    <row r="8845" spans="1:12" s="179" customFormat="1" ht="15" customHeight="1">
      <c r="A8845" s="144"/>
      <c r="B8845" s="176"/>
      <c r="C8845" s="175"/>
      <c r="D8845" s="144"/>
      <c r="E8845" s="144"/>
      <c r="F8845" s="144"/>
      <c r="G8845" s="175"/>
      <c r="H8845" s="144"/>
      <c r="I8845" s="144"/>
      <c r="J8845" s="144"/>
      <c r="K8845" s="175"/>
      <c r="L8845" s="168"/>
    </row>
    <row r="8846" spans="1:12" s="179" customFormat="1" ht="15" customHeight="1">
      <c r="A8846" s="144"/>
      <c r="B8846" s="176"/>
      <c r="C8846" s="175"/>
      <c r="D8846" s="144"/>
      <c r="E8846" s="144"/>
      <c r="F8846" s="144"/>
      <c r="G8846" s="175"/>
      <c r="H8846" s="144"/>
      <c r="I8846" s="144"/>
      <c r="J8846" s="144"/>
      <c r="K8846" s="175"/>
      <c r="L8846" s="168"/>
    </row>
    <row r="8847" spans="1:12" s="179" customFormat="1" ht="15" customHeight="1">
      <c r="A8847" s="144"/>
      <c r="B8847" s="176"/>
      <c r="C8847" s="175"/>
      <c r="D8847" s="144"/>
      <c r="E8847" s="144"/>
      <c r="F8847" s="144"/>
      <c r="G8847" s="175"/>
      <c r="H8847" s="144"/>
      <c r="I8847" s="144"/>
      <c r="J8847" s="144"/>
      <c r="K8847" s="175"/>
      <c r="L8847" s="168"/>
    </row>
    <row r="8848" spans="1:12" s="179" customFormat="1" ht="15" customHeight="1">
      <c r="A8848" s="144"/>
      <c r="B8848" s="176"/>
      <c r="C8848" s="175"/>
      <c r="D8848" s="144"/>
      <c r="E8848" s="144"/>
      <c r="F8848" s="144"/>
      <c r="G8848" s="175"/>
      <c r="H8848" s="144"/>
      <c r="I8848" s="144"/>
      <c r="J8848" s="144"/>
      <c r="K8848" s="175"/>
      <c r="L8848" s="168"/>
    </row>
    <row r="8849" spans="1:12" s="179" customFormat="1" ht="15" customHeight="1">
      <c r="A8849" s="144"/>
      <c r="B8849" s="176"/>
      <c r="C8849" s="175"/>
      <c r="D8849" s="144"/>
      <c r="E8849" s="144"/>
      <c r="F8849" s="144"/>
      <c r="G8849" s="175"/>
      <c r="H8849" s="144"/>
      <c r="I8849" s="144"/>
      <c r="J8849" s="144"/>
      <c r="K8849" s="175"/>
      <c r="L8849" s="168"/>
    </row>
    <row r="8850" spans="1:12" s="179" customFormat="1" ht="15" customHeight="1">
      <c r="A8850" s="144"/>
      <c r="B8850" s="176"/>
      <c r="C8850" s="175"/>
      <c r="D8850" s="144"/>
      <c r="E8850" s="144"/>
      <c r="F8850" s="144"/>
      <c r="G8850" s="175"/>
      <c r="H8850" s="144"/>
      <c r="I8850" s="144"/>
      <c r="J8850" s="144"/>
      <c r="K8850" s="175"/>
      <c r="L8850" s="168"/>
    </row>
    <row r="8851" spans="1:12" s="179" customFormat="1" ht="15" customHeight="1">
      <c r="A8851" s="144"/>
      <c r="B8851" s="176"/>
      <c r="C8851" s="175"/>
      <c r="D8851" s="144"/>
      <c r="E8851" s="144"/>
      <c r="F8851" s="144"/>
      <c r="G8851" s="175"/>
      <c r="H8851" s="144"/>
      <c r="I8851" s="144"/>
      <c r="J8851" s="144"/>
      <c r="K8851" s="175"/>
      <c r="L8851" s="168"/>
    </row>
    <row r="8852" spans="1:12" s="179" customFormat="1" ht="15" customHeight="1">
      <c r="A8852" s="144"/>
      <c r="B8852" s="176"/>
      <c r="C8852" s="175"/>
      <c r="D8852" s="144"/>
      <c r="E8852" s="144"/>
      <c r="F8852" s="144"/>
      <c r="G8852" s="175"/>
      <c r="H8852" s="144"/>
      <c r="I8852" s="144"/>
      <c r="J8852" s="144"/>
      <c r="K8852" s="175"/>
      <c r="L8852" s="168"/>
    </row>
    <row r="8853" spans="1:12" s="179" customFormat="1" ht="15" customHeight="1">
      <c r="A8853" s="144"/>
      <c r="B8853" s="176"/>
      <c r="C8853" s="175"/>
      <c r="D8853" s="144"/>
      <c r="E8853" s="144"/>
      <c r="F8853" s="144"/>
      <c r="G8853" s="175"/>
      <c r="H8853" s="144"/>
      <c r="I8853" s="144"/>
      <c r="J8853" s="144"/>
      <c r="K8853" s="175"/>
      <c r="L8853" s="168"/>
    </row>
    <row r="8854" spans="1:12" ht="15" customHeight="1"/>
    <row r="8855" spans="1:12" ht="15" customHeight="1"/>
    <row r="8856" spans="1:12" ht="15" customHeight="1"/>
    <row r="8857" spans="1:12" ht="15" customHeight="1"/>
    <row r="8858" spans="1:12" s="179" customFormat="1" ht="15" customHeight="1">
      <c r="A8858" s="144"/>
      <c r="B8858" s="176"/>
      <c r="C8858" s="175"/>
      <c r="D8858" s="144"/>
      <c r="E8858" s="144"/>
      <c r="F8858" s="144"/>
      <c r="G8858" s="175"/>
      <c r="H8858" s="144"/>
      <c r="I8858" s="144"/>
      <c r="J8858" s="144"/>
      <c r="K8858" s="175"/>
      <c r="L8858" s="168"/>
    </row>
    <row r="8859" spans="1:12" s="179" customFormat="1" ht="15" customHeight="1">
      <c r="A8859" s="144"/>
      <c r="B8859" s="176"/>
      <c r="C8859" s="175"/>
      <c r="D8859" s="144"/>
      <c r="E8859" s="144"/>
      <c r="F8859" s="144"/>
      <c r="G8859" s="175"/>
      <c r="H8859" s="144"/>
      <c r="I8859" s="144"/>
      <c r="J8859" s="144"/>
      <c r="K8859" s="175"/>
      <c r="L8859" s="168"/>
    </row>
    <row r="8860" spans="1:12" s="179" customFormat="1" ht="15" customHeight="1">
      <c r="A8860" s="144"/>
      <c r="B8860" s="176"/>
      <c r="C8860" s="175"/>
      <c r="D8860" s="144"/>
      <c r="E8860" s="144"/>
      <c r="F8860" s="144"/>
      <c r="G8860" s="175"/>
      <c r="H8860" s="144"/>
      <c r="I8860" s="144"/>
      <c r="J8860" s="144"/>
      <c r="K8860" s="175"/>
      <c r="L8860" s="168"/>
    </row>
    <row r="8861" spans="1:12" s="179" customFormat="1" ht="15" customHeight="1">
      <c r="A8861" s="144"/>
      <c r="B8861" s="176"/>
      <c r="C8861" s="175"/>
      <c r="D8861" s="144"/>
      <c r="E8861" s="144"/>
      <c r="F8861" s="144"/>
      <c r="G8861" s="175"/>
      <c r="H8861" s="144"/>
      <c r="I8861" s="144"/>
      <c r="J8861" s="144"/>
      <c r="K8861" s="175"/>
      <c r="L8861" s="168"/>
    </row>
    <row r="8862" spans="1:12" s="179" customFormat="1" ht="15" customHeight="1">
      <c r="A8862" s="144"/>
      <c r="B8862" s="176"/>
      <c r="C8862" s="175"/>
      <c r="D8862" s="144"/>
      <c r="E8862" s="144"/>
      <c r="F8862" s="144"/>
      <c r="G8862" s="175"/>
      <c r="H8862" s="144"/>
      <c r="I8862" s="144"/>
      <c r="J8862" s="144"/>
      <c r="K8862" s="175"/>
      <c r="L8862" s="168"/>
    </row>
    <row r="8863" spans="1:12" s="179" customFormat="1" ht="15" customHeight="1">
      <c r="A8863" s="144"/>
      <c r="B8863" s="176"/>
      <c r="C8863" s="175"/>
      <c r="D8863" s="144"/>
      <c r="E8863" s="144"/>
      <c r="F8863" s="144"/>
      <c r="G8863" s="175"/>
      <c r="H8863" s="144"/>
      <c r="I8863" s="144"/>
      <c r="J8863" s="144"/>
      <c r="K8863" s="175"/>
      <c r="L8863" s="168"/>
    </row>
    <row r="8864" spans="1:12" s="179" customFormat="1" ht="15" customHeight="1">
      <c r="A8864" s="144"/>
      <c r="B8864" s="176"/>
      <c r="C8864" s="175"/>
      <c r="D8864" s="144"/>
      <c r="E8864" s="144"/>
      <c r="F8864" s="144"/>
      <c r="G8864" s="175"/>
      <c r="H8864" s="144"/>
      <c r="I8864" s="144"/>
      <c r="J8864" s="144"/>
      <c r="K8864" s="175"/>
      <c r="L8864" s="168"/>
    </row>
    <row r="8865" spans="1:12" s="179" customFormat="1" ht="15" customHeight="1">
      <c r="A8865" s="144"/>
      <c r="B8865" s="176"/>
      <c r="C8865" s="175"/>
      <c r="D8865" s="144"/>
      <c r="E8865" s="144"/>
      <c r="F8865" s="144"/>
      <c r="G8865" s="175"/>
      <c r="H8865" s="144"/>
      <c r="I8865" s="144"/>
      <c r="J8865" s="144"/>
      <c r="K8865" s="175"/>
      <c r="L8865" s="168"/>
    </row>
    <row r="8866" spans="1:12" s="179" customFormat="1" ht="15" customHeight="1">
      <c r="A8866" s="144"/>
      <c r="B8866" s="176"/>
      <c r="C8866" s="175"/>
      <c r="D8866" s="144"/>
      <c r="E8866" s="144"/>
      <c r="F8866" s="144"/>
      <c r="G8866" s="175"/>
      <c r="H8866" s="144"/>
      <c r="I8866" s="144"/>
      <c r="J8866" s="144"/>
      <c r="K8866" s="175"/>
      <c r="L8866" s="168"/>
    </row>
    <row r="8867" spans="1:12" s="179" customFormat="1" ht="15" customHeight="1">
      <c r="A8867" s="144"/>
      <c r="B8867" s="176"/>
      <c r="C8867" s="175"/>
      <c r="D8867" s="144"/>
      <c r="E8867" s="144"/>
      <c r="F8867" s="144"/>
      <c r="G8867" s="175"/>
      <c r="H8867" s="144"/>
      <c r="I8867" s="144"/>
      <c r="J8867" s="144"/>
      <c r="K8867" s="175"/>
      <c r="L8867" s="168"/>
    </row>
    <row r="8868" spans="1:12" s="179" customFormat="1" ht="15" customHeight="1">
      <c r="A8868" s="144"/>
      <c r="B8868" s="176"/>
      <c r="C8868" s="175"/>
      <c r="D8868" s="144"/>
      <c r="E8868" s="144"/>
      <c r="F8868" s="144"/>
      <c r="G8868" s="175"/>
      <c r="H8868" s="144"/>
      <c r="I8868" s="144"/>
      <c r="J8868" s="144"/>
      <c r="K8868" s="175"/>
      <c r="L8868" s="168"/>
    </row>
    <row r="8869" spans="1:12" s="179" customFormat="1" ht="15" customHeight="1">
      <c r="A8869" s="144"/>
      <c r="B8869" s="176"/>
      <c r="C8869" s="175"/>
      <c r="D8869" s="144"/>
      <c r="E8869" s="144"/>
      <c r="F8869" s="144"/>
      <c r="G8869" s="175"/>
      <c r="H8869" s="144"/>
      <c r="I8869" s="144"/>
      <c r="J8869" s="144"/>
      <c r="K8869" s="175"/>
      <c r="L8869" s="168"/>
    </row>
    <row r="8870" spans="1:12" s="179" customFormat="1" ht="15" customHeight="1">
      <c r="A8870" s="144"/>
      <c r="B8870" s="176"/>
      <c r="C8870" s="175"/>
      <c r="D8870" s="144"/>
      <c r="E8870" s="144"/>
      <c r="F8870" s="144"/>
      <c r="G8870" s="175"/>
      <c r="H8870" s="144"/>
      <c r="I8870" s="144"/>
      <c r="J8870" s="144"/>
      <c r="K8870" s="175"/>
      <c r="L8870" s="168"/>
    </row>
    <row r="8871" spans="1:12" s="179" customFormat="1" ht="15" customHeight="1">
      <c r="A8871" s="144"/>
      <c r="B8871" s="176"/>
      <c r="C8871" s="175"/>
      <c r="D8871" s="144"/>
      <c r="E8871" s="144"/>
      <c r="F8871" s="144"/>
      <c r="G8871" s="175"/>
      <c r="H8871" s="144"/>
      <c r="I8871" s="144"/>
      <c r="J8871" s="144"/>
      <c r="K8871" s="175"/>
      <c r="L8871" s="168"/>
    </row>
    <row r="8872" spans="1:12" s="179" customFormat="1" ht="15" customHeight="1">
      <c r="A8872" s="144"/>
      <c r="B8872" s="176"/>
      <c r="C8872" s="175"/>
      <c r="D8872" s="144"/>
      <c r="E8872" s="144"/>
      <c r="F8872" s="144"/>
      <c r="G8872" s="175"/>
      <c r="H8872" s="144"/>
      <c r="I8872" s="144"/>
      <c r="J8872" s="144"/>
      <c r="K8872" s="175"/>
      <c r="L8872" s="168"/>
    </row>
    <row r="8873" spans="1:12" s="179" customFormat="1" ht="15" customHeight="1">
      <c r="A8873" s="144"/>
      <c r="B8873" s="176"/>
      <c r="C8873" s="175"/>
      <c r="D8873" s="144"/>
      <c r="E8873" s="144"/>
      <c r="F8873" s="144"/>
      <c r="G8873" s="175"/>
      <c r="H8873" s="144"/>
      <c r="I8873" s="144"/>
      <c r="J8873" s="144"/>
      <c r="K8873" s="175"/>
      <c r="L8873" s="168"/>
    </row>
    <row r="8874" spans="1:12" s="179" customFormat="1" ht="15" customHeight="1">
      <c r="A8874" s="144"/>
      <c r="B8874" s="176"/>
      <c r="C8874" s="175"/>
      <c r="D8874" s="144"/>
      <c r="E8874" s="144"/>
      <c r="F8874" s="144"/>
      <c r="G8874" s="175"/>
      <c r="H8874" s="144"/>
      <c r="I8874" s="144"/>
      <c r="J8874" s="144"/>
      <c r="K8874" s="175"/>
      <c r="L8874" s="168"/>
    </row>
    <row r="8875" spans="1:12" s="179" customFormat="1" ht="15" customHeight="1">
      <c r="A8875" s="144"/>
      <c r="B8875" s="176"/>
      <c r="C8875" s="175"/>
      <c r="D8875" s="144"/>
      <c r="E8875" s="144"/>
      <c r="F8875" s="144"/>
      <c r="G8875" s="175"/>
      <c r="H8875" s="144"/>
      <c r="I8875" s="144"/>
      <c r="J8875" s="144"/>
      <c r="K8875" s="175"/>
      <c r="L8875" s="168"/>
    </row>
    <row r="8876" spans="1:12" ht="15" customHeight="1"/>
    <row r="8877" spans="1:12" ht="15" customHeight="1"/>
    <row r="8878" spans="1:12" ht="15" customHeight="1"/>
    <row r="8879" spans="1:12" ht="15" customHeight="1"/>
    <row r="8880" spans="1:12" s="179" customFormat="1" ht="15" customHeight="1">
      <c r="A8880" s="144"/>
      <c r="B8880" s="176"/>
      <c r="C8880" s="175"/>
      <c r="D8880" s="144"/>
      <c r="E8880" s="144"/>
      <c r="F8880" s="144"/>
      <c r="G8880" s="175"/>
      <c r="H8880" s="144"/>
      <c r="I8880" s="144"/>
      <c r="J8880" s="144"/>
      <c r="K8880" s="175"/>
      <c r="L8880" s="168"/>
    </row>
    <row r="8881" spans="1:12" s="179" customFormat="1" ht="15" customHeight="1">
      <c r="A8881" s="144"/>
      <c r="B8881" s="176"/>
      <c r="C8881" s="175"/>
      <c r="D8881" s="144"/>
      <c r="E8881" s="144"/>
      <c r="F8881" s="144"/>
      <c r="G8881" s="175"/>
      <c r="H8881" s="144"/>
      <c r="I8881" s="144"/>
      <c r="J8881" s="144"/>
      <c r="K8881" s="175"/>
      <c r="L8881" s="168"/>
    </row>
    <row r="8882" spans="1:12" s="179" customFormat="1" ht="15" customHeight="1">
      <c r="A8882" s="144"/>
      <c r="B8882" s="176"/>
      <c r="C8882" s="175"/>
      <c r="D8882" s="144"/>
      <c r="E8882" s="144"/>
      <c r="F8882" s="144"/>
      <c r="G8882" s="175"/>
      <c r="H8882" s="144"/>
      <c r="I8882" s="144"/>
      <c r="J8882" s="144"/>
      <c r="K8882" s="175"/>
      <c r="L8882" s="168"/>
    </row>
    <row r="8883" spans="1:12" s="179" customFormat="1" ht="15" customHeight="1">
      <c r="A8883" s="144"/>
      <c r="B8883" s="176"/>
      <c r="C8883" s="175"/>
      <c r="D8883" s="144"/>
      <c r="E8883" s="144"/>
      <c r="F8883" s="144"/>
      <c r="G8883" s="175"/>
      <c r="H8883" s="144"/>
      <c r="I8883" s="144"/>
      <c r="J8883" s="144"/>
      <c r="K8883" s="175"/>
      <c r="L8883" s="168"/>
    </row>
    <row r="8884" spans="1:12" s="179" customFormat="1" ht="15" customHeight="1">
      <c r="A8884" s="144"/>
      <c r="B8884" s="176"/>
      <c r="C8884" s="175"/>
      <c r="D8884" s="144"/>
      <c r="E8884" s="144"/>
      <c r="F8884" s="144"/>
      <c r="G8884" s="175"/>
      <c r="H8884" s="144"/>
      <c r="I8884" s="144"/>
      <c r="J8884" s="144"/>
      <c r="K8884" s="175"/>
      <c r="L8884" s="168"/>
    </row>
    <row r="8885" spans="1:12" s="179" customFormat="1" ht="15" customHeight="1">
      <c r="A8885" s="144"/>
      <c r="B8885" s="176"/>
      <c r="C8885" s="175"/>
      <c r="D8885" s="144"/>
      <c r="E8885" s="144"/>
      <c r="F8885" s="144"/>
      <c r="G8885" s="175"/>
      <c r="H8885" s="144"/>
      <c r="I8885" s="144"/>
      <c r="J8885" s="144"/>
      <c r="K8885" s="175"/>
      <c r="L8885" s="168"/>
    </row>
    <row r="8886" spans="1:12" s="179" customFormat="1" ht="15" customHeight="1">
      <c r="A8886" s="144"/>
      <c r="B8886" s="176"/>
      <c r="C8886" s="175"/>
      <c r="D8886" s="144"/>
      <c r="E8886" s="144"/>
      <c r="F8886" s="144"/>
      <c r="G8886" s="175"/>
      <c r="H8886" s="144"/>
      <c r="I8886" s="144"/>
      <c r="J8886" s="144"/>
      <c r="K8886" s="175"/>
      <c r="L8886" s="168"/>
    </row>
    <row r="8887" spans="1:12" s="179" customFormat="1" ht="15" customHeight="1">
      <c r="A8887" s="144"/>
      <c r="B8887" s="176"/>
      <c r="C8887" s="175"/>
      <c r="D8887" s="144"/>
      <c r="E8887" s="144"/>
      <c r="F8887" s="144"/>
      <c r="G8887" s="175"/>
      <c r="H8887" s="144"/>
      <c r="I8887" s="144"/>
      <c r="J8887" s="144"/>
      <c r="K8887" s="175"/>
      <c r="L8887" s="168"/>
    </row>
    <row r="8888" spans="1:12" s="179" customFormat="1" ht="15" customHeight="1">
      <c r="A8888" s="144"/>
      <c r="B8888" s="176"/>
      <c r="C8888" s="175"/>
      <c r="D8888" s="144"/>
      <c r="E8888" s="144"/>
      <c r="F8888" s="144"/>
      <c r="G8888" s="175"/>
      <c r="H8888" s="144"/>
      <c r="I8888" s="144"/>
      <c r="J8888" s="144"/>
      <c r="K8888" s="175"/>
      <c r="L8888" s="168"/>
    </row>
    <row r="8889" spans="1:12" s="179" customFormat="1" ht="15" customHeight="1">
      <c r="A8889" s="144"/>
      <c r="B8889" s="176"/>
      <c r="C8889" s="175"/>
      <c r="D8889" s="144"/>
      <c r="E8889" s="144"/>
      <c r="F8889" s="144"/>
      <c r="G8889" s="175"/>
      <c r="H8889" s="144"/>
      <c r="I8889" s="144"/>
      <c r="J8889" s="144"/>
      <c r="K8889" s="175"/>
      <c r="L8889" s="168"/>
    </row>
    <row r="8890" spans="1:12" s="179" customFormat="1" ht="15" customHeight="1">
      <c r="A8890" s="144"/>
      <c r="B8890" s="176"/>
      <c r="C8890" s="175"/>
      <c r="D8890" s="144"/>
      <c r="E8890" s="144"/>
      <c r="F8890" s="144"/>
      <c r="G8890" s="175"/>
      <c r="H8890" s="144"/>
      <c r="I8890" s="144"/>
      <c r="J8890" s="144"/>
      <c r="K8890" s="175"/>
      <c r="L8890" s="168"/>
    </row>
    <row r="8891" spans="1:12" s="179" customFormat="1" ht="15" customHeight="1">
      <c r="A8891" s="144"/>
      <c r="B8891" s="176"/>
      <c r="C8891" s="175"/>
      <c r="D8891" s="144"/>
      <c r="E8891" s="144"/>
      <c r="F8891" s="144"/>
      <c r="G8891" s="175"/>
      <c r="H8891" s="144"/>
      <c r="I8891" s="144"/>
      <c r="J8891" s="144"/>
      <c r="K8891" s="175"/>
      <c r="L8891" s="168"/>
    </row>
    <row r="8892" spans="1:12" s="179" customFormat="1" ht="15" customHeight="1">
      <c r="A8892" s="144"/>
      <c r="B8892" s="176"/>
      <c r="C8892" s="175"/>
      <c r="D8892" s="144"/>
      <c r="E8892" s="144"/>
      <c r="F8892" s="144"/>
      <c r="G8892" s="175"/>
      <c r="H8892" s="144"/>
      <c r="I8892" s="144"/>
      <c r="J8892" s="144"/>
      <c r="K8892" s="175"/>
      <c r="L8892" s="168"/>
    </row>
    <row r="8893" spans="1:12" s="179" customFormat="1" ht="15" customHeight="1">
      <c r="A8893" s="144"/>
      <c r="B8893" s="176"/>
      <c r="C8893" s="175"/>
      <c r="D8893" s="144"/>
      <c r="E8893" s="144"/>
      <c r="F8893" s="144"/>
      <c r="G8893" s="175"/>
      <c r="H8893" s="144"/>
      <c r="I8893" s="144"/>
      <c r="J8893" s="144"/>
      <c r="K8893" s="175"/>
      <c r="L8893" s="168"/>
    </row>
    <row r="8894" spans="1:12" s="179" customFormat="1" ht="15" customHeight="1">
      <c r="A8894" s="144"/>
      <c r="B8894" s="176"/>
      <c r="C8894" s="175"/>
      <c r="D8894" s="144"/>
      <c r="E8894" s="144"/>
      <c r="F8894" s="144"/>
      <c r="G8894" s="175"/>
      <c r="H8894" s="144"/>
      <c r="I8894" s="144"/>
      <c r="J8894" s="144"/>
      <c r="K8894" s="175"/>
      <c r="L8894" s="168"/>
    </row>
    <row r="8895" spans="1:12" s="179" customFormat="1" ht="15" customHeight="1">
      <c r="A8895" s="144"/>
      <c r="B8895" s="176"/>
      <c r="C8895" s="175"/>
      <c r="D8895" s="144"/>
      <c r="E8895" s="144"/>
      <c r="F8895" s="144"/>
      <c r="G8895" s="175"/>
      <c r="H8895" s="144"/>
      <c r="I8895" s="144"/>
      <c r="J8895" s="144"/>
      <c r="K8895" s="175"/>
      <c r="L8895" s="168"/>
    </row>
    <row r="8896" spans="1:12" s="179" customFormat="1" ht="15" customHeight="1">
      <c r="A8896" s="144"/>
      <c r="B8896" s="176"/>
      <c r="C8896" s="175"/>
      <c r="D8896" s="144"/>
      <c r="E8896" s="144"/>
      <c r="F8896" s="144"/>
      <c r="G8896" s="175"/>
      <c r="H8896" s="144"/>
      <c r="I8896" s="144"/>
      <c r="J8896" s="144"/>
      <c r="K8896" s="175"/>
      <c r="L8896" s="168"/>
    </row>
    <row r="8897" spans="1:12" s="179" customFormat="1" ht="15" customHeight="1">
      <c r="A8897" s="144"/>
      <c r="B8897" s="176"/>
      <c r="C8897" s="175"/>
      <c r="D8897" s="144"/>
      <c r="E8897" s="144"/>
      <c r="F8897" s="144"/>
      <c r="G8897" s="175"/>
      <c r="H8897" s="144"/>
      <c r="I8897" s="144"/>
      <c r="J8897" s="144"/>
      <c r="K8897" s="175"/>
      <c r="L8897" s="168"/>
    </row>
    <row r="8898" spans="1:12" s="179" customFormat="1" ht="15" customHeight="1">
      <c r="A8898" s="144"/>
      <c r="B8898" s="176"/>
      <c r="C8898" s="175"/>
      <c r="D8898" s="144"/>
      <c r="E8898" s="144"/>
      <c r="F8898" s="144"/>
      <c r="G8898" s="175"/>
      <c r="H8898" s="144"/>
      <c r="I8898" s="144"/>
      <c r="J8898" s="144"/>
      <c r="K8898" s="175"/>
      <c r="L8898" s="168"/>
    </row>
    <row r="8899" spans="1:12" s="179" customFormat="1" ht="15" customHeight="1">
      <c r="A8899" s="144"/>
      <c r="B8899" s="176"/>
      <c r="C8899" s="175"/>
      <c r="D8899" s="144"/>
      <c r="E8899" s="144"/>
      <c r="F8899" s="144"/>
      <c r="G8899" s="175"/>
      <c r="H8899" s="144"/>
      <c r="I8899" s="144"/>
      <c r="J8899" s="144"/>
      <c r="K8899" s="175"/>
      <c r="L8899" s="168"/>
    </row>
    <row r="8900" spans="1:12" s="179" customFormat="1" ht="15" customHeight="1">
      <c r="A8900" s="144"/>
      <c r="B8900" s="176"/>
      <c r="C8900" s="175"/>
      <c r="D8900" s="144"/>
      <c r="E8900" s="144"/>
      <c r="F8900" s="144"/>
      <c r="G8900" s="175"/>
      <c r="H8900" s="144"/>
      <c r="I8900" s="144"/>
      <c r="J8900" s="144"/>
      <c r="K8900" s="175"/>
      <c r="L8900" s="168"/>
    </row>
    <row r="8901" spans="1:12" ht="15" customHeight="1"/>
    <row r="8902" spans="1:12" ht="15" customHeight="1"/>
    <row r="8903" spans="1:12" ht="15" customHeight="1"/>
    <row r="8904" spans="1:12" ht="15" customHeight="1"/>
    <row r="8905" spans="1:12" s="179" customFormat="1" ht="15" customHeight="1">
      <c r="A8905" s="144"/>
      <c r="B8905" s="176"/>
      <c r="C8905" s="175"/>
      <c r="D8905" s="144"/>
      <c r="E8905" s="144"/>
      <c r="F8905" s="144"/>
      <c r="G8905" s="175"/>
      <c r="H8905" s="144"/>
      <c r="I8905" s="144"/>
      <c r="J8905" s="144"/>
      <c r="K8905" s="175"/>
      <c r="L8905" s="168"/>
    </row>
    <row r="8906" spans="1:12" s="179" customFormat="1" ht="15" customHeight="1">
      <c r="A8906" s="144"/>
      <c r="B8906" s="176"/>
      <c r="C8906" s="175"/>
      <c r="D8906" s="144"/>
      <c r="E8906" s="144"/>
      <c r="F8906" s="144"/>
      <c r="G8906" s="175"/>
      <c r="H8906" s="144"/>
      <c r="I8906" s="144"/>
      <c r="J8906" s="144"/>
      <c r="K8906" s="175"/>
      <c r="L8906" s="168"/>
    </row>
    <row r="8907" spans="1:12" s="179" customFormat="1" ht="15" customHeight="1">
      <c r="A8907" s="144"/>
      <c r="B8907" s="176"/>
      <c r="C8907" s="175"/>
      <c r="D8907" s="144"/>
      <c r="E8907" s="144"/>
      <c r="F8907" s="144"/>
      <c r="G8907" s="175"/>
      <c r="H8907" s="144"/>
      <c r="I8907" s="144"/>
      <c r="J8907" s="144"/>
      <c r="K8907" s="175"/>
      <c r="L8907" s="168"/>
    </row>
    <row r="8908" spans="1:12" s="179" customFormat="1" ht="15" customHeight="1">
      <c r="A8908" s="144"/>
      <c r="B8908" s="176"/>
      <c r="C8908" s="175"/>
      <c r="D8908" s="144"/>
      <c r="E8908" s="144"/>
      <c r="F8908" s="144"/>
      <c r="G8908" s="175"/>
      <c r="H8908" s="144"/>
      <c r="I8908" s="144"/>
      <c r="J8908" s="144"/>
      <c r="K8908" s="175"/>
      <c r="L8908" s="168"/>
    </row>
    <row r="8909" spans="1:12" s="179" customFormat="1" ht="15" customHeight="1">
      <c r="A8909" s="144"/>
      <c r="B8909" s="176"/>
      <c r="C8909" s="175"/>
      <c r="D8909" s="144"/>
      <c r="E8909" s="144"/>
      <c r="F8909" s="144"/>
      <c r="G8909" s="175"/>
      <c r="H8909" s="144"/>
      <c r="I8909" s="144"/>
      <c r="J8909" s="144"/>
      <c r="K8909" s="175"/>
      <c r="L8909" s="168"/>
    </row>
    <row r="8910" spans="1:12" s="179" customFormat="1" ht="15" customHeight="1">
      <c r="A8910" s="144"/>
      <c r="B8910" s="176"/>
      <c r="C8910" s="175"/>
      <c r="D8910" s="144"/>
      <c r="E8910" s="144"/>
      <c r="F8910" s="144"/>
      <c r="G8910" s="175"/>
      <c r="H8910" s="144"/>
      <c r="I8910" s="144"/>
      <c r="J8910" s="144"/>
      <c r="K8910" s="175"/>
      <c r="L8910" s="168"/>
    </row>
    <row r="8911" spans="1:12" s="179" customFormat="1" ht="15" customHeight="1">
      <c r="A8911" s="144"/>
      <c r="B8911" s="176"/>
      <c r="C8911" s="175"/>
      <c r="D8911" s="144"/>
      <c r="E8911" s="144"/>
      <c r="F8911" s="144"/>
      <c r="G8911" s="175"/>
      <c r="H8911" s="144"/>
      <c r="I8911" s="144"/>
      <c r="J8911" s="144"/>
      <c r="K8911" s="175"/>
      <c r="L8911" s="168"/>
    </row>
    <row r="8912" spans="1:12" s="179" customFormat="1" ht="15" customHeight="1">
      <c r="A8912" s="144"/>
      <c r="B8912" s="176"/>
      <c r="C8912" s="175"/>
      <c r="D8912" s="144"/>
      <c r="E8912" s="144"/>
      <c r="F8912" s="144"/>
      <c r="G8912" s="175"/>
      <c r="H8912" s="144"/>
      <c r="I8912" s="144"/>
      <c r="J8912" s="144"/>
      <c r="K8912" s="175"/>
      <c r="L8912" s="168"/>
    </row>
    <row r="8913" spans="1:12" s="179" customFormat="1" ht="15" customHeight="1">
      <c r="A8913" s="144"/>
      <c r="B8913" s="176"/>
      <c r="C8913" s="175"/>
      <c r="D8913" s="144"/>
      <c r="E8913" s="144"/>
      <c r="F8913" s="144"/>
      <c r="G8913" s="175"/>
      <c r="H8913" s="144"/>
      <c r="I8913" s="144"/>
      <c r="J8913" s="144"/>
      <c r="K8913" s="175"/>
      <c r="L8913" s="168"/>
    </row>
    <row r="8914" spans="1:12" s="179" customFormat="1" ht="15" customHeight="1">
      <c r="A8914" s="144"/>
      <c r="B8914" s="176"/>
      <c r="C8914" s="175"/>
      <c r="D8914" s="144"/>
      <c r="E8914" s="144"/>
      <c r="F8914" s="144"/>
      <c r="G8914" s="175"/>
      <c r="H8914" s="144"/>
      <c r="I8914" s="144"/>
      <c r="J8914" s="144"/>
      <c r="K8914" s="175"/>
      <c r="L8914" s="168"/>
    </row>
    <row r="8915" spans="1:12" s="179" customFormat="1" ht="15" customHeight="1">
      <c r="A8915" s="144"/>
      <c r="B8915" s="176"/>
      <c r="C8915" s="175"/>
      <c r="D8915" s="144"/>
      <c r="E8915" s="144"/>
      <c r="F8915" s="144"/>
      <c r="G8915" s="175"/>
      <c r="H8915" s="144"/>
      <c r="I8915" s="144"/>
      <c r="J8915" s="144"/>
      <c r="K8915" s="175"/>
      <c r="L8915" s="168"/>
    </row>
    <row r="8916" spans="1:12" s="179" customFormat="1" ht="15" customHeight="1">
      <c r="A8916" s="144"/>
      <c r="B8916" s="176"/>
      <c r="C8916" s="175"/>
      <c r="D8916" s="144"/>
      <c r="E8916" s="144"/>
      <c r="F8916" s="144"/>
      <c r="G8916" s="175"/>
      <c r="H8916" s="144"/>
      <c r="I8916" s="144"/>
      <c r="J8916" s="144"/>
      <c r="K8916" s="175"/>
      <c r="L8916" s="168"/>
    </row>
    <row r="8917" spans="1:12" s="179" customFormat="1" ht="15" customHeight="1">
      <c r="A8917" s="144"/>
      <c r="B8917" s="176"/>
      <c r="C8917" s="175"/>
      <c r="D8917" s="144"/>
      <c r="E8917" s="144"/>
      <c r="F8917" s="144"/>
      <c r="G8917" s="175"/>
      <c r="H8917" s="144"/>
      <c r="I8917" s="144"/>
      <c r="J8917" s="144"/>
      <c r="K8917" s="175"/>
      <c r="L8917" s="168"/>
    </row>
    <row r="8918" spans="1:12" s="179" customFormat="1" ht="15" customHeight="1">
      <c r="A8918" s="144"/>
      <c r="B8918" s="176"/>
      <c r="C8918" s="175"/>
      <c r="D8918" s="144"/>
      <c r="E8918" s="144"/>
      <c r="F8918" s="144"/>
      <c r="G8918" s="175"/>
      <c r="H8918" s="144"/>
      <c r="I8918" s="144"/>
      <c r="J8918" s="144"/>
      <c r="K8918" s="175"/>
      <c r="L8918" s="168"/>
    </row>
    <row r="8919" spans="1:12" s="179" customFormat="1" ht="15" customHeight="1">
      <c r="A8919" s="144"/>
      <c r="B8919" s="176"/>
      <c r="C8919" s="175"/>
      <c r="D8919" s="144"/>
      <c r="E8919" s="144"/>
      <c r="F8919" s="144"/>
      <c r="G8919" s="175"/>
      <c r="H8919" s="144"/>
      <c r="I8919" s="144"/>
      <c r="J8919" s="144"/>
      <c r="K8919" s="175"/>
      <c r="L8919" s="168"/>
    </row>
    <row r="8920" spans="1:12" s="179" customFormat="1" ht="15" customHeight="1">
      <c r="A8920" s="144"/>
      <c r="B8920" s="176"/>
      <c r="C8920" s="175"/>
      <c r="D8920" s="144"/>
      <c r="E8920" s="144"/>
      <c r="F8920" s="144"/>
      <c r="G8920" s="175"/>
      <c r="H8920" s="144"/>
      <c r="I8920" s="144"/>
      <c r="J8920" s="144"/>
      <c r="K8920" s="175"/>
      <c r="L8920" s="168"/>
    </row>
    <row r="8921" spans="1:12" s="179" customFormat="1" ht="15" customHeight="1">
      <c r="A8921" s="144"/>
      <c r="B8921" s="176"/>
      <c r="C8921" s="175"/>
      <c r="D8921" s="144"/>
      <c r="E8921" s="144"/>
      <c r="F8921" s="144"/>
      <c r="G8921" s="175"/>
      <c r="H8921" s="144"/>
      <c r="I8921" s="144"/>
      <c r="J8921" s="144"/>
      <c r="K8921" s="175"/>
      <c r="L8921" s="168"/>
    </row>
    <row r="8922" spans="1:12" ht="15" customHeight="1"/>
    <row r="8923" spans="1:12" ht="15" customHeight="1"/>
    <row r="8924" spans="1:12" ht="15" customHeight="1"/>
    <row r="8925" spans="1:12" ht="15" customHeight="1"/>
    <row r="8926" spans="1:12" ht="15" customHeight="1"/>
    <row r="8927" spans="1:12" s="179" customFormat="1" ht="15" customHeight="1">
      <c r="A8927" s="144"/>
      <c r="B8927" s="176"/>
      <c r="C8927" s="175"/>
      <c r="D8927" s="144"/>
      <c r="E8927" s="144"/>
      <c r="F8927" s="144"/>
      <c r="G8927" s="175"/>
      <c r="H8927" s="144"/>
      <c r="I8927" s="144"/>
      <c r="J8927" s="144"/>
      <c r="K8927" s="175"/>
      <c r="L8927" s="168"/>
    </row>
    <row r="8928" spans="1:12" s="179" customFormat="1" ht="15" customHeight="1">
      <c r="A8928" s="144"/>
      <c r="B8928" s="176"/>
      <c r="C8928" s="175"/>
      <c r="D8928" s="144"/>
      <c r="E8928" s="144"/>
      <c r="F8928" s="144"/>
      <c r="G8928" s="175"/>
      <c r="H8928" s="144"/>
      <c r="I8928" s="144"/>
      <c r="J8928" s="144"/>
      <c r="K8928" s="175"/>
      <c r="L8928" s="168"/>
    </row>
    <row r="8929" spans="1:12" s="179" customFormat="1" ht="15" customHeight="1">
      <c r="A8929" s="144"/>
      <c r="B8929" s="176"/>
      <c r="C8929" s="175"/>
      <c r="D8929" s="144"/>
      <c r="E8929" s="144"/>
      <c r="F8929" s="144"/>
      <c r="G8929" s="175"/>
      <c r="H8929" s="144"/>
      <c r="I8929" s="144"/>
      <c r="J8929" s="144"/>
      <c r="K8929" s="175"/>
      <c r="L8929" s="168"/>
    </row>
    <row r="8930" spans="1:12" s="179" customFormat="1" ht="15" customHeight="1">
      <c r="A8930" s="144"/>
      <c r="B8930" s="176"/>
      <c r="C8930" s="175"/>
      <c r="D8930" s="144"/>
      <c r="E8930" s="144"/>
      <c r="F8930" s="144"/>
      <c r="G8930" s="175"/>
      <c r="H8930" s="144"/>
      <c r="I8930" s="144"/>
      <c r="J8930" s="144"/>
      <c r="K8930" s="175"/>
      <c r="L8930" s="168"/>
    </row>
    <row r="8931" spans="1:12" s="179" customFormat="1" ht="15" customHeight="1">
      <c r="A8931" s="144"/>
      <c r="B8931" s="176"/>
      <c r="C8931" s="175"/>
      <c r="D8931" s="144"/>
      <c r="E8931" s="144"/>
      <c r="F8931" s="144"/>
      <c r="G8931" s="175"/>
      <c r="H8931" s="144"/>
      <c r="I8931" s="144"/>
      <c r="J8931" s="144"/>
      <c r="K8931" s="175"/>
      <c r="L8931" s="168"/>
    </row>
    <row r="8932" spans="1:12" s="179" customFormat="1" ht="15" customHeight="1">
      <c r="A8932" s="144"/>
      <c r="B8932" s="176"/>
      <c r="C8932" s="175"/>
      <c r="D8932" s="144"/>
      <c r="E8932" s="144"/>
      <c r="F8932" s="144"/>
      <c r="G8932" s="175"/>
      <c r="H8932" s="144"/>
      <c r="I8932" s="144"/>
      <c r="J8932" s="144"/>
      <c r="K8932" s="175"/>
      <c r="L8932" s="168"/>
    </row>
    <row r="8933" spans="1:12" s="179" customFormat="1" ht="15" customHeight="1">
      <c r="A8933" s="144"/>
      <c r="B8933" s="176"/>
      <c r="C8933" s="175"/>
      <c r="D8933" s="144"/>
      <c r="E8933" s="144"/>
      <c r="F8933" s="144"/>
      <c r="G8933" s="175"/>
      <c r="H8933" s="144"/>
      <c r="I8933" s="144"/>
      <c r="J8933" s="144"/>
      <c r="K8933" s="175"/>
      <c r="L8933" s="168"/>
    </row>
    <row r="8934" spans="1:12" s="179" customFormat="1" ht="15" customHeight="1">
      <c r="A8934" s="144"/>
      <c r="B8934" s="176"/>
      <c r="C8934" s="175"/>
      <c r="D8934" s="144"/>
      <c r="E8934" s="144"/>
      <c r="F8934" s="144"/>
      <c r="G8934" s="175"/>
      <c r="H8934" s="144"/>
      <c r="I8934" s="144"/>
      <c r="J8934" s="144"/>
      <c r="K8934" s="175"/>
      <c r="L8934" s="168"/>
    </row>
    <row r="8935" spans="1:12" s="179" customFormat="1" ht="15" customHeight="1">
      <c r="A8935" s="144"/>
      <c r="B8935" s="176"/>
      <c r="C8935" s="175"/>
      <c r="D8935" s="144"/>
      <c r="E8935" s="144"/>
      <c r="F8935" s="144"/>
      <c r="G8935" s="175"/>
      <c r="H8935" s="144"/>
      <c r="I8935" s="144"/>
      <c r="J8935" s="144"/>
      <c r="K8935" s="175"/>
      <c r="L8935" s="168"/>
    </row>
    <row r="8936" spans="1:12" s="179" customFormat="1" ht="15" customHeight="1">
      <c r="A8936" s="144"/>
      <c r="B8936" s="176"/>
      <c r="C8936" s="175"/>
      <c r="D8936" s="144"/>
      <c r="E8936" s="144"/>
      <c r="F8936" s="144"/>
      <c r="G8936" s="175"/>
      <c r="H8936" s="144"/>
      <c r="I8936" s="144"/>
      <c r="J8936" s="144"/>
      <c r="K8936" s="175"/>
      <c r="L8936" s="168"/>
    </row>
    <row r="8937" spans="1:12" s="179" customFormat="1" ht="15" customHeight="1">
      <c r="A8937" s="144"/>
      <c r="B8937" s="176"/>
      <c r="C8937" s="175"/>
      <c r="D8937" s="144"/>
      <c r="E8937" s="144"/>
      <c r="F8937" s="144"/>
      <c r="G8937" s="175"/>
      <c r="H8937" s="144"/>
      <c r="I8937" s="144"/>
      <c r="J8937" s="144"/>
      <c r="K8937" s="175"/>
      <c r="L8937" s="168"/>
    </row>
    <row r="8938" spans="1:12" s="179" customFormat="1" ht="15" customHeight="1">
      <c r="A8938" s="144"/>
      <c r="B8938" s="176"/>
      <c r="C8938" s="175"/>
      <c r="D8938" s="144"/>
      <c r="E8938" s="144"/>
      <c r="F8938" s="144"/>
      <c r="G8938" s="175"/>
      <c r="H8938" s="144"/>
      <c r="I8938" s="144"/>
      <c r="J8938" s="144"/>
      <c r="K8938" s="175"/>
      <c r="L8938" s="168"/>
    </row>
    <row r="8939" spans="1:12" s="179" customFormat="1" ht="15" customHeight="1">
      <c r="A8939" s="144"/>
      <c r="B8939" s="176"/>
      <c r="C8939" s="175"/>
      <c r="D8939" s="144"/>
      <c r="E8939" s="144"/>
      <c r="F8939" s="144"/>
      <c r="G8939" s="175"/>
      <c r="H8939" s="144"/>
      <c r="I8939" s="144"/>
      <c r="J8939" s="144"/>
      <c r="K8939" s="175"/>
      <c r="L8939" s="168"/>
    </row>
    <row r="8940" spans="1:12" s="179" customFormat="1" ht="15" customHeight="1">
      <c r="A8940" s="144"/>
      <c r="B8940" s="176"/>
      <c r="C8940" s="175"/>
      <c r="D8940" s="144"/>
      <c r="E8940" s="144"/>
      <c r="F8940" s="144"/>
      <c r="G8940" s="175"/>
      <c r="H8940" s="144"/>
      <c r="I8940" s="144"/>
      <c r="J8940" s="144"/>
      <c r="K8940" s="175"/>
      <c r="L8940" s="168"/>
    </row>
    <row r="8941" spans="1:12" s="179" customFormat="1" ht="15" customHeight="1">
      <c r="A8941" s="144"/>
      <c r="B8941" s="176"/>
      <c r="C8941" s="175"/>
      <c r="D8941" s="144"/>
      <c r="E8941" s="144"/>
      <c r="F8941" s="144"/>
      <c r="G8941" s="175"/>
      <c r="H8941" s="144"/>
      <c r="I8941" s="144"/>
      <c r="J8941" s="144"/>
      <c r="K8941" s="175"/>
      <c r="L8941" s="168"/>
    </row>
    <row r="8942" spans="1:12" s="179" customFormat="1" ht="15" customHeight="1">
      <c r="A8942" s="144"/>
      <c r="B8942" s="176"/>
      <c r="C8942" s="175"/>
      <c r="D8942" s="144"/>
      <c r="E8942" s="144"/>
      <c r="F8942" s="144"/>
      <c r="G8942" s="175"/>
      <c r="H8942" s="144"/>
      <c r="I8942" s="144"/>
      <c r="J8942" s="144"/>
      <c r="K8942" s="175"/>
      <c r="L8942" s="168"/>
    </row>
    <row r="8943" spans="1:12" s="179" customFormat="1" ht="15" customHeight="1">
      <c r="A8943" s="144"/>
      <c r="B8943" s="176"/>
      <c r="C8943" s="175"/>
      <c r="D8943" s="144"/>
      <c r="E8943" s="144"/>
      <c r="F8943" s="144"/>
      <c r="G8943" s="175"/>
      <c r="H8943" s="144"/>
      <c r="I8943" s="144"/>
      <c r="J8943" s="144"/>
      <c r="K8943" s="175"/>
      <c r="L8943" s="168"/>
    </row>
    <row r="8944" spans="1:12" s="179" customFormat="1" ht="15" customHeight="1">
      <c r="A8944" s="144"/>
      <c r="B8944" s="176"/>
      <c r="C8944" s="175"/>
      <c r="D8944" s="144"/>
      <c r="E8944" s="144"/>
      <c r="F8944" s="144"/>
      <c r="G8944" s="175"/>
      <c r="H8944" s="144"/>
      <c r="I8944" s="144"/>
      <c r="J8944" s="144"/>
      <c r="K8944" s="175"/>
      <c r="L8944" s="168"/>
    </row>
    <row r="8945" spans="1:12" s="179" customFormat="1" ht="15" customHeight="1">
      <c r="A8945" s="144"/>
      <c r="B8945" s="176"/>
      <c r="C8945" s="175"/>
      <c r="D8945" s="144"/>
      <c r="E8945" s="144"/>
      <c r="F8945" s="144"/>
      <c r="G8945" s="175"/>
      <c r="H8945" s="144"/>
      <c r="I8945" s="144"/>
      <c r="J8945" s="144"/>
      <c r="K8945" s="175"/>
      <c r="L8945" s="168"/>
    </row>
    <row r="8946" spans="1:12" s="179" customFormat="1" ht="15" customHeight="1">
      <c r="A8946" s="144"/>
      <c r="B8946" s="176"/>
      <c r="C8946" s="175"/>
      <c r="D8946" s="144"/>
      <c r="E8946" s="144"/>
      <c r="F8946" s="144"/>
      <c r="G8946" s="175"/>
      <c r="H8946" s="144"/>
      <c r="I8946" s="144"/>
      <c r="J8946" s="144"/>
      <c r="K8946" s="175"/>
      <c r="L8946" s="168"/>
    </row>
    <row r="8947" spans="1:12" s="179" customFormat="1" ht="15" customHeight="1">
      <c r="A8947" s="144"/>
      <c r="B8947" s="176"/>
      <c r="C8947" s="175"/>
      <c r="D8947" s="144"/>
      <c r="E8947" s="144"/>
      <c r="F8947" s="144"/>
      <c r="G8947" s="175"/>
      <c r="H8947" s="144"/>
      <c r="I8947" s="144"/>
      <c r="J8947" s="144"/>
      <c r="K8947" s="175"/>
      <c r="L8947" s="168"/>
    </row>
    <row r="8948" spans="1:12" ht="15" customHeight="1"/>
    <row r="8949" spans="1:12" ht="15" customHeight="1"/>
    <row r="8950" spans="1:12" ht="15" customHeight="1"/>
    <row r="8951" spans="1:12" ht="15" customHeight="1"/>
    <row r="8952" spans="1:12" s="179" customFormat="1" ht="15" customHeight="1">
      <c r="A8952" s="144"/>
      <c r="B8952" s="176"/>
      <c r="C8952" s="175"/>
      <c r="D8952" s="144"/>
      <c r="E8952" s="144"/>
      <c r="F8952" s="144"/>
      <c r="G8952" s="175"/>
      <c r="H8952" s="144"/>
      <c r="I8952" s="144"/>
      <c r="J8952" s="144"/>
      <c r="K8952" s="175"/>
      <c r="L8952" s="168"/>
    </row>
    <row r="8953" spans="1:12" s="179" customFormat="1" ht="15" customHeight="1">
      <c r="A8953" s="144"/>
      <c r="B8953" s="176"/>
      <c r="C8953" s="175"/>
      <c r="D8953" s="144"/>
      <c r="E8953" s="144"/>
      <c r="F8953" s="144"/>
      <c r="G8953" s="175"/>
      <c r="H8953" s="144"/>
      <c r="I8953" s="144"/>
      <c r="J8953" s="144"/>
      <c r="K8953" s="175"/>
      <c r="L8953" s="168"/>
    </row>
    <row r="8954" spans="1:12" s="179" customFormat="1" ht="15" customHeight="1">
      <c r="A8954" s="144"/>
      <c r="B8954" s="176"/>
      <c r="C8954" s="175"/>
      <c r="D8954" s="144"/>
      <c r="E8954" s="144"/>
      <c r="F8954" s="144"/>
      <c r="G8954" s="175"/>
      <c r="H8954" s="144"/>
      <c r="I8954" s="144"/>
      <c r="J8954" s="144"/>
      <c r="K8954" s="175"/>
      <c r="L8954" s="168"/>
    </row>
    <row r="8955" spans="1:12" s="179" customFormat="1" ht="15" customHeight="1">
      <c r="A8955" s="144"/>
      <c r="B8955" s="176"/>
      <c r="C8955" s="175"/>
      <c r="D8955" s="144"/>
      <c r="E8955" s="144"/>
      <c r="F8955" s="144"/>
      <c r="G8955" s="175"/>
      <c r="H8955" s="144"/>
      <c r="I8955" s="144"/>
      <c r="J8955" s="144"/>
      <c r="K8955" s="175"/>
      <c r="L8955" s="168"/>
    </row>
    <row r="8956" spans="1:12" s="179" customFormat="1" ht="15" customHeight="1">
      <c r="A8956" s="144"/>
      <c r="B8956" s="176"/>
      <c r="C8956" s="175"/>
      <c r="D8956" s="144"/>
      <c r="E8956" s="144"/>
      <c r="F8956" s="144"/>
      <c r="G8956" s="175"/>
      <c r="H8956" s="144"/>
      <c r="I8956" s="144"/>
      <c r="J8956" s="144"/>
      <c r="K8956" s="175"/>
      <c r="L8956" s="168"/>
    </row>
    <row r="8957" spans="1:12" s="179" customFormat="1" ht="15" customHeight="1">
      <c r="A8957" s="144"/>
      <c r="B8957" s="176"/>
      <c r="C8957" s="175"/>
      <c r="D8957" s="144"/>
      <c r="E8957" s="144"/>
      <c r="F8957" s="144"/>
      <c r="G8957" s="175"/>
      <c r="H8957" s="144"/>
      <c r="I8957" s="144"/>
      <c r="J8957" s="144"/>
      <c r="K8957" s="175"/>
      <c r="L8957" s="168"/>
    </row>
    <row r="8958" spans="1:12" s="179" customFormat="1" ht="15" customHeight="1">
      <c r="A8958" s="144"/>
      <c r="B8958" s="176"/>
      <c r="C8958" s="175"/>
      <c r="D8958" s="144"/>
      <c r="E8958" s="144"/>
      <c r="F8958" s="144"/>
      <c r="G8958" s="175"/>
      <c r="H8958" s="144"/>
      <c r="I8958" s="144"/>
      <c r="J8958" s="144"/>
      <c r="K8958" s="175"/>
      <c r="L8958" s="168"/>
    </row>
    <row r="8959" spans="1:12" s="179" customFormat="1" ht="15" customHeight="1">
      <c r="A8959" s="144"/>
      <c r="B8959" s="176"/>
      <c r="C8959" s="175"/>
      <c r="D8959" s="144"/>
      <c r="E8959" s="144"/>
      <c r="F8959" s="144"/>
      <c r="G8959" s="175"/>
      <c r="H8959" s="144"/>
      <c r="I8959" s="144"/>
      <c r="J8959" s="144"/>
      <c r="K8959" s="175"/>
      <c r="L8959" s="168"/>
    </row>
    <row r="8960" spans="1:12" s="179" customFormat="1" ht="15" customHeight="1">
      <c r="A8960" s="144"/>
      <c r="B8960" s="176"/>
      <c r="C8960" s="175"/>
      <c r="D8960" s="144"/>
      <c r="E8960" s="144"/>
      <c r="F8960" s="144"/>
      <c r="G8960" s="175"/>
      <c r="H8960" s="144"/>
      <c r="I8960" s="144"/>
      <c r="J8960" s="144"/>
      <c r="K8960" s="175"/>
      <c r="L8960" s="168"/>
    </row>
    <row r="8961" spans="1:12" s="179" customFormat="1" ht="15" customHeight="1">
      <c r="A8961" s="144"/>
      <c r="B8961" s="176"/>
      <c r="C8961" s="175"/>
      <c r="D8961" s="144"/>
      <c r="E8961" s="144"/>
      <c r="F8961" s="144"/>
      <c r="G8961" s="175"/>
      <c r="H8961" s="144"/>
      <c r="I8961" s="144"/>
      <c r="J8961" s="144"/>
      <c r="K8961" s="175"/>
      <c r="L8961" s="168"/>
    </row>
    <row r="8962" spans="1:12" s="179" customFormat="1" ht="15" customHeight="1">
      <c r="A8962" s="144"/>
      <c r="B8962" s="176"/>
      <c r="C8962" s="175"/>
      <c r="D8962" s="144"/>
      <c r="E8962" s="144"/>
      <c r="F8962" s="144"/>
      <c r="G8962" s="175"/>
      <c r="H8962" s="144"/>
      <c r="I8962" s="144"/>
      <c r="J8962" s="144"/>
      <c r="K8962" s="175"/>
      <c r="L8962" s="168"/>
    </row>
    <row r="8963" spans="1:12" s="179" customFormat="1" ht="15" customHeight="1">
      <c r="A8963" s="144"/>
      <c r="B8963" s="176"/>
      <c r="C8963" s="175"/>
      <c r="D8963" s="144"/>
      <c r="E8963" s="144"/>
      <c r="F8963" s="144"/>
      <c r="G8963" s="175"/>
      <c r="H8963" s="144"/>
      <c r="I8963" s="144"/>
      <c r="J8963" s="144"/>
      <c r="K8963" s="175"/>
      <c r="L8963" s="168"/>
    </row>
    <row r="8964" spans="1:12" s="179" customFormat="1" ht="15" customHeight="1">
      <c r="A8964" s="144"/>
      <c r="B8964" s="176"/>
      <c r="C8964" s="175"/>
      <c r="D8964" s="144"/>
      <c r="E8964" s="144"/>
      <c r="F8964" s="144"/>
      <c r="G8964" s="175"/>
      <c r="H8964" s="144"/>
      <c r="I8964" s="144"/>
      <c r="J8964" s="144"/>
      <c r="K8964" s="175"/>
      <c r="L8964" s="168"/>
    </row>
    <row r="8965" spans="1:12" s="179" customFormat="1" ht="15" customHeight="1">
      <c r="A8965" s="144"/>
      <c r="B8965" s="176"/>
      <c r="C8965" s="175"/>
      <c r="D8965" s="144"/>
      <c r="E8965" s="144"/>
      <c r="F8965" s="144"/>
      <c r="G8965" s="175"/>
      <c r="H8965" s="144"/>
      <c r="I8965" s="144"/>
      <c r="J8965" s="144"/>
      <c r="K8965" s="175"/>
      <c r="L8965" s="168"/>
    </row>
    <row r="8966" spans="1:12" s="179" customFormat="1" ht="15" customHeight="1">
      <c r="A8966" s="144"/>
      <c r="B8966" s="176"/>
      <c r="C8966" s="175"/>
      <c r="D8966" s="144"/>
      <c r="E8966" s="144"/>
      <c r="F8966" s="144"/>
      <c r="G8966" s="175"/>
      <c r="H8966" s="144"/>
      <c r="I8966" s="144"/>
      <c r="J8966" s="144"/>
      <c r="K8966" s="175"/>
      <c r="L8966" s="168"/>
    </row>
    <row r="8967" spans="1:12" s="179" customFormat="1" ht="15" customHeight="1">
      <c r="A8967" s="144"/>
      <c r="B8967" s="176"/>
      <c r="C8967" s="175"/>
      <c r="D8967" s="144"/>
      <c r="E8967" s="144"/>
      <c r="F8967" s="144"/>
      <c r="G8967" s="175"/>
      <c r="H8967" s="144"/>
      <c r="I8967" s="144"/>
      <c r="J8967" s="144"/>
      <c r="K8967" s="175"/>
      <c r="L8967" s="168"/>
    </row>
    <row r="8968" spans="1:12" s="179" customFormat="1" ht="15" customHeight="1">
      <c r="A8968" s="144"/>
      <c r="B8968" s="176"/>
      <c r="C8968" s="175"/>
      <c r="D8968" s="144"/>
      <c r="E8968" s="144"/>
      <c r="F8968" s="144"/>
      <c r="G8968" s="175"/>
      <c r="H8968" s="144"/>
      <c r="I8968" s="144"/>
      <c r="J8968" s="144"/>
      <c r="K8968" s="175"/>
      <c r="L8968" s="168"/>
    </row>
    <row r="8969" spans="1:12" s="179" customFormat="1" ht="15" customHeight="1">
      <c r="A8969" s="144"/>
      <c r="B8969" s="176"/>
      <c r="C8969" s="175"/>
      <c r="D8969" s="144"/>
      <c r="E8969" s="144"/>
      <c r="F8969" s="144"/>
      <c r="G8969" s="175"/>
      <c r="H8969" s="144"/>
      <c r="I8969" s="144"/>
      <c r="J8969" s="144"/>
      <c r="K8969" s="175"/>
      <c r="L8969" s="168"/>
    </row>
    <row r="8970" spans="1:12" s="179" customFormat="1" ht="15" customHeight="1">
      <c r="A8970" s="144"/>
      <c r="B8970" s="176"/>
      <c r="C8970" s="175"/>
      <c r="D8970" s="144"/>
      <c r="E8970" s="144"/>
      <c r="F8970" s="144"/>
      <c r="G8970" s="175"/>
      <c r="H8970" s="144"/>
      <c r="I8970" s="144"/>
      <c r="J8970" s="144"/>
      <c r="K8970" s="175"/>
      <c r="L8970" s="168"/>
    </row>
    <row r="8971" spans="1:12" ht="15" customHeight="1"/>
    <row r="8972" spans="1:12" ht="15" customHeight="1"/>
    <row r="8973" spans="1:12" ht="15" customHeight="1"/>
    <row r="8974" spans="1:12" ht="15" customHeight="1"/>
    <row r="8975" spans="1:12" ht="15" customHeight="1"/>
    <row r="8976" spans="1:12" s="179" customFormat="1" ht="15" customHeight="1">
      <c r="A8976" s="144"/>
      <c r="B8976" s="176"/>
      <c r="C8976" s="175"/>
      <c r="D8976" s="144"/>
      <c r="E8976" s="144"/>
      <c r="F8976" s="144"/>
      <c r="G8976" s="175"/>
      <c r="H8976" s="144"/>
      <c r="I8976" s="144"/>
      <c r="J8976" s="144"/>
      <c r="K8976" s="175"/>
      <c r="L8976" s="168"/>
    </row>
    <row r="8977" spans="1:12" s="179" customFormat="1" ht="15" customHeight="1">
      <c r="A8977" s="144"/>
      <c r="B8977" s="176"/>
      <c r="C8977" s="175"/>
      <c r="D8977" s="144"/>
      <c r="E8977" s="144"/>
      <c r="F8977" s="144"/>
      <c r="G8977" s="175"/>
      <c r="H8977" s="144"/>
      <c r="I8977" s="144"/>
      <c r="J8977" s="144"/>
      <c r="K8977" s="175"/>
      <c r="L8977" s="168"/>
    </row>
    <row r="8978" spans="1:12" s="179" customFormat="1" ht="15" customHeight="1">
      <c r="A8978" s="144"/>
      <c r="B8978" s="176"/>
      <c r="C8978" s="175"/>
      <c r="D8978" s="144"/>
      <c r="E8978" s="144"/>
      <c r="F8978" s="144"/>
      <c r="G8978" s="175"/>
      <c r="H8978" s="144"/>
      <c r="I8978" s="144"/>
      <c r="J8978" s="144"/>
      <c r="K8978" s="175"/>
      <c r="L8978" s="168"/>
    </row>
    <row r="8979" spans="1:12" s="179" customFormat="1" ht="15" customHeight="1">
      <c r="A8979" s="144"/>
      <c r="B8979" s="176"/>
      <c r="C8979" s="175"/>
      <c r="D8979" s="144"/>
      <c r="E8979" s="144"/>
      <c r="F8979" s="144"/>
      <c r="G8979" s="175"/>
      <c r="H8979" s="144"/>
      <c r="I8979" s="144"/>
      <c r="J8979" s="144"/>
      <c r="K8979" s="175"/>
      <c r="L8979" s="168"/>
    </row>
    <row r="8980" spans="1:12" s="179" customFormat="1" ht="15" customHeight="1">
      <c r="A8980" s="144"/>
      <c r="B8980" s="176"/>
      <c r="C8980" s="175"/>
      <c r="D8980" s="144"/>
      <c r="E8980" s="144"/>
      <c r="F8980" s="144"/>
      <c r="G8980" s="175"/>
      <c r="H8980" s="144"/>
      <c r="I8980" s="144"/>
      <c r="J8980" s="144"/>
      <c r="K8980" s="175"/>
      <c r="L8980" s="168"/>
    </row>
    <row r="8981" spans="1:12" s="179" customFormat="1" ht="15" customHeight="1">
      <c r="A8981" s="144"/>
      <c r="B8981" s="176"/>
      <c r="C8981" s="175"/>
      <c r="D8981" s="144"/>
      <c r="E8981" s="144"/>
      <c r="F8981" s="144"/>
      <c r="G8981" s="175"/>
      <c r="H8981" s="144"/>
      <c r="I8981" s="144"/>
      <c r="J8981" s="144"/>
      <c r="K8981" s="175"/>
      <c r="L8981" s="168"/>
    </row>
    <row r="8982" spans="1:12" s="179" customFormat="1" ht="15" customHeight="1">
      <c r="A8982" s="144"/>
      <c r="B8982" s="176"/>
      <c r="C8982" s="175"/>
      <c r="D8982" s="144"/>
      <c r="E8982" s="144"/>
      <c r="F8982" s="144"/>
      <c r="G8982" s="175"/>
      <c r="H8982" s="144"/>
      <c r="I8982" s="144"/>
      <c r="J8982" s="144"/>
      <c r="K8982" s="175"/>
      <c r="L8982" s="168"/>
    </row>
    <row r="8983" spans="1:12" s="179" customFormat="1" ht="15" customHeight="1">
      <c r="A8983" s="144"/>
      <c r="B8983" s="176"/>
      <c r="C8983" s="175"/>
      <c r="D8983" s="144"/>
      <c r="E8983" s="144"/>
      <c r="F8983" s="144"/>
      <c r="G8983" s="175"/>
      <c r="H8983" s="144"/>
      <c r="I8983" s="144"/>
      <c r="J8983" s="144"/>
      <c r="K8983" s="175"/>
      <c r="L8983" s="168"/>
    </row>
    <row r="8984" spans="1:12" s="179" customFormat="1" ht="15" customHeight="1">
      <c r="A8984" s="144"/>
      <c r="B8984" s="176"/>
      <c r="C8984" s="175"/>
      <c r="D8984" s="144"/>
      <c r="E8984" s="144"/>
      <c r="F8984" s="144"/>
      <c r="G8984" s="175"/>
      <c r="H8984" s="144"/>
      <c r="I8984" s="144"/>
      <c r="J8984" s="144"/>
      <c r="K8984" s="175"/>
      <c r="L8984" s="168"/>
    </row>
    <row r="8985" spans="1:12" s="179" customFormat="1" ht="15" customHeight="1">
      <c r="A8985" s="144"/>
      <c r="B8985" s="176"/>
      <c r="C8985" s="175"/>
      <c r="D8985" s="144"/>
      <c r="E8985" s="144"/>
      <c r="F8985" s="144"/>
      <c r="G8985" s="175"/>
      <c r="H8985" s="144"/>
      <c r="I8985" s="144"/>
      <c r="J8985" s="144"/>
      <c r="K8985" s="175"/>
      <c r="L8985" s="168"/>
    </row>
    <row r="8986" spans="1:12" s="179" customFormat="1" ht="15" customHeight="1">
      <c r="A8986" s="144"/>
      <c r="B8986" s="176"/>
      <c r="C8986" s="175"/>
      <c r="D8986" s="144"/>
      <c r="E8986" s="144"/>
      <c r="F8986" s="144"/>
      <c r="G8986" s="175"/>
      <c r="H8986" s="144"/>
      <c r="I8986" s="144"/>
      <c r="J8986" s="144"/>
      <c r="K8986" s="175"/>
      <c r="L8986" s="168"/>
    </row>
    <row r="8987" spans="1:12" s="179" customFormat="1" ht="15" customHeight="1">
      <c r="A8987" s="144"/>
      <c r="B8987" s="176"/>
      <c r="C8987" s="175"/>
      <c r="D8987" s="144"/>
      <c r="E8987" s="144"/>
      <c r="F8987" s="144"/>
      <c r="G8987" s="175"/>
      <c r="H8987" s="144"/>
      <c r="I8987" s="144"/>
      <c r="J8987" s="144"/>
      <c r="K8987" s="175"/>
      <c r="L8987" s="168"/>
    </row>
    <row r="8988" spans="1:12" s="179" customFormat="1" ht="15" customHeight="1">
      <c r="A8988" s="144"/>
      <c r="B8988" s="176"/>
      <c r="C8988" s="175"/>
      <c r="D8988" s="144"/>
      <c r="E8988" s="144"/>
      <c r="F8988" s="144"/>
      <c r="G8988" s="175"/>
      <c r="H8988" s="144"/>
      <c r="I8988" s="144"/>
      <c r="J8988" s="144"/>
      <c r="K8988" s="175"/>
      <c r="L8988" s="168"/>
    </row>
    <row r="8989" spans="1:12" s="179" customFormat="1" ht="15" customHeight="1">
      <c r="A8989" s="144"/>
      <c r="B8989" s="176"/>
      <c r="C8989" s="175"/>
      <c r="D8989" s="144"/>
      <c r="E8989" s="144"/>
      <c r="F8989" s="144"/>
      <c r="G8989" s="175"/>
      <c r="H8989" s="144"/>
      <c r="I8989" s="144"/>
      <c r="J8989" s="144"/>
      <c r="K8989" s="175"/>
      <c r="L8989" s="168"/>
    </row>
    <row r="8990" spans="1:12" s="179" customFormat="1" ht="15" customHeight="1">
      <c r="A8990" s="144"/>
      <c r="B8990" s="176"/>
      <c r="C8990" s="175"/>
      <c r="D8990" s="144"/>
      <c r="E8990" s="144"/>
      <c r="F8990" s="144"/>
      <c r="G8990" s="175"/>
      <c r="H8990" s="144"/>
      <c r="I8990" s="144"/>
      <c r="J8990" s="144"/>
      <c r="K8990" s="175"/>
      <c r="L8990" s="168"/>
    </row>
    <row r="8991" spans="1:12" s="179" customFormat="1" ht="15" customHeight="1">
      <c r="A8991" s="144"/>
      <c r="B8991" s="176"/>
      <c r="C8991" s="175"/>
      <c r="D8991" s="144"/>
      <c r="E8991" s="144"/>
      <c r="F8991" s="144"/>
      <c r="G8991" s="175"/>
      <c r="H8991" s="144"/>
      <c r="I8991" s="144"/>
      <c r="J8991" s="144"/>
      <c r="K8991" s="175"/>
      <c r="L8991" s="168"/>
    </row>
    <row r="8992" spans="1:12" s="179" customFormat="1" ht="15" customHeight="1">
      <c r="A8992" s="144"/>
      <c r="B8992" s="176"/>
      <c r="C8992" s="175"/>
      <c r="D8992" s="144"/>
      <c r="E8992" s="144"/>
      <c r="F8992" s="144"/>
      <c r="G8992" s="175"/>
      <c r="H8992" s="144"/>
      <c r="I8992" s="144"/>
      <c r="J8992" s="144"/>
      <c r="K8992" s="175"/>
      <c r="L8992" s="168"/>
    </row>
    <row r="8993" spans="1:12" s="179" customFormat="1" ht="15" customHeight="1">
      <c r="A8993" s="144"/>
      <c r="B8993" s="176"/>
      <c r="C8993" s="175"/>
      <c r="D8993" s="144"/>
      <c r="E8993" s="144"/>
      <c r="F8993" s="144"/>
      <c r="G8993" s="175"/>
      <c r="H8993" s="144"/>
      <c r="I8993" s="144"/>
      <c r="J8993" s="144"/>
      <c r="K8993" s="175"/>
      <c r="L8993" s="168"/>
    </row>
    <row r="8994" spans="1:12" s="179" customFormat="1" ht="15" customHeight="1">
      <c r="A8994" s="144"/>
      <c r="B8994" s="176"/>
      <c r="C8994" s="175"/>
      <c r="D8994" s="144"/>
      <c r="E8994" s="144"/>
      <c r="F8994" s="144"/>
      <c r="G8994" s="175"/>
      <c r="H8994" s="144"/>
      <c r="I8994" s="144"/>
      <c r="J8994" s="144"/>
      <c r="K8994" s="175"/>
      <c r="L8994" s="168"/>
    </row>
    <row r="8995" spans="1:12" s="179" customFormat="1" ht="15" customHeight="1">
      <c r="A8995" s="144"/>
      <c r="B8995" s="176"/>
      <c r="C8995" s="175"/>
      <c r="D8995" s="144"/>
      <c r="E8995" s="144"/>
      <c r="F8995" s="144"/>
      <c r="G8995" s="175"/>
      <c r="H8995" s="144"/>
      <c r="I8995" s="144"/>
      <c r="J8995" s="144"/>
      <c r="K8995" s="175"/>
      <c r="L8995" s="168"/>
    </row>
    <row r="8996" spans="1:12" ht="15" customHeight="1"/>
    <row r="8997" spans="1:12" ht="15" customHeight="1"/>
    <row r="8998" spans="1:12" ht="15" customHeight="1"/>
    <row r="8999" spans="1:12" ht="15" customHeight="1"/>
    <row r="9000" spans="1:12" ht="15" customHeight="1"/>
    <row r="9001" spans="1:12" ht="15" customHeight="1"/>
    <row r="9002" spans="1:12" s="179" customFormat="1" ht="15" customHeight="1">
      <c r="A9002" s="144"/>
      <c r="B9002" s="176"/>
      <c r="C9002" s="175"/>
      <c r="D9002" s="144"/>
      <c r="E9002" s="144"/>
      <c r="F9002" s="144"/>
      <c r="G9002" s="175"/>
      <c r="H9002" s="144"/>
      <c r="I9002" s="144"/>
      <c r="J9002" s="144"/>
      <c r="K9002" s="175"/>
      <c r="L9002" s="168"/>
    </row>
    <row r="9003" spans="1:12" s="179" customFormat="1" ht="15" customHeight="1">
      <c r="A9003" s="144"/>
      <c r="B9003" s="176"/>
      <c r="C9003" s="175"/>
      <c r="D9003" s="144"/>
      <c r="E9003" s="144"/>
      <c r="F9003" s="144"/>
      <c r="G9003" s="175"/>
      <c r="H9003" s="144"/>
      <c r="I9003" s="144"/>
      <c r="J9003" s="144"/>
      <c r="K9003" s="175"/>
      <c r="L9003" s="168"/>
    </row>
    <row r="9004" spans="1:12" s="179" customFormat="1" ht="15" customHeight="1">
      <c r="A9004" s="144"/>
      <c r="B9004" s="176"/>
      <c r="C9004" s="175"/>
      <c r="D9004" s="144"/>
      <c r="E9004" s="144"/>
      <c r="F9004" s="144"/>
      <c r="G9004" s="175"/>
      <c r="H9004" s="144"/>
      <c r="I9004" s="144"/>
      <c r="J9004" s="144"/>
      <c r="K9004" s="175"/>
      <c r="L9004" s="168"/>
    </row>
    <row r="9005" spans="1:12" s="179" customFormat="1" ht="15" customHeight="1">
      <c r="A9005" s="144"/>
      <c r="B9005" s="176"/>
      <c r="C9005" s="175"/>
      <c r="D9005" s="144"/>
      <c r="E9005" s="144"/>
      <c r="F9005" s="144"/>
      <c r="G9005" s="175"/>
      <c r="H9005" s="144"/>
      <c r="I9005" s="144"/>
      <c r="J9005" s="144"/>
      <c r="K9005" s="175"/>
      <c r="L9005" s="168"/>
    </row>
    <row r="9006" spans="1:12" s="179" customFormat="1" ht="15" customHeight="1">
      <c r="A9006" s="144"/>
      <c r="B9006" s="176"/>
      <c r="C9006" s="175"/>
      <c r="D9006" s="144"/>
      <c r="E9006" s="144"/>
      <c r="F9006" s="144"/>
      <c r="G9006" s="175"/>
      <c r="H9006" s="144"/>
      <c r="I9006" s="144"/>
      <c r="J9006" s="144"/>
      <c r="K9006" s="175"/>
      <c r="L9006" s="168"/>
    </row>
    <row r="9007" spans="1:12" s="179" customFormat="1" ht="15" customHeight="1">
      <c r="A9007" s="144"/>
      <c r="B9007" s="176"/>
      <c r="C9007" s="175"/>
      <c r="D9007" s="144"/>
      <c r="E9007" s="144"/>
      <c r="F9007" s="144"/>
      <c r="G9007" s="175"/>
      <c r="H9007" s="144"/>
      <c r="I9007" s="144"/>
      <c r="J9007" s="144"/>
      <c r="K9007" s="175"/>
      <c r="L9007" s="168"/>
    </row>
    <row r="9008" spans="1:12" s="181" customFormat="1" ht="15" customHeight="1">
      <c r="A9008" s="144"/>
      <c r="B9008" s="176"/>
      <c r="C9008" s="175"/>
      <c r="D9008" s="144"/>
      <c r="E9008" s="144"/>
      <c r="F9008" s="144"/>
      <c r="G9008" s="175"/>
      <c r="H9008" s="144"/>
      <c r="I9008" s="144"/>
      <c r="J9008" s="144"/>
      <c r="K9008" s="175"/>
      <c r="L9008" s="168"/>
    </row>
    <row r="9009" spans="1:12" s="181" customFormat="1" ht="15" customHeight="1">
      <c r="A9009" s="144"/>
      <c r="B9009" s="176"/>
      <c r="C9009" s="175"/>
      <c r="D9009" s="144"/>
      <c r="E9009" s="144"/>
      <c r="F9009" s="144"/>
      <c r="G9009" s="175"/>
      <c r="H9009" s="144"/>
      <c r="I9009" s="144"/>
      <c r="J9009" s="144"/>
      <c r="K9009" s="175"/>
      <c r="L9009" s="168"/>
    </row>
    <row r="9010" spans="1:12" s="181" customFormat="1" ht="15" customHeight="1">
      <c r="A9010" s="144"/>
      <c r="B9010" s="176"/>
      <c r="C9010" s="175"/>
      <c r="D9010" s="144"/>
      <c r="E9010" s="144"/>
      <c r="F9010" s="144"/>
      <c r="G9010" s="175"/>
      <c r="H9010" s="144"/>
      <c r="I9010" s="144"/>
      <c r="J9010" s="144"/>
      <c r="K9010" s="175"/>
      <c r="L9010" s="168"/>
    </row>
    <row r="9011" spans="1:12" s="181" customFormat="1" ht="15" customHeight="1">
      <c r="A9011" s="144"/>
      <c r="B9011" s="176"/>
      <c r="C9011" s="175"/>
      <c r="D9011" s="144"/>
      <c r="E9011" s="144"/>
      <c r="F9011" s="144"/>
      <c r="G9011" s="175"/>
      <c r="H9011" s="144"/>
      <c r="I9011" s="144"/>
      <c r="J9011" s="144"/>
      <c r="K9011" s="175"/>
      <c r="L9011" s="168"/>
    </row>
    <row r="9012" spans="1:12" s="181" customFormat="1" ht="15" customHeight="1">
      <c r="A9012" s="144"/>
      <c r="B9012" s="176"/>
      <c r="C9012" s="175"/>
      <c r="D9012" s="144"/>
      <c r="E9012" s="144"/>
      <c r="F9012" s="144"/>
      <c r="G9012" s="175"/>
      <c r="H9012" s="144"/>
      <c r="I9012" s="144"/>
      <c r="J9012" s="144"/>
      <c r="K9012" s="175"/>
      <c r="L9012" s="168"/>
    </row>
    <row r="9013" spans="1:12" s="181" customFormat="1" ht="15" customHeight="1">
      <c r="A9013" s="144"/>
      <c r="B9013" s="176"/>
      <c r="C9013" s="175"/>
      <c r="D9013" s="144"/>
      <c r="E9013" s="144"/>
      <c r="F9013" s="144"/>
      <c r="G9013" s="175"/>
      <c r="H9013" s="144"/>
      <c r="I9013" s="144"/>
      <c r="J9013" s="144"/>
      <c r="K9013" s="175"/>
      <c r="L9013" s="168"/>
    </row>
    <row r="9014" spans="1:12" s="181" customFormat="1" ht="15" customHeight="1">
      <c r="A9014" s="144"/>
      <c r="B9014" s="176"/>
      <c r="C9014" s="175"/>
      <c r="D9014" s="144"/>
      <c r="E9014" s="144"/>
      <c r="F9014" s="144"/>
      <c r="G9014" s="175"/>
      <c r="H9014" s="144"/>
      <c r="I9014" s="144"/>
      <c r="J9014" s="144"/>
      <c r="K9014" s="175"/>
      <c r="L9014" s="168"/>
    </row>
    <row r="9015" spans="1:12" s="181" customFormat="1" ht="15" customHeight="1">
      <c r="A9015" s="144"/>
      <c r="B9015" s="176"/>
      <c r="C9015" s="175"/>
      <c r="D9015" s="144"/>
      <c r="E9015" s="144"/>
      <c r="F9015" s="144"/>
      <c r="G9015" s="175"/>
      <c r="H9015" s="144"/>
      <c r="I9015" s="144"/>
      <c r="J9015" s="144"/>
      <c r="K9015" s="175"/>
      <c r="L9015" s="168"/>
    </row>
    <row r="9016" spans="1:12" s="181" customFormat="1" ht="15" customHeight="1">
      <c r="A9016" s="144"/>
      <c r="B9016" s="176"/>
      <c r="C9016" s="175"/>
      <c r="D9016" s="144"/>
      <c r="E9016" s="144"/>
      <c r="F9016" s="144"/>
      <c r="G9016" s="175"/>
      <c r="H9016" s="144"/>
      <c r="I9016" s="144"/>
      <c r="J9016" s="144"/>
      <c r="K9016" s="175"/>
      <c r="L9016" s="168"/>
    </row>
    <row r="9017" spans="1:12" s="181" customFormat="1" ht="15" customHeight="1">
      <c r="A9017" s="144"/>
      <c r="B9017" s="176"/>
      <c r="C9017" s="175"/>
      <c r="D9017" s="144"/>
      <c r="E9017" s="144"/>
      <c r="F9017" s="144"/>
      <c r="G9017" s="175"/>
      <c r="H9017" s="144"/>
      <c r="I9017" s="144"/>
      <c r="J9017" s="144"/>
      <c r="K9017" s="175"/>
      <c r="L9017" s="168"/>
    </row>
    <row r="9018" spans="1:12" s="181" customFormat="1" ht="15" customHeight="1">
      <c r="A9018" s="144"/>
      <c r="B9018" s="176"/>
      <c r="C9018" s="175"/>
      <c r="D9018" s="144"/>
      <c r="E9018" s="144"/>
      <c r="F9018" s="144"/>
      <c r="G9018" s="175"/>
      <c r="H9018" s="144"/>
      <c r="I9018" s="144"/>
      <c r="J9018" s="144"/>
      <c r="K9018" s="175"/>
      <c r="L9018" s="168"/>
    </row>
    <row r="9019" spans="1:12" s="179" customFormat="1" ht="15" customHeight="1">
      <c r="A9019" s="144"/>
      <c r="B9019" s="176"/>
      <c r="C9019" s="175"/>
      <c r="D9019" s="144"/>
      <c r="E9019" s="144"/>
      <c r="F9019" s="144"/>
      <c r="G9019" s="175"/>
      <c r="H9019" s="144"/>
      <c r="I9019" s="144"/>
      <c r="J9019" s="144"/>
      <c r="K9019" s="175"/>
      <c r="L9019" s="168"/>
    </row>
    <row r="9020" spans="1:12" ht="15" customHeight="1"/>
    <row r="9021" spans="1:12" ht="15" customHeight="1"/>
    <row r="9022" spans="1:12" ht="15" customHeight="1"/>
    <row r="9023" spans="1:12" ht="15" customHeight="1"/>
    <row r="9024" spans="1:12" ht="15" customHeight="1"/>
    <row r="9025" spans="1:12" s="179" customFormat="1" ht="15" customHeight="1">
      <c r="A9025" s="144"/>
      <c r="B9025" s="176"/>
      <c r="C9025" s="175"/>
      <c r="D9025" s="144"/>
      <c r="E9025" s="144"/>
      <c r="F9025" s="144"/>
      <c r="G9025" s="175"/>
      <c r="H9025" s="144"/>
      <c r="I9025" s="144"/>
      <c r="J9025" s="144"/>
      <c r="K9025" s="175"/>
      <c r="L9025" s="168"/>
    </row>
    <row r="9026" spans="1:12" s="179" customFormat="1" ht="15" customHeight="1">
      <c r="A9026" s="144"/>
      <c r="B9026" s="176"/>
      <c r="C9026" s="175"/>
      <c r="D9026" s="144"/>
      <c r="E9026" s="144"/>
      <c r="F9026" s="144"/>
      <c r="G9026" s="175"/>
      <c r="H9026" s="144"/>
      <c r="I9026" s="144"/>
      <c r="J9026" s="144"/>
      <c r="K9026" s="175"/>
      <c r="L9026" s="168"/>
    </row>
    <row r="9027" spans="1:12" s="179" customFormat="1" ht="15" customHeight="1">
      <c r="A9027" s="144"/>
      <c r="B9027" s="176"/>
      <c r="C9027" s="175"/>
      <c r="D9027" s="144"/>
      <c r="E9027" s="144"/>
      <c r="F9027" s="144"/>
      <c r="G9027" s="175"/>
      <c r="H9027" s="144"/>
      <c r="I9027" s="144"/>
      <c r="J9027" s="144"/>
      <c r="K9027" s="175"/>
      <c r="L9027" s="168"/>
    </row>
    <row r="9028" spans="1:12" s="179" customFormat="1" ht="15" customHeight="1">
      <c r="A9028" s="144"/>
      <c r="B9028" s="176"/>
      <c r="C9028" s="175"/>
      <c r="D9028" s="144"/>
      <c r="E9028" s="144"/>
      <c r="F9028" s="144"/>
      <c r="G9028" s="175"/>
      <c r="H9028" s="144"/>
      <c r="I9028" s="144"/>
      <c r="J9028" s="144"/>
      <c r="K9028" s="175"/>
      <c r="L9028" s="168"/>
    </row>
    <row r="9029" spans="1:12" s="179" customFormat="1" ht="15" customHeight="1">
      <c r="A9029" s="144"/>
      <c r="B9029" s="176"/>
      <c r="C9029" s="175"/>
      <c r="D9029" s="144"/>
      <c r="E9029" s="144"/>
      <c r="F9029" s="144"/>
      <c r="G9029" s="175"/>
      <c r="H9029" s="144"/>
      <c r="I9029" s="144"/>
      <c r="J9029" s="144"/>
      <c r="K9029" s="175"/>
      <c r="L9029" s="168"/>
    </row>
    <row r="9030" spans="1:12" s="179" customFormat="1" ht="15" customHeight="1">
      <c r="A9030" s="144"/>
      <c r="B9030" s="176"/>
      <c r="C9030" s="175"/>
      <c r="D9030" s="144"/>
      <c r="E9030" s="144"/>
      <c r="F9030" s="144"/>
      <c r="G9030" s="175"/>
      <c r="H9030" s="144"/>
      <c r="I9030" s="144"/>
      <c r="J9030" s="144"/>
      <c r="K9030" s="175"/>
      <c r="L9030" s="168"/>
    </row>
    <row r="9031" spans="1:12" ht="15" customHeight="1"/>
    <row r="9032" spans="1:12" s="179" customFormat="1" ht="15" customHeight="1">
      <c r="A9032" s="144"/>
      <c r="B9032" s="176"/>
      <c r="C9032" s="175"/>
      <c r="D9032" s="144"/>
      <c r="E9032" s="144"/>
      <c r="F9032" s="144"/>
      <c r="G9032" s="175"/>
      <c r="H9032" s="144"/>
      <c r="I9032" s="144"/>
      <c r="J9032" s="144"/>
      <c r="K9032" s="175"/>
      <c r="L9032" s="168"/>
    </row>
    <row r="9033" spans="1:12" s="179" customFormat="1" ht="15" customHeight="1">
      <c r="A9033" s="144"/>
      <c r="B9033" s="176"/>
      <c r="C9033" s="175"/>
      <c r="D9033" s="144"/>
      <c r="E9033" s="144"/>
      <c r="F9033" s="144"/>
      <c r="G9033" s="175"/>
      <c r="H9033" s="144"/>
      <c r="I9033" s="144"/>
      <c r="J9033" s="144"/>
      <c r="K9033" s="175"/>
      <c r="L9033" s="168"/>
    </row>
    <row r="9034" spans="1:12" s="179" customFormat="1" ht="15" customHeight="1">
      <c r="A9034" s="144"/>
      <c r="B9034" s="176"/>
      <c r="C9034" s="175"/>
      <c r="D9034" s="144"/>
      <c r="E9034" s="144"/>
      <c r="F9034" s="144"/>
      <c r="G9034" s="175"/>
      <c r="H9034" s="144"/>
      <c r="I9034" s="144"/>
      <c r="J9034" s="144"/>
      <c r="K9034" s="175"/>
      <c r="L9034" s="168"/>
    </row>
    <row r="9035" spans="1:12" ht="15" customHeight="1"/>
    <row r="9036" spans="1:12" ht="15" customHeight="1"/>
    <row r="9037" spans="1:12" ht="15" customHeight="1"/>
    <row r="9038" spans="1:12" ht="15" customHeight="1"/>
    <row r="9039" spans="1:12" ht="15" customHeight="1"/>
    <row r="9040" spans="1:12" ht="15" customHeight="1"/>
    <row r="9041" spans="1:12" s="179" customFormat="1" ht="15" customHeight="1">
      <c r="A9041" s="144"/>
      <c r="B9041" s="176"/>
      <c r="C9041" s="175"/>
      <c r="D9041" s="144"/>
      <c r="E9041" s="144"/>
      <c r="F9041" s="144"/>
      <c r="G9041" s="175"/>
      <c r="H9041" s="144"/>
      <c r="I9041" s="144"/>
      <c r="J9041" s="144"/>
      <c r="K9041" s="175"/>
      <c r="L9041" s="168"/>
    </row>
    <row r="9042" spans="1:12" s="179" customFormat="1" ht="15" customHeight="1">
      <c r="A9042" s="144"/>
      <c r="B9042" s="176"/>
      <c r="C9042" s="175"/>
      <c r="D9042" s="144"/>
      <c r="E9042" s="144"/>
      <c r="F9042" s="144"/>
      <c r="G9042" s="175"/>
      <c r="H9042" s="144"/>
      <c r="I9042" s="144"/>
      <c r="J9042" s="144"/>
      <c r="K9042" s="175"/>
      <c r="L9042" s="168"/>
    </row>
    <row r="9043" spans="1:12" s="179" customFormat="1" ht="15" customHeight="1">
      <c r="A9043" s="144"/>
      <c r="B9043" s="176"/>
      <c r="C9043" s="175"/>
      <c r="D9043" s="144"/>
      <c r="E9043" s="144"/>
      <c r="F9043" s="144"/>
      <c r="G9043" s="175"/>
      <c r="H9043" s="144"/>
      <c r="I9043" s="144"/>
      <c r="J9043" s="144"/>
      <c r="K9043" s="175"/>
      <c r="L9043" s="168"/>
    </row>
    <row r="9044" spans="1:12" s="179" customFormat="1" ht="15" customHeight="1">
      <c r="A9044" s="144"/>
      <c r="B9044" s="176"/>
      <c r="C9044" s="175"/>
      <c r="D9044" s="144"/>
      <c r="E9044" s="144"/>
      <c r="F9044" s="144"/>
      <c r="G9044" s="175"/>
      <c r="H9044" s="144"/>
      <c r="I9044" s="144"/>
      <c r="J9044" s="144"/>
      <c r="K9044" s="175"/>
      <c r="L9044" s="168"/>
    </row>
    <row r="9045" spans="1:12" s="179" customFormat="1" ht="15" customHeight="1">
      <c r="A9045" s="144"/>
      <c r="B9045" s="176"/>
      <c r="C9045" s="175"/>
      <c r="D9045" s="144"/>
      <c r="E9045" s="144"/>
      <c r="F9045" s="144"/>
      <c r="G9045" s="175"/>
      <c r="H9045" s="144"/>
      <c r="I9045" s="144"/>
      <c r="J9045" s="144"/>
      <c r="K9045" s="175"/>
      <c r="L9045" s="168"/>
    </row>
    <row r="9046" spans="1:12" s="179" customFormat="1" ht="15" customHeight="1">
      <c r="A9046" s="144"/>
      <c r="B9046" s="176"/>
      <c r="C9046" s="175"/>
      <c r="D9046" s="144"/>
      <c r="E9046" s="144"/>
      <c r="F9046" s="144"/>
      <c r="G9046" s="175"/>
      <c r="H9046" s="144"/>
      <c r="I9046" s="144"/>
      <c r="J9046" s="144"/>
      <c r="K9046" s="175"/>
      <c r="L9046" s="168"/>
    </row>
    <row r="9047" spans="1:12" s="179" customFormat="1" ht="15" customHeight="1">
      <c r="A9047" s="144"/>
      <c r="B9047" s="176"/>
      <c r="C9047" s="175"/>
      <c r="D9047" s="144"/>
      <c r="E9047" s="144"/>
      <c r="F9047" s="144"/>
      <c r="G9047" s="175"/>
      <c r="H9047" s="144"/>
      <c r="I9047" s="144"/>
      <c r="J9047" s="144"/>
      <c r="K9047" s="175"/>
      <c r="L9047" s="168"/>
    </row>
    <row r="9048" spans="1:12" s="179" customFormat="1" ht="15" customHeight="1">
      <c r="A9048" s="144"/>
      <c r="B9048" s="176"/>
      <c r="C9048" s="175"/>
      <c r="D9048" s="144"/>
      <c r="E9048" s="144"/>
      <c r="F9048" s="144"/>
      <c r="G9048" s="175"/>
      <c r="H9048" s="144"/>
      <c r="I9048" s="144"/>
      <c r="J9048" s="144"/>
      <c r="K9048" s="175"/>
      <c r="L9048" s="168"/>
    </row>
    <row r="9049" spans="1:12" s="179" customFormat="1" ht="15" customHeight="1">
      <c r="A9049" s="144"/>
      <c r="B9049" s="176"/>
      <c r="C9049" s="175"/>
      <c r="D9049" s="144"/>
      <c r="E9049" s="144"/>
      <c r="F9049" s="144"/>
      <c r="G9049" s="175"/>
      <c r="H9049" s="144"/>
      <c r="I9049" s="144"/>
      <c r="J9049" s="144"/>
      <c r="K9049" s="175"/>
      <c r="L9049" s="168"/>
    </row>
    <row r="9050" spans="1:12" s="179" customFormat="1" ht="15" customHeight="1">
      <c r="A9050" s="144"/>
      <c r="B9050" s="176"/>
      <c r="C9050" s="175"/>
      <c r="D9050" s="144"/>
      <c r="E9050" s="144"/>
      <c r="F9050" s="144"/>
      <c r="G9050" s="175"/>
      <c r="H9050" s="144"/>
      <c r="I9050" s="144"/>
      <c r="J9050" s="144"/>
      <c r="K9050" s="175"/>
      <c r="L9050" s="168"/>
    </row>
    <row r="9051" spans="1:12" s="179" customFormat="1" ht="15" customHeight="1">
      <c r="A9051" s="144"/>
      <c r="B9051" s="176"/>
      <c r="C9051" s="175"/>
      <c r="D9051" s="144"/>
      <c r="E9051" s="144"/>
      <c r="F9051" s="144"/>
      <c r="G9051" s="175"/>
      <c r="H9051" s="144"/>
      <c r="I9051" s="144"/>
      <c r="J9051" s="144"/>
      <c r="K9051" s="175"/>
      <c r="L9051" s="168"/>
    </row>
    <row r="9052" spans="1:12" s="179" customFormat="1" ht="15" customHeight="1">
      <c r="A9052" s="144"/>
      <c r="B9052" s="176"/>
      <c r="C9052" s="175"/>
      <c r="D9052" s="144"/>
      <c r="E9052" s="144"/>
      <c r="F9052" s="144"/>
      <c r="G9052" s="175"/>
      <c r="H9052" s="144"/>
      <c r="I9052" s="144"/>
      <c r="J9052" s="144"/>
      <c r="K9052" s="175"/>
      <c r="L9052" s="168"/>
    </row>
    <row r="9053" spans="1:12" s="179" customFormat="1" ht="15" customHeight="1">
      <c r="A9053" s="144"/>
      <c r="B9053" s="176"/>
      <c r="C9053" s="175"/>
      <c r="D9053" s="144"/>
      <c r="E9053" s="144"/>
      <c r="F9053" s="144"/>
      <c r="G9053" s="175"/>
      <c r="H9053" s="144"/>
      <c r="I9053" s="144"/>
      <c r="J9053" s="144"/>
      <c r="K9053" s="175"/>
      <c r="L9053" s="168"/>
    </row>
    <row r="9054" spans="1:12" s="179" customFormat="1" ht="15" customHeight="1">
      <c r="A9054" s="144"/>
      <c r="B9054" s="176"/>
      <c r="C9054" s="175"/>
      <c r="D9054" s="144"/>
      <c r="E9054" s="144"/>
      <c r="F9054" s="144"/>
      <c r="G9054" s="175"/>
      <c r="H9054" s="144"/>
      <c r="I9054" s="144"/>
      <c r="J9054" s="144"/>
      <c r="K9054" s="175"/>
      <c r="L9054" s="168"/>
    </row>
    <row r="9055" spans="1:12" s="179" customFormat="1" ht="15" customHeight="1">
      <c r="A9055" s="144"/>
      <c r="B9055" s="176"/>
      <c r="C9055" s="175"/>
      <c r="D9055" s="144"/>
      <c r="E9055" s="144"/>
      <c r="F9055" s="144"/>
      <c r="G9055" s="175"/>
      <c r="H9055" s="144"/>
      <c r="I9055" s="144"/>
      <c r="J9055" s="144"/>
      <c r="K9055" s="175"/>
      <c r="L9055" s="168"/>
    </row>
    <row r="9056" spans="1:12" s="179" customFormat="1" ht="15" customHeight="1">
      <c r="A9056" s="144"/>
      <c r="B9056" s="176"/>
      <c r="C9056" s="175"/>
      <c r="D9056" s="144"/>
      <c r="E9056" s="144"/>
      <c r="F9056" s="144"/>
      <c r="G9056" s="175"/>
      <c r="H9056" s="144"/>
      <c r="I9056" s="144"/>
      <c r="J9056" s="144"/>
      <c r="K9056" s="175"/>
      <c r="L9056" s="168"/>
    </row>
    <row r="9057" spans="1:12" s="179" customFormat="1" ht="15" customHeight="1">
      <c r="A9057" s="144"/>
      <c r="B9057" s="176"/>
      <c r="C9057" s="175"/>
      <c r="D9057" s="144"/>
      <c r="E9057" s="144"/>
      <c r="F9057" s="144"/>
      <c r="G9057" s="175"/>
      <c r="H9057" s="144"/>
      <c r="I9057" s="144"/>
      <c r="J9057" s="144"/>
      <c r="K9057" s="175"/>
      <c r="L9057" s="168"/>
    </row>
    <row r="9058" spans="1:12" s="179" customFormat="1" ht="15" customHeight="1">
      <c r="A9058" s="144"/>
      <c r="B9058" s="176"/>
      <c r="C9058" s="175"/>
      <c r="D9058" s="144"/>
      <c r="E9058" s="144"/>
      <c r="F9058" s="144"/>
      <c r="G9058" s="175"/>
      <c r="H9058" s="144"/>
      <c r="I9058" s="144"/>
      <c r="J9058" s="144"/>
      <c r="K9058" s="175"/>
      <c r="L9058" s="168"/>
    </row>
    <row r="9059" spans="1:12" s="179" customFormat="1" ht="15" customHeight="1">
      <c r="A9059" s="144"/>
      <c r="B9059" s="176"/>
      <c r="C9059" s="175"/>
      <c r="D9059" s="144"/>
      <c r="E9059" s="144"/>
      <c r="F9059" s="144"/>
      <c r="G9059" s="175"/>
      <c r="H9059" s="144"/>
      <c r="I9059" s="144"/>
      <c r="J9059" s="144"/>
      <c r="K9059" s="175"/>
      <c r="L9059" s="168"/>
    </row>
    <row r="9060" spans="1:12" s="179" customFormat="1" ht="15" customHeight="1">
      <c r="A9060" s="144"/>
      <c r="B9060" s="176"/>
      <c r="C9060" s="175"/>
      <c r="D9060" s="144"/>
      <c r="E9060" s="144"/>
      <c r="F9060" s="144"/>
      <c r="G9060" s="175"/>
      <c r="H9060" s="144"/>
      <c r="I9060" s="144"/>
      <c r="J9060" s="144"/>
      <c r="K9060" s="175"/>
      <c r="L9060" s="168"/>
    </row>
    <row r="9061" spans="1:12" s="179" customFormat="1" ht="15" customHeight="1">
      <c r="A9061" s="144"/>
      <c r="B9061" s="176"/>
      <c r="C9061" s="175"/>
      <c r="D9061" s="144"/>
      <c r="E9061" s="144"/>
      <c r="F9061" s="144"/>
      <c r="G9061" s="175"/>
      <c r="H9061" s="144"/>
      <c r="I9061" s="144"/>
      <c r="J9061" s="144"/>
      <c r="K9061" s="175"/>
      <c r="L9061" s="168"/>
    </row>
    <row r="9062" spans="1:12" s="179" customFormat="1" ht="15" customHeight="1">
      <c r="A9062" s="144"/>
      <c r="B9062" s="176"/>
      <c r="C9062" s="175"/>
      <c r="D9062" s="144"/>
      <c r="E9062" s="144"/>
      <c r="F9062" s="144"/>
      <c r="G9062" s="175"/>
      <c r="H9062" s="144"/>
      <c r="I9062" s="144"/>
      <c r="J9062" s="144"/>
      <c r="K9062" s="175"/>
      <c r="L9062" s="168"/>
    </row>
    <row r="9063" spans="1:12" s="179" customFormat="1" ht="15" customHeight="1">
      <c r="A9063" s="144"/>
      <c r="B9063" s="176"/>
      <c r="C9063" s="175"/>
      <c r="D9063" s="144"/>
      <c r="E9063" s="144"/>
      <c r="F9063" s="144"/>
      <c r="G9063" s="175"/>
      <c r="H9063" s="144"/>
      <c r="I9063" s="144"/>
      <c r="J9063" s="144"/>
      <c r="K9063" s="175"/>
      <c r="L9063" s="168"/>
    </row>
    <row r="9064" spans="1:12" s="179" customFormat="1" ht="15" customHeight="1">
      <c r="A9064" s="144"/>
      <c r="B9064" s="176"/>
      <c r="C9064" s="175"/>
      <c r="D9064" s="144"/>
      <c r="E9064" s="144"/>
      <c r="F9064" s="144"/>
      <c r="G9064" s="175"/>
      <c r="H9064" s="144"/>
      <c r="I9064" s="144"/>
      <c r="J9064" s="144"/>
      <c r="K9064" s="175"/>
      <c r="L9064" s="168"/>
    </row>
    <row r="9065" spans="1:12" s="179" customFormat="1" ht="15" customHeight="1">
      <c r="A9065" s="144"/>
      <c r="B9065" s="176"/>
      <c r="C9065" s="175"/>
      <c r="D9065" s="144"/>
      <c r="E9065" s="144"/>
      <c r="F9065" s="144"/>
      <c r="G9065" s="175"/>
      <c r="H9065" s="144"/>
      <c r="I9065" s="144"/>
      <c r="J9065" s="144"/>
      <c r="K9065" s="175"/>
      <c r="L9065" s="168"/>
    </row>
    <row r="9066" spans="1:12" s="179" customFormat="1" ht="15" customHeight="1">
      <c r="A9066" s="144"/>
      <c r="B9066" s="176"/>
      <c r="C9066" s="175"/>
      <c r="D9066" s="144"/>
      <c r="E9066" s="144"/>
      <c r="F9066" s="144"/>
      <c r="G9066" s="175"/>
      <c r="H9066" s="144"/>
      <c r="I9066" s="144"/>
      <c r="J9066" s="144"/>
      <c r="K9066" s="175"/>
      <c r="L9066" s="168"/>
    </row>
    <row r="9067" spans="1:12" s="179" customFormat="1" ht="15" customHeight="1">
      <c r="A9067" s="144"/>
      <c r="B9067" s="176"/>
      <c r="C9067" s="175"/>
      <c r="D9067" s="144"/>
      <c r="E9067" s="144"/>
      <c r="F9067" s="144"/>
      <c r="G9067" s="175"/>
      <c r="H9067" s="144"/>
      <c r="I9067" s="144"/>
      <c r="J9067" s="144"/>
      <c r="K9067" s="175"/>
      <c r="L9067" s="168"/>
    </row>
    <row r="9068" spans="1:12" s="179" customFormat="1" ht="15" customHeight="1">
      <c r="A9068" s="144"/>
      <c r="B9068" s="176"/>
      <c r="C9068" s="175"/>
      <c r="D9068" s="144"/>
      <c r="E9068" s="144"/>
      <c r="F9068" s="144"/>
      <c r="G9068" s="175"/>
      <c r="H9068" s="144"/>
      <c r="I9068" s="144"/>
      <c r="J9068" s="144"/>
      <c r="K9068" s="175"/>
      <c r="L9068" s="168"/>
    </row>
    <row r="9069" spans="1:12" s="179" customFormat="1" ht="15" customHeight="1">
      <c r="A9069" s="144"/>
      <c r="B9069" s="176"/>
      <c r="C9069" s="175"/>
      <c r="D9069" s="144"/>
      <c r="E9069" s="144"/>
      <c r="F9069" s="144"/>
      <c r="G9069" s="175"/>
      <c r="H9069" s="144"/>
      <c r="I9069" s="144"/>
      <c r="J9069" s="144"/>
      <c r="K9069" s="175"/>
      <c r="L9069" s="168"/>
    </row>
    <row r="9070" spans="1:12" s="179" customFormat="1" ht="15" customHeight="1">
      <c r="A9070" s="144"/>
      <c r="B9070" s="176"/>
      <c r="C9070" s="175"/>
      <c r="D9070" s="144"/>
      <c r="E9070" s="144"/>
      <c r="F9070" s="144"/>
      <c r="G9070" s="175"/>
      <c r="H9070" s="144"/>
      <c r="I9070" s="144"/>
      <c r="J9070" s="144"/>
      <c r="K9070" s="175"/>
      <c r="L9070" s="168"/>
    </row>
    <row r="9071" spans="1:12" s="179" customFormat="1" ht="15" customHeight="1">
      <c r="A9071" s="144"/>
      <c r="B9071" s="176"/>
      <c r="C9071" s="175"/>
      <c r="D9071" s="144"/>
      <c r="E9071" s="144"/>
      <c r="F9071" s="144"/>
      <c r="G9071" s="175"/>
      <c r="H9071" s="144"/>
      <c r="I9071" s="144"/>
      <c r="J9071" s="144"/>
      <c r="K9071" s="175"/>
      <c r="L9071" s="168"/>
    </row>
    <row r="9072" spans="1:12" s="179" customFormat="1" ht="15" customHeight="1">
      <c r="A9072" s="144"/>
      <c r="B9072" s="176"/>
      <c r="C9072" s="175"/>
      <c r="D9072" s="144"/>
      <c r="E9072" s="144"/>
      <c r="F9072" s="144"/>
      <c r="G9072" s="175"/>
      <c r="H9072" s="144"/>
      <c r="I9072" s="144"/>
      <c r="J9072" s="144"/>
      <c r="K9072" s="175"/>
      <c r="L9072" s="168"/>
    </row>
    <row r="9073" spans="1:12" s="179" customFormat="1" ht="15" customHeight="1">
      <c r="A9073" s="144"/>
      <c r="B9073" s="176"/>
      <c r="C9073" s="175"/>
      <c r="D9073" s="144"/>
      <c r="E9073" s="144"/>
      <c r="F9073" s="144"/>
      <c r="G9073" s="175"/>
      <c r="H9073" s="144"/>
      <c r="I9073" s="144"/>
      <c r="J9073" s="144"/>
      <c r="K9073" s="175"/>
      <c r="L9073" s="168"/>
    </row>
    <row r="9074" spans="1:12" s="179" customFormat="1" ht="15" customHeight="1">
      <c r="A9074" s="144"/>
      <c r="B9074" s="176"/>
      <c r="C9074" s="175"/>
      <c r="D9074" s="144"/>
      <c r="E9074" s="144"/>
      <c r="F9074" s="144"/>
      <c r="G9074" s="175"/>
      <c r="H9074" s="144"/>
      <c r="I9074" s="144"/>
      <c r="J9074" s="144"/>
      <c r="K9074" s="175"/>
      <c r="L9074" s="168"/>
    </row>
    <row r="9075" spans="1:12" s="179" customFormat="1" ht="15" customHeight="1">
      <c r="A9075" s="144"/>
      <c r="B9075" s="176"/>
      <c r="C9075" s="175"/>
      <c r="D9075" s="144"/>
      <c r="E9075" s="144"/>
      <c r="F9075" s="144"/>
      <c r="G9075" s="175"/>
      <c r="H9075" s="144"/>
      <c r="I9075" s="144"/>
      <c r="J9075" s="144"/>
      <c r="K9075" s="175"/>
      <c r="L9075" s="168"/>
    </row>
    <row r="9076" spans="1:12" s="179" customFormat="1" ht="15" customHeight="1">
      <c r="A9076" s="144"/>
      <c r="B9076" s="176"/>
      <c r="C9076" s="175"/>
      <c r="D9076" s="144"/>
      <c r="E9076" s="144"/>
      <c r="F9076" s="144"/>
      <c r="G9076" s="175"/>
      <c r="H9076" s="144"/>
      <c r="I9076" s="144"/>
      <c r="J9076" s="144"/>
      <c r="K9076" s="175"/>
      <c r="L9076" s="168"/>
    </row>
    <row r="9077" spans="1:12" s="179" customFormat="1" ht="15" customHeight="1">
      <c r="A9077" s="144"/>
      <c r="B9077" s="176"/>
      <c r="C9077" s="175"/>
      <c r="D9077" s="144"/>
      <c r="E9077" s="144"/>
      <c r="F9077" s="144"/>
      <c r="G9077" s="175"/>
      <c r="H9077" s="144"/>
      <c r="I9077" s="144"/>
      <c r="J9077" s="144"/>
      <c r="K9077" s="175"/>
      <c r="L9077" s="168"/>
    </row>
    <row r="9078" spans="1:12" s="179" customFormat="1" ht="15" customHeight="1">
      <c r="A9078" s="144"/>
      <c r="B9078" s="176"/>
      <c r="C9078" s="175"/>
      <c r="D9078" s="144"/>
      <c r="E9078" s="144"/>
      <c r="F9078" s="144"/>
      <c r="G9078" s="175"/>
      <c r="H9078" s="144"/>
      <c r="I9078" s="144"/>
      <c r="J9078" s="144"/>
      <c r="K9078" s="175"/>
      <c r="L9078" s="168"/>
    </row>
    <row r="9079" spans="1:12" s="179" customFormat="1" ht="15" customHeight="1">
      <c r="A9079" s="144"/>
      <c r="B9079" s="176"/>
      <c r="C9079" s="175"/>
      <c r="D9079" s="144"/>
      <c r="E9079" s="144"/>
      <c r="F9079" s="144"/>
      <c r="G9079" s="175"/>
      <c r="H9079" s="144"/>
      <c r="I9079" s="144"/>
      <c r="J9079" s="144"/>
      <c r="K9079" s="175"/>
      <c r="L9079" s="168"/>
    </row>
    <row r="9080" spans="1:12" s="179" customFormat="1" ht="15" customHeight="1">
      <c r="A9080" s="144"/>
      <c r="B9080" s="176"/>
      <c r="C9080" s="175"/>
      <c r="D9080" s="144"/>
      <c r="E9080" s="144"/>
      <c r="F9080" s="144"/>
      <c r="G9080" s="175"/>
      <c r="H9080" s="144"/>
      <c r="I9080" s="144"/>
      <c r="J9080" s="144"/>
      <c r="K9080" s="175"/>
      <c r="L9080" s="168"/>
    </row>
    <row r="9081" spans="1:12" s="179" customFormat="1" ht="15" customHeight="1">
      <c r="A9081" s="144"/>
      <c r="B9081" s="176"/>
      <c r="C9081" s="175"/>
      <c r="D9081" s="144"/>
      <c r="E9081" s="144"/>
      <c r="F9081" s="144"/>
      <c r="G9081" s="175"/>
      <c r="H9081" s="144"/>
      <c r="I9081" s="144"/>
      <c r="J9081" s="144"/>
      <c r="K9081" s="175"/>
      <c r="L9081" s="168"/>
    </row>
    <row r="9082" spans="1:12" s="179" customFormat="1" ht="15" customHeight="1">
      <c r="A9082" s="144"/>
      <c r="B9082" s="176"/>
      <c r="C9082" s="175"/>
      <c r="D9082" s="144"/>
      <c r="E9082" s="144"/>
      <c r="F9082" s="144"/>
      <c r="G9082" s="175"/>
      <c r="H9082" s="144"/>
      <c r="I9082" s="144"/>
      <c r="J9082" s="144"/>
      <c r="K9082" s="175"/>
      <c r="L9082" s="168"/>
    </row>
    <row r="9083" spans="1:12" s="179" customFormat="1" ht="15" customHeight="1">
      <c r="A9083" s="144"/>
      <c r="B9083" s="176"/>
      <c r="C9083" s="175"/>
      <c r="D9083" s="144"/>
      <c r="E9083" s="144"/>
      <c r="F9083" s="144"/>
      <c r="G9083" s="175"/>
      <c r="H9083" s="144"/>
      <c r="I9083" s="144"/>
      <c r="J9083" s="144"/>
      <c r="K9083" s="175"/>
      <c r="L9083" s="168"/>
    </row>
    <row r="9084" spans="1:12" s="179" customFormat="1" ht="15" customHeight="1">
      <c r="A9084" s="144"/>
      <c r="B9084" s="176"/>
      <c r="C9084" s="175"/>
      <c r="D9084" s="144"/>
      <c r="E9084" s="144"/>
      <c r="F9084" s="144"/>
      <c r="G9084" s="175"/>
      <c r="H9084" s="144"/>
      <c r="I9084" s="144"/>
      <c r="J9084" s="144"/>
      <c r="K9084" s="175"/>
      <c r="L9084" s="168"/>
    </row>
    <row r="9085" spans="1:12" s="179" customFormat="1" ht="15" customHeight="1">
      <c r="A9085" s="144"/>
      <c r="B9085" s="176"/>
      <c r="C9085" s="175"/>
      <c r="D9085" s="144"/>
      <c r="E9085" s="144"/>
      <c r="F9085" s="144"/>
      <c r="G9085" s="175"/>
      <c r="H9085" s="144"/>
      <c r="I9085" s="144"/>
      <c r="J9085" s="144"/>
      <c r="K9085" s="175"/>
      <c r="L9085" s="168"/>
    </row>
    <row r="9086" spans="1:12" s="179" customFormat="1" ht="15" customHeight="1">
      <c r="A9086" s="144"/>
      <c r="B9086" s="176"/>
      <c r="C9086" s="175"/>
      <c r="D9086" s="144"/>
      <c r="E9086" s="144"/>
      <c r="F9086" s="144"/>
      <c r="G9086" s="175"/>
      <c r="H9086" s="144"/>
      <c r="I9086" s="144"/>
      <c r="J9086" s="144"/>
      <c r="K9086" s="175"/>
      <c r="L9086" s="168"/>
    </row>
    <row r="9087" spans="1:12" s="179" customFormat="1" ht="15" customHeight="1">
      <c r="A9087" s="144"/>
      <c r="B9087" s="176"/>
      <c r="C9087" s="175"/>
      <c r="D9087" s="144"/>
      <c r="E9087" s="144"/>
      <c r="F9087" s="144"/>
      <c r="G9087" s="175"/>
      <c r="H9087" s="144"/>
      <c r="I9087" s="144"/>
      <c r="J9087" s="144"/>
      <c r="K9087" s="175"/>
      <c r="L9087" s="168"/>
    </row>
    <row r="9088" spans="1:12" s="179" customFormat="1" ht="15" customHeight="1">
      <c r="A9088" s="144"/>
      <c r="B9088" s="176"/>
      <c r="C9088" s="175"/>
      <c r="D9088" s="144"/>
      <c r="E9088" s="144"/>
      <c r="F9088" s="144"/>
      <c r="G9088" s="175"/>
      <c r="H9088" s="144"/>
      <c r="I9088" s="144"/>
      <c r="J9088" s="144"/>
      <c r="K9088" s="175"/>
      <c r="L9088" s="168"/>
    </row>
    <row r="9089" spans="1:12" s="179" customFormat="1" ht="15" customHeight="1">
      <c r="A9089" s="144"/>
      <c r="B9089" s="176"/>
      <c r="C9089" s="175"/>
      <c r="D9089" s="144"/>
      <c r="E9089" s="144"/>
      <c r="F9089" s="144"/>
      <c r="G9089" s="175"/>
      <c r="H9089" s="144"/>
      <c r="I9089" s="144"/>
      <c r="J9089" s="144"/>
      <c r="K9089" s="175"/>
      <c r="L9089" s="168"/>
    </row>
    <row r="9090" spans="1:12" s="179" customFormat="1" ht="15" customHeight="1">
      <c r="A9090" s="144"/>
      <c r="B9090" s="176"/>
      <c r="C9090" s="175"/>
      <c r="D9090" s="144"/>
      <c r="E9090" s="144"/>
      <c r="F9090" s="144"/>
      <c r="G9090" s="175"/>
      <c r="H9090" s="144"/>
      <c r="I9090" s="144"/>
      <c r="J9090" s="144"/>
      <c r="K9090" s="175"/>
      <c r="L9090" s="168"/>
    </row>
    <row r="9091" spans="1:12" s="179" customFormat="1" ht="15" customHeight="1">
      <c r="A9091" s="144"/>
      <c r="B9091" s="176"/>
      <c r="C9091" s="175"/>
      <c r="D9091" s="144"/>
      <c r="E9091" s="144"/>
      <c r="F9091" s="144"/>
      <c r="G9091" s="175"/>
      <c r="H9091" s="144"/>
      <c r="I9091" s="144"/>
      <c r="J9091" s="144"/>
      <c r="K9091" s="175"/>
      <c r="L9091" s="168"/>
    </row>
    <row r="9092" spans="1:12" s="179" customFormat="1" ht="15" customHeight="1">
      <c r="A9092" s="144"/>
      <c r="B9092" s="176"/>
      <c r="C9092" s="175"/>
      <c r="D9092" s="144"/>
      <c r="E9092" s="144"/>
      <c r="F9092" s="144"/>
      <c r="G9092" s="175"/>
      <c r="H9092" s="144"/>
      <c r="I9092" s="144"/>
      <c r="J9092" s="144"/>
      <c r="K9092" s="175"/>
      <c r="L9092" s="168"/>
    </row>
    <row r="9093" spans="1:12" s="179" customFormat="1" ht="15" customHeight="1">
      <c r="A9093" s="144"/>
      <c r="B9093" s="176"/>
      <c r="C9093" s="175"/>
      <c r="D9093" s="144"/>
      <c r="E9093" s="144"/>
      <c r="F9093" s="144"/>
      <c r="G9093" s="175"/>
      <c r="H9093" s="144"/>
      <c r="I9093" s="144"/>
      <c r="J9093" s="144"/>
      <c r="K9093" s="175"/>
      <c r="L9093" s="168"/>
    </row>
    <row r="9094" spans="1:12" s="179" customFormat="1" ht="15" customHeight="1">
      <c r="A9094" s="144"/>
      <c r="B9094" s="176"/>
      <c r="C9094" s="175"/>
      <c r="D9094" s="144"/>
      <c r="E9094" s="144"/>
      <c r="F9094" s="144"/>
      <c r="G9094" s="175"/>
      <c r="H9094" s="144"/>
      <c r="I9094" s="144"/>
      <c r="J9094" s="144"/>
      <c r="K9094" s="175"/>
      <c r="L9094" s="168"/>
    </row>
    <row r="9095" spans="1:12" s="179" customFormat="1" ht="15" customHeight="1">
      <c r="A9095" s="144"/>
      <c r="B9095" s="176"/>
      <c r="C9095" s="175"/>
      <c r="D9095" s="144"/>
      <c r="E9095" s="144"/>
      <c r="F9095" s="144"/>
      <c r="G9095" s="175"/>
      <c r="H9095" s="144"/>
      <c r="I9095" s="144"/>
      <c r="J9095" s="144"/>
      <c r="K9095" s="175"/>
      <c r="L9095" s="168"/>
    </row>
    <row r="9096" spans="1:12" s="179" customFormat="1" ht="15" customHeight="1">
      <c r="A9096" s="144"/>
      <c r="B9096" s="176"/>
      <c r="C9096" s="175"/>
      <c r="D9096" s="144"/>
      <c r="E9096" s="144"/>
      <c r="F9096" s="144"/>
      <c r="G9096" s="175"/>
      <c r="H9096" s="144"/>
      <c r="I9096" s="144"/>
      <c r="J9096" s="144"/>
      <c r="K9096" s="175"/>
      <c r="L9096" s="168"/>
    </row>
    <row r="9097" spans="1:12" s="179" customFormat="1" ht="15" customHeight="1">
      <c r="A9097" s="144"/>
      <c r="B9097" s="176"/>
      <c r="C9097" s="175"/>
      <c r="D9097" s="144"/>
      <c r="E9097" s="144"/>
      <c r="F9097" s="144"/>
      <c r="G9097" s="175"/>
      <c r="H9097" s="144"/>
      <c r="I9097" s="144"/>
      <c r="J9097" s="144"/>
      <c r="K9097" s="175"/>
      <c r="L9097" s="168"/>
    </row>
    <row r="9098" spans="1:12" s="179" customFormat="1" ht="15" customHeight="1">
      <c r="A9098" s="144"/>
      <c r="B9098" s="176"/>
      <c r="C9098" s="175"/>
      <c r="D9098" s="144"/>
      <c r="E9098" s="144"/>
      <c r="F9098" s="144"/>
      <c r="G9098" s="175"/>
      <c r="H9098" s="144"/>
      <c r="I9098" s="144"/>
      <c r="J9098" s="144"/>
      <c r="K9098" s="175"/>
      <c r="L9098" s="168"/>
    </row>
    <row r="9099" spans="1:12" s="179" customFormat="1" ht="15" customHeight="1">
      <c r="A9099" s="144"/>
      <c r="B9099" s="176"/>
      <c r="C9099" s="175"/>
      <c r="D9099" s="144"/>
      <c r="E9099" s="144"/>
      <c r="F9099" s="144"/>
      <c r="G9099" s="175"/>
      <c r="H9099" s="144"/>
      <c r="I9099" s="144"/>
      <c r="J9099" s="144"/>
      <c r="K9099" s="175"/>
      <c r="L9099" s="168"/>
    </row>
    <row r="9100" spans="1:12" s="179" customFormat="1" ht="15" customHeight="1">
      <c r="A9100" s="144"/>
      <c r="B9100" s="176"/>
      <c r="C9100" s="175"/>
      <c r="D9100" s="144"/>
      <c r="E9100" s="144"/>
      <c r="F9100" s="144"/>
      <c r="G9100" s="175"/>
      <c r="H9100" s="144"/>
      <c r="I9100" s="144"/>
      <c r="J9100" s="144"/>
      <c r="K9100" s="175"/>
      <c r="L9100" s="168"/>
    </row>
    <row r="9101" spans="1:12" s="179" customFormat="1" ht="15" customHeight="1">
      <c r="A9101" s="144"/>
      <c r="B9101" s="176"/>
      <c r="C9101" s="175"/>
      <c r="D9101" s="144"/>
      <c r="E9101" s="144"/>
      <c r="F9101" s="144"/>
      <c r="G9101" s="175"/>
      <c r="H9101" s="144"/>
      <c r="I9101" s="144"/>
      <c r="J9101" s="144"/>
      <c r="K9101" s="175"/>
      <c r="L9101" s="168"/>
    </row>
    <row r="9102" spans="1:12" s="179" customFormat="1" ht="15" customHeight="1">
      <c r="A9102" s="144"/>
      <c r="B9102" s="176"/>
      <c r="C9102" s="175"/>
      <c r="D9102" s="144"/>
      <c r="E9102" s="144"/>
      <c r="F9102" s="144"/>
      <c r="G9102" s="175"/>
      <c r="H9102" s="144"/>
      <c r="I9102" s="144"/>
      <c r="J9102" s="144"/>
      <c r="K9102" s="175"/>
      <c r="L9102" s="168"/>
    </row>
    <row r="9103" spans="1:12" s="179" customFormat="1" ht="15" customHeight="1">
      <c r="A9103" s="144"/>
      <c r="B9103" s="176"/>
      <c r="C9103" s="175"/>
      <c r="D9103" s="144"/>
      <c r="E9103" s="144"/>
      <c r="F9103" s="144"/>
      <c r="G9103" s="175"/>
      <c r="H9103" s="144"/>
      <c r="I9103" s="144"/>
      <c r="J9103" s="144"/>
      <c r="K9103" s="175"/>
      <c r="L9103" s="168"/>
    </row>
    <row r="9104" spans="1:12" s="179" customFormat="1" ht="15" customHeight="1">
      <c r="A9104" s="144"/>
      <c r="B9104" s="176"/>
      <c r="C9104" s="175"/>
      <c r="D9104" s="144"/>
      <c r="E9104" s="144"/>
      <c r="F9104" s="144"/>
      <c r="G9104" s="175"/>
      <c r="H9104" s="144"/>
      <c r="I9104" s="144"/>
      <c r="J9104" s="144"/>
      <c r="K9104" s="175"/>
      <c r="L9104" s="168"/>
    </row>
    <row r="9105" spans="1:12" s="179" customFormat="1" ht="15" customHeight="1">
      <c r="A9105" s="144"/>
      <c r="B9105" s="176"/>
      <c r="C9105" s="175"/>
      <c r="D9105" s="144"/>
      <c r="E9105" s="144"/>
      <c r="F9105" s="144"/>
      <c r="G9105" s="175"/>
      <c r="H9105" s="144"/>
      <c r="I9105" s="144"/>
      <c r="J9105" s="144"/>
      <c r="K9105" s="175"/>
      <c r="L9105" s="168"/>
    </row>
    <row r="9106" spans="1:12" s="179" customFormat="1" ht="15" customHeight="1">
      <c r="A9106" s="144"/>
      <c r="B9106" s="176"/>
      <c r="C9106" s="175"/>
      <c r="D9106" s="144"/>
      <c r="E9106" s="144"/>
      <c r="F9106" s="144"/>
      <c r="G9106" s="175"/>
      <c r="H9106" s="144"/>
      <c r="I9106" s="144"/>
      <c r="J9106" s="144"/>
      <c r="K9106" s="175"/>
      <c r="L9106" s="168"/>
    </row>
    <row r="9107" spans="1:12" s="179" customFormat="1" ht="15" customHeight="1">
      <c r="A9107" s="144"/>
      <c r="B9107" s="176"/>
      <c r="C9107" s="175"/>
      <c r="D9107" s="144"/>
      <c r="E9107" s="144"/>
      <c r="F9107" s="144"/>
      <c r="G9107" s="175"/>
      <c r="H9107" s="144"/>
      <c r="I9107" s="144"/>
      <c r="J9107" s="144"/>
      <c r="K9107" s="175"/>
      <c r="L9107" s="168"/>
    </row>
    <row r="9108" spans="1:12" s="179" customFormat="1" ht="15" customHeight="1">
      <c r="A9108" s="144"/>
      <c r="B9108" s="176"/>
      <c r="C9108" s="175"/>
      <c r="D9108" s="144"/>
      <c r="E9108" s="144"/>
      <c r="F9108" s="144"/>
      <c r="G9108" s="175"/>
      <c r="H9108" s="144"/>
      <c r="I9108" s="144"/>
      <c r="J9108" s="144"/>
      <c r="K9108" s="175"/>
      <c r="L9108" s="168"/>
    </row>
    <row r="9109" spans="1:12" s="179" customFormat="1" ht="15" customHeight="1">
      <c r="A9109" s="144"/>
      <c r="B9109" s="176"/>
      <c r="C9109" s="175"/>
      <c r="D9109" s="144"/>
      <c r="E9109" s="144"/>
      <c r="F9109" s="144"/>
      <c r="G9109" s="175"/>
      <c r="H9109" s="144"/>
      <c r="I9109" s="144"/>
      <c r="J9109" s="144"/>
      <c r="K9109" s="175"/>
      <c r="L9109" s="168"/>
    </row>
    <row r="9110" spans="1:12" s="179" customFormat="1" ht="15" customHeight="1">
      <c r="A9110" s="144"/>
      <c r="B9110" s="176"/>
      <c r="C9110" s="175"/>
      <c r="D9110" s="144"/>
      <c r="E9110" s="144"/>
      <c r="F9110" s="144"/>
      <c r="G9110" s="175"/>
      <c r="H9110" s="144"/>
      <c r="I9110" s="144"/>
      <c r="J9110" s="144"/>
      <c r="K9110" s="175"/>
      <c r="L9110" s="168"/>
    </row>
    <row r="9111" spans="1:12" s="179" customFormat="1" ht="15" customHeight="1">
      <c r="A9111" s="144"/>
      <c r="B9111" s="176"/>
      <c r="C9111" s="175"/>
      <c r="D9111" s="144"/>
      <c r="E9111" s="144"/>
      <c r="F9111" s="144"/>
      <c r="G9111" s="175"/>
      <c r="H9111" s="144"/>
      <c r="I9111" s="144"/>
      <c r="J9111" s="144"/>
      <c r="K9111" s="175"/>
      <c r="L9111" s="168"/>
    </row>
    <row r="9112" spans="1:12" s="179" customFormat="1" ht="15" customHeight="1">
      <c r="A9112" s="144"/>
      <c r="B9112" s="176"/>
      <c r="C9112" s="175"/>
      <c r="D9112" s="144"/>
      <c r="E9112" s="144"/>
      <c r="F9112" s="144"/>
      <c r="G9112" s="175"/>
      <c r="H9112" s="144"/>
      <c r="I9112" s="144"/>
      <c r="J9112" s="144"/>
      <c r="K9112" s="175"/>
      <c r="L9112" s="168"/>
    </row>
    <row r="9113" spans="1:12" s="179" customFormat="1" ht="15" customHeight="1">
      <c r="A9113" s="144"/>
      <c r="B9113" s="176"/>
      <c r="C9113" s="175"/>
      <c r="D9113" s="144"/>
      <c r="E9113" s="144"/>
      <c r="F9113" s="144"/>
      <c r="G9113" s="175"/>
      <c r="H9113" s="144"/>
      <c r="I9113" s="144"/>
      <c r="J9113" s="144"/>
      <c r="K9113" s="175"/>
      <c r="L9113" s="168"/>
    </row>
    <row r="9114" spans="1:12" s="179" customFormat="1" ht="15" customHeight="1">
      <c r="A9114" s="144"/>
      <c r="B9114" s="176"/>
      <c r="C9114" s="175"/>
      <c r="D9114" s="144"/>
      <c r="E9114" s="144"/>
      <c r="F9114" s="144"/>
      <c r="G9114" s="175"/>
      <c r="H9114" s="144"/>
      <c r="I9114" s="144"/>
      <c r="J9114" s="144"/>
      <c r="K9114" s="175"/>
      <c r="L9114" s="168"/>
    </row>
    <row r="9115" spans="1:12" s="179" customFormat="1" ht="15" customHeight="1">
      <c r="A9115" s="144"/>
      <c r="B9115" s="176"/>
      <c r="C9115" s="175"/>
      <c r="D9115" s="144"/>
      <c r="E9115" s="144"/>
      <c r="F9115" s="144"/>
      <c r="G9115" s="175"/>
      <c r="H9115" s="144"/>
      <c r="I9115" s="144"/>
      <c r="J9115" s="144"/>
      <c r="K9115" s="175"/>
      <c r="L9115" s="168"/>
    </row>
    <row r="9116" spans="1:12" s="179" customFormat="1" ht="15" customHeight="1">
      <c r="A9116" s="144"/>
      <c r="B9116" s="176"/>
      <c r="C9116" s="175"/>
      <c r="D9116" s="144"/>
      <c r="E9116" s="144"/>
      <c r="F9116" s="144"/>
      <c r="G9116" s="175"/>
      <c r="H9116" s="144"/>
      <c r="I9116" s="144"/>
      <c r="J9116" s="144"/>
      <c r="K9116" s="175"/>
      <c r="L9116" s="168"/>
    </row>
    <row r="9117" spans="1:12" s="179" customFormat="1" ht="15" customHeight="1">
      <c r="A9117" s="144"/>
      <c r="B9117" s="176"/>
      <c r="C9117" s="175"/>
      <c r="D9117" s="144"/>
      <c r="E9117" s="144"/>
      <c r="F9117" s="144"/>
      <c r="G9117" s="175"/>
      <c r="H9117" s="144"/>
      <c r="I9117" s="144"/>
      <c r="J9117" s="144"/>
      <c r="K9117" s="175"/>
      <c r="L9117" s="168"/>
    </row>
    <row r="9118" spans="1:12" s="179" customFormat="1" ht="15" customHeight="1">
      <c r="A9118" s="144"/>
      <c r="B9118" s="176"/>
      <c r="C9118" s="175"/>
      <c r="D9118" s="144"/>
      <c r="E9118" s="144"/>
      <c r="F9118" s="144"/>
      <c r="G9118" s="175"/>
      <c r="H9118" s="144"/>
      <c r="I9118" s="144"/>
      <c r="J9118" s="144"/>
      <c r="K9118" s="175"/>
      <c r="L9118" s="168"/>
    </row>
    <row r="9119" spans="1:12" s="179" customFormat="1" ht="15" customHeight="1">
      <c r="A9119" s="144"/>
      <c r="B9119" s="176"/>
      <c r="C9119" s="175"/>
      <c r="D9119" s="144"/>
      <c r="E9119" s="144"/>
      <c r="F9119" s="144"/>
      <c r="G9119" s="175"/>
      <c r="H9119" s="144"/>
      <c r="I9119" s="144"/>
      <c r="J9119" s="144"/>
      <c r="K9119" s="175"/>
      <c r="L9119" s="168"/>
    </row>
    <row r="9120" spans="1:12" s="179" customFormat="1" ht="15" customHeight="1">
      <c r="A9120" s="144"/>
      <c r="B9120" s="176"/>
      <c r="C9120" s="175"/>
      <c r="D9120" s="144"/>
      <c r="E9120" s="144"/>
      <c r="F9120" s="144"/>
      <c r="G9120" s="175"/>
      <c r="H9120" s="144"/>
      <c r="I9120" s="144"/>
      <c r="J9120" s="144"/>
      <c r="K9120" s="175"/>
      <c r="L9120" s="168"/>
    </row>
    <row r="9121" spans="1:12" s="179" customFormat="1" ht="15" customHeight="1">
      <c r="A9121" s="144"/>
      <c r="B9121" s="176"/>
      <c r="C9121" s="175"/>
      <c r="D9121" s="144"/>
      <c r="E9121" s="144"/>
      <c r="F9121" s="144"/>
      <c r="G9121" s="175"/>
      <c r="H9121" s="144"/>
      <c r="I9121" s="144"/>
      <c r="J9121" s="144"/>
      <c r="K9121" s="175"/>
      <c r="L9121" s="168"/>
    </row>
    <row r="9122" spans="1:12" s="179" customFormat="1" ht="15" customHeight="1">
      <c r="A9122" s="144"/>
      <c r="B9122" s="176"/>
      <c r="C9122" s="175"/>
      <c r="D9122" s="144"/>
      <c r="E9122" s="144"/>
      <c r="F9122" s="144"/>
      <c r="G9122" s="175"/>
      <c r="H9122" s="144"/>
      <c r="I9122" s="144"/>
      <c r="J9122" s="144"/>
      <c r="K9122" s="175"/>
      <c r="L9122" s="168"/>
    </row>
    <row r="9123" spans="1:12" s="179" customFormat="1" ht="15" customHeight="1">
      <c r="A9123" s="144"/>
      <c r="B9123" s="176"/>
      <c r="C9123" s="175"/>
      <c r="D9123" s="144"/>
      <c r="E9123" s="144"/>
      <c r="F9123" s="144"/>
      <c r="G9123" s="175"/>
      <c r="H9123" s="144"/>
      <c r="I9123" s="144"/>
      <c r="J9123" s="144"/>
      <c r="K9123" s="175"/>
      <c r="L9123" s="168"/>
    </row>
    <row r="9124" spans="1:12" s="179" customFormat="1" ht="15" customHeight="1">
      <c r="A9124" s="144"/>
      <c r="B9124" s="176"/>
      <c r="C9124" s="175"/>
      <c r="D9124" s="144"/>
      <c r="E9124" s="144"/>
      <c r="F9124" s="144"/>
      <c r="G9124" s="175"/>
      <c r="H9124" s="144"/>
      <c r="I9124" s="144"/>
      <c r="J9124" s="144"/>
      <c r="K9124" s="175"/>
      <c r="L9124" s="168"/>
    </row>
    <row r="9125" spans="1:12" s="179" customFormat="1" ht="15" customHeight="1">
      <c r="A9125" s="144"/>
      <c r="B9125" s="176"/>
      <c r="C9125" s="175"/>
      <c r="D9125" s="144"/>
      <c r="E9125" s="144"/>
      <c r="F9125" s="144"/>
      <c r="G9125" s="175"/>
      <c r="H9125" s="144"/>
      <c r="I9125" s="144"/>
      <c r="J9125" s="144"/>
      <c r="K9125" s="175"/>
      <c r="L9125" s="168"/>
    </row>
    <row r="9126" spans="1:12" s="179" customFormat="1" ht="15" customHeight="1">
      <c r="A9126" s="144"/>
      <c r="B9126" s="176"/>
      <c r="C9126" s="175"/>
      <c r="D9126" s="144"/>
      <c r="E9126" s="144"/>
      <c r="F9126" s="144"/>
      <c r="G9126" s="175"/>
      <c r="H9126" s="144"/>
      <c r="I9126" s="144"/>
      <c r="J9126" s="144"/>
      <c r="K9126" s="175"/>
      <c r="L9126" s="168"/>
    </row>
    <row r="9127" spans="1:12" s="179" customFormat="1" ht="15" customHeight="1">
      <c r="A9127" s="144"/>
      <c r="B9127" s="176"/>
      <c r="C9127" s="175"/>
      <c r="D9127" s="144"/>
      <c r="E9127" s="144"/>
      <c r="F9127" s="144"/>
      <c r="G9127" s="175"/>
      <c r="H9127" s="144"/>
      <c r="I9127" s="144"/>
      <c r="J9127" s="144"/>
      <c r="K9127" s="175"/>
      <c r="L9127" s="168"/>
    </row>
    <row r="9128" spans="1:12" s="179" customFormat="1" ht="15" customHeight="1">
      <c r="A9128" s="144"/>
      <c r="B9128" s="176"/>
      <c r="C9128" s="175"/>
      <c r="D9128" s="144"/>
      <c r="E9128" s="144"/>
      <c r="F9128" s="144"/>
      <c r="G9128" s="175"/>
      <c r="H9128" s="144"/>
      <c r="I9128" s="144"/>
      <c r="J9128" s="144"/>
      <c r="K9128" s="175"/>
      <c r="L9128" s="168"/>
    </row>
    <row r="9129" spans="1:12" s="179" customFormat="1" ht="15" customHeight="1">
      <c r="A9129" s="144"/>
      <c r="B9129" s="176"/>
      <c r="C9129" s="175"/>
      <c r="D9129" s="144"/>
      <c r="E9129" s="144"/>
      <c r="F9129" s="144"/>
      <c r="G9129" s="175"/>
      <c r="H9129" s="144"/>
      <c r="I9129" s="144"/>
      <c r="J9129" s="144"/>
      <c r="K9129" s="175"/>
      <c r="L9129" s="168"/>
    </row>
    <row r="9130" spans="1:12" s="179" customFormat="1" ht="15" customHeight="1">
      <c r="A9130" s="144"/>
      <c r="B9130" s="176"/>
      <c r="C9130" s="175"/>
      <c r="D9130" s="144"/>
      <c r="E9130" s="144"/>
      <c r="F9130" s="144"/>
      <c r="G9130" s="175"/>
      <c r="H9130" s="144"/>
      <c r="I9130" s="144"/>
      <c r="J9130" s="144"/>
      <c r="K9130" s="175"/>
      <c r="L9130" s="168"/>
    </row>
    <row r="9131" spans="1:12" s="179" customFormat="1" ht="15" customHeight="1">
      <c r="A9131" s="144"/>
      <c r="B9131" s="176"/>
      <c r="C9131" s="175"/>
      <c r="D9131" s="144"/>
      <c r="E9131" s="144"/>
      <c r="F9131" s="144"/>
      <c r="G9131" s="175"/>
      <c r="H9131" s="144"/>
      <c r="I9131" s="144"/>
      <c r="J9131" s="144"/>
      <c r="K9131" s="175"/>
      <c r="L9131" s="168"/>
    </row>
    <row r="9132" spans="1:12" s="179" customFormat="1" ht="15" customHeight="1">
      <c r="A9132" s="144"/>
      <c r="B9132" s="176"/>
      <c r="C9132" s="175"/>
      <c r="D9132" s="144"/>
      <c r="E9132" s="144"/>
      <c r="F9132" s="144"/>
      <c r="G9132" s="175"/>
      <c r="H9132" s="144"/>
      <c r="I9132" s="144"/>
      <c r="J9132" s="144"/>
      <c r="K9132" s="175"/>
      <c r="L9132" s="168"/>
    </row>
    <row r="9133" spans="1:12" s="179" customFormat="1" ht="15" customHeight="1">
      <c r="A9133" s="144"/>
      <c r="B9133" s="176"/>
      <c r="C9133" s="175"/>
      <c r="D9133" s="144"/>
      <c r="E9133" s="144"/>
      <c r="F9133" s="144"/>
      <c r="G9133" s="175"/>
      <c r="H9133" s="144"/>
      <c r="I9133" s="144"/>
      <c r="J9133" s="144"/>
      <c r="K9133" s="175"/>
      <c r="L9133" s="168"/>
    </row>
    <row r="9134" spans="1:12" s="179" customFormat="1" ht="15" customHeight="1">
      <c r="A9134" s="144"/>
      <c r="B9134" s="176"/>
      <c r="C9134" s="175"/>
      <c r="D9134" s="144"/>
      <c r="E9134" s="144"/>
      <c r="F9134" s="144"/>
      <c r="G9134" s="175"/>
      <c r="H9134" s="144"/>
      <c r="I9134" s="144"/>
      <c r="J9134" s="144"/>
      <c r="K9134" s="175"/>
      <c r="L9134" s="168"/>
    </row>
    <row r="9135" spans="1:12" s="179" customFormat="1" ht="15" customHeight="1">
      <c r="A9135" s="144"/>
      <c r="B9135" s="176"/>
      <c r="C9135" s="175"/>
      <c r="D9135" s="144"/>
      <c r="E9135" s="144"/>
      <c r="F9135" s="144"/>
      <c r="G9135" s="175"/>
      <c r="H9135" s="144"/>
      <c r="I9135" s="144"/>
      <c r="J9135" s="144"/>
      <c r="K9135" s="175"/>
      <c r="L9135" s="168"/>
    </row>
    <row r="9136" spans="1:12" s="179" customFormat="1" ht="15" customHeight="1">
      <c r="A9136" s="144"/>
      <c r="B9136" s="176"/>
      <c r="C9136" s="175"/>
      <c r="D9136" s="144"/>
      <c r="E9136" s="144"/>
      <c r="F9136" s="144"/>
      <c r="G9136" s="175"/>
      <c r="H9136" s="144"/>
      <c r="I9136" s="144"/>
      <c r="J9136" s="144"/>
      <c r="K9136" s="175"/>
      <c r="L9136" s="168"/>
    </row>
    <row r="9137" spans="1:12" s="179" customFormat="1" ht="15" customHeight="1">
      <c r="A9137" s="144"/>
      <c r="B9137" s="176"/>
      <c r="C9137" s="175"/>
      <c r="D9137" s="144"/>
      <c r="E9137" s="144"/>
      <c r="F9137" s="144"/>
      <c r="G9137" s="175"/>
      <c r="H9137" s="144"/>
      <c r="I9137" s="144"/>
      <c r="J9137" s="144"/>
      <c r="K9137" s="175"/>
      <c r="L9137" s="168"/>
    </row>
    <row r="9138" spans="1:12" s="179" customFormat="1" ht="15" customHeight="1">
      <c r="A9138" s="144"/>
      <c r="B9138" s="176"/>
      <c r="C9138" s="175"/>
      <c r="D9138" s="144"/>
      <c r="E9138" s="144"/>
      <c r="F9138" s="144"/>
      <c r="G9138" s="175"/>
      <c r="H9138" s="144"/>
      <c r="I9138" s="144"/>
      <c r="J9138" s="144"/>
      <c r="K9138" s="175"/>
      <c r="L9138" s="168"/>
    </row>
    <row r="9139" spans="1:12" s="179" customFormat="1" ht="15" customHeight="1">
      <c r="A9139" s="144"/>
      <c r="B9139" s="176"/>
      <c r="C9139" s="175"/>
      <c r="D9139" s="144"/>
      <c r="E9139" s="144"/>
      <c r="F9139" s="144"/>
      <c r="G9139" s="175"/>
      <c r="H9139" s="144"/>
      <c r="I9139" s="144"/>
      <c r="J9139" s="144"/>
      <c r="K9139" s="175"/>
      <c r="L9139" s="168"/>
    </row>
    <row r="9140" spans="1:12" s="179" customFormat="1" ht="15" customHeight="1">
      <c r="A9140" s="144"/>
      <c r="B9140" s="176"/>
      <c r="C9140" s="175"/>
      <c r="D9140" s="144"/>
      <c r="E9140" s="144"/>
      <c r="F9140" s="144"/>
      <c r="G9140" s="175"/>
      <c r="H9140" s="144"/>
      <c r="I9140" s="144"/>
      <c r="J9140" s="144"/>
      <c r="K9140" s="175"/>
      <c r="L9140" s="168"/>
    </row>
    <row r="9141" spans="1:12" s="179" customFormat="1" ht="15" customHeight="1">
      <c r="A9141" s="144"/>
      <c r="B9141" s="176"/>
      <c r="C9141" s="175"/>
      <c r="D9141" s="144"/>
      <c r="E9141" s="144"/>
      <c r="F9141" s="144"/>
      <c r="G9141" s="175"/>
      <c r="H9141" s="144"/>
      <c r="I9141" s="144"/>
      <c r="J9141" s="144"/>
      <c r="K9141" s="175"/>
      <c r="L9141" s="168"/>
    </row>
    <row r="9142" spans="1:12" s="179" customFormat="1" ht="15" customHeight="1">
      <c r="A9142" s="144"/>
      <c r="B9142" s="176"/>
      <c r="C9142" s="175"/>
      <c r="D9142" s="144"/>
      <c r="E9142" s="144"/>
      <c r="F9142" s="144"/>
      <c r="G9142" s="175"/>
      <c r="H9142" s="144"/>
      <c r="I9142" s="144"/>
      <c r="J9142" s="144"/>
      <c r="K9142" s="175"/>
      <c r="L9142" s="168"/>
    </row>
    <row r="9143" spans="1:12" s="179" customFormat="1" ht="15" customHeight="1">
      <c r="A9143" s="144"/>
      <c r="B9143" s="176"/>
      <c r="C9143" s="175"/>
      <c r="D9143" s="144"/>
      <c r="E9143" s="144"/>
      <c r="F9143" s="144"/>
      <c r="G9143" s="175"/>
      <c r="H9143" s="144"/>
      <c r="I9143" s="144"/>
      <c r="J9143" s="144"/>
      <c r="K9143" s="175"/>
      <c r="L9143" s="168"/>
    </row>
    <row r="9144" spans="1:12" ht="15" customHeight="1"/>
    <row r="9145" spans="1:12" ht="15" customHeight="1"/>
    <row r="9146" spans="1:12" ht="15" customHeight="1"/>
    <row r="9147" spans="1:12" ht="15" customHeight="1"/>
    <row r="9148" spans="1:12" ht="15" customHeight="1"/>
    <row r="9149" spans="1:12" s="179" customFormat="1" ht="15" customHeight="1">
      <c r="A9149" s="144"/>
      <c r="B9149" s="176"/>
      <c r="C9149" s="175"/>
      <c r="D9149" s="144"/>
      <c r="E9149" s="144"/>
      <c r="F9149" s="144"/>
      <c r="G9149" s="175"/>
      <c r="H9149" s="144"/>
      <c r="I9149" s="144"/>
      <c r="J9149" s="144"/>
      <c r="K9149" s="175"/>
      <c r="L9149" s="168"/>
    </row>
    <row r="9150" spans="1:12" s="179" customFormat="1" ht="15" customHeight="1">
      <c r="A9150" s="144"/>
      <c r="B9150" s="176"/>
      <c r="C9150" s="175"/>
      <c r="D9150" s="144"/>
      <c r="E9150" s="144"/>
      <c r="F9150" s="144"/>
      <c r="G9150" s="175"/>
      <c r="H9150" s="144"/>
      <c r="I9150" s="144"/>
      <c r="J9150" s="144"/>
      <c r="K9150" s="175"/>
      <c r="L9150" s="168"/>
    </row>
    <row r="9151" spans="1:12" s="181" customFormat="1" ht="15" customHeight="1">
      <c r="A9151" s="144"/>
      <c r="B9151" s="176"/>
      <c r="C9151" s="175"/>
      <c r="D9151" s="144"/>
      <c r="E9151" s="144"/>
      <c r="F9151" s="144"/>
      <c r="G9151" s="175"/>
      <c r="H9151" s="144"/>
      <c r="I9151" s="144"/>
      <c r="J9151" s="144"/>
      <c r="K9151" s="175"/>
      <c r="L9151" s="168"/>
    </row>
    <row r="9152" spans="1:12" s="179" customFormat="1" ht="15" customHeight="1">
      <c r="A9152" s="144"/>
      <c r="B9152" s="176"/>
      <c r="C9152" s="175"/>
      <c r="D9152" s="144"/>
      <c r="E9152" s="144"/>
      <c r="F9152" s="144"/>
      <c r="G9152" s="175"/>
      <c r="H9152" s="144"/>
      <c r="I9152" s="144"/>
      <c r="J9152" s="144"/>
      <c r="K9152" s="175"/>
      <c r="L9152" s="168"/>
    </row>
    <row r="9153" spans="1:12" s="179" customFormat="1" ht="15" customHeight="1">
      <c r="A9153" s="144"/>
      <c r="B9153" s="176"/>
      <c r="C9153" s="175"/>
      <c r="D9153" s="144"/>
      <c r="E9153" s="144"/>
      <c r="F9153" s="144"/>
      <c r="G9153" s="175"/>
      <c r="H9153" s="144"/>
      <c r="I9153" s="144"/>
      <c r="J9153" s="144"/>
      <c r="K9153" s="175"/>
      <c r="L9153" s="168"/>
    </row>
    <row r="9154" spans="1:12" s="179" customFormat="1" ht="15" customHeight="1">
      <c r="A9154" s="144"/>
      <c r="B9154" s="176"/>
      <c r="C9154" s="175"/>
      <c r="D9154" s="144"/>
      <c r="E9154" s="144"/>
      <c r="F9154" s="144"/>
      <c r="G9154" s="175"/>
      <c r="H9154" s="144"/>
      <c r="I9154" s="144"/>
      <c r="J9154" s="144"/>
      <c r="K9154" s="175"/>
      <c r="L9154" s="168"/>
    </row>
    <row r="9155" spans="1:12" s="179" customFormat="1" ht="15" customHeight="1">
      <c r="A9155" s="144"/>
      <c r="B9155" s="176"/>
      <c r="C9155" s="175"/>
      <c r="D9155" s="144"/>
      <c r="E9155" s="144"/>
      <c r="F9155" s="144"/>
      <c r="G9155" s="175"/>
      <c r="H9155" s="144"/>
      <c r="I9155" s="144"/>
      <c r="J9155" s="144"/>
      <c r="K9155" s="175"/>
      <c r="L9155" s="168"/>
    </row>
    <row r="9156" spans="1:12" s="179" customFormat="1" ht="15" customHeight="1">
      <c r="A9156" s="144"/>
      <c r="B9156" s="176"/>
      <c r="C9156" s="175"/>
      <c r="D9156" s="144"/>
      <c r="E9156" s="144"/>
      <c r="F9156" s="144"/>
      <c r="G9156" s="175"/>
      <c r="H9156" s="144"/>
      <c r="I9156" s="144"/>
      <c r="J9156" s="144"/>
      <c r="K9156" s="175"/>
      <c r="L9156" s="168"/>
    </row>
    <row r="9157" spans="1:12" s="179" customFormat="1" ht="15" customHeight="1">
      <c r="A9157" s="144"/>
      <c r="B9157" s="176"/>
      <c r="C9157" s="175"/>
      <c r="D9157" s="144"/>
      <c r="E9157" s="144"/>
      <c r="F9157" s="144"/>
      <c r="G9157" s="175"/>
      <c r="H9157" s="144"/>
      <c r="I9157" s="144"/>
      <c r="J9157" s="144"/>
      <c r="K9157" s="175"/>
      <c r="L9157" s="168"/>
    </row>
    <row r="9158" spans="1:12" s="179" customFormat="1" ht="15" customHeight="1">
      <c r="A9158" s="144"/>
      <c r="B9158" s="176"/>
      <c r="C9158" s="175"/>
      <c r="D9158" s="144"/>
      <c r="E9158" s="144"/>
      <c r="F9158" s="144"/>
      <c r="G9158" s="175"/>
      <c r="H9158" s="144"/>
      <c r="I9158" s="144"/>
      <c r="J9158" s="144"/>
      <c r="K9158" s="175"/>
      <c r="L9158" s="168"/>
    </row>
    <row r="9159" spans="1:12" s="179" customFormat="1" ht="15" customHeight="1">
      <c r="A9159" s="144"/>
      <c r="B9159" s="176"/>
      <c r="C9159" s="175"/>
      <c r="D9159" s="144"/>
      <c r="E9159" s="144"/>
      <c r="F9159" s="144"/>
      <c r="G9159" s="175"/>
      <c r="H9159" s="144"/>
      <c r="I9159" s="144"/>
      <c r="J9159" s="144"/>
      <c r="K9159" s="175"/>
      <c r="L9159" s="168"/>
    </row>
    <row r="9160" spans="1:12" s="179" customFormat="1" ht="15" customHeight="1">
      <c r="A9160" s="144"/>
      <c r="B9160" s="176"/>
      <c r="C9160" s="175"/>
      <c r="D9160" s="144"/>
      <c r="E9160" s="144"/>
      <c r="F9160" s="144"/>
      <c r="G9160" s="175"/>
      <c r="H9160" s="144"/>
      <c r="I9160" s="144"/>
      <c r="J9160" s="144"/>
      <c r="K9160" s="175"/>
      <c r="L9160" s="168"/>
    </row>
    <row r="9161" spans="1:12" s="179" customFormat="1" ht="15" customHeight="1">
      <c r="A9161" s="144"/>
      <c r="B9161" s="176"/>
      <c r="C9161" s="175"/>
      <c r="D9161" s="144"/>
      <c r="E9161" s="144"/>
      <c r="F9161" s="144"/>
      <c r="G9161" s="175"/>
      <c r="H9161" s="144"/>
      <c r="I9161" s="144"/>
      <c r="J9161" s="144"/>
      <c r="K9161" s="175"/>
      <c r="L9161" s="168"/>
    </row>
    <row r="9162" spans="1:12" s="179" customFormat="1" ht="15" customHeight="1">
      <c r="A9162" s="144"/>
      <c r="B9162" s="176"/>
      <c r="C9162" s="175"/>
      <c r="D9162" s="144"/>
      <c r="E9162" s="144"/>
      <c r="F9162" s="144"/>
      <c r="G9162" s="175"/>
      <c r="H9162" s="144"/>
      <c r="I9162" s="144"/>
      <c r="J9162" s="144"/>
      <c r="K9162" s="175"/>
      <c r="L9162" s="168"/>
    </row>
    <row r="9163" spans="1:12" s="179" customFormat="1" ht="15" customHeight="1">
      <c r="A9163" s="144"/>
      <c r="B9163" s="176"/>
      <c r="C9163" s="175"/>
      <c r="D9163" s="144"/>
      <c r="E9163" s="144"/>
      <c r="F9163" s="144"/>
      <c r="G9163" s="175"/>
      <c r="H9163" s="144"/>
      <c r="I9163" s="144"/>
      <c r="J9163" s="144"/>
      <c r="K9163" s="175"/>
      <c r="L9163" s="168"/>
    </row>
    <row r="9164" spans="1:12" ht="15" customHeight="1"/>
    <row r="9165" spans="1:12" ht="15" customHeight="1"/>
    <row r="9166" spans="1:12" ht="15" customHeight="1"/>
    <row r="9167" spans="1:12" ht="15" customHeight="1"/>
    <row r="9168" spans="1:12"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spans="1:12" ht="15" customHeight="1"/>
    <row r="9202" spans="1:12" ht="15" customHeight="1"/>
    <row r="9203" spans="1:12" ht="15" customHeight="1"/>
    <row r="9204" spans="1:12" ht="15" customHeight="1"/>
    <row r="9205" spans="1:12" ht="15" customHeight="1"/>
    <row r="9206" spans="1:12" s="179" customFormat="1" ht="15" customHeight="1">
      <c r="A9206" s="144"/>
      <c r="B9206" s="176"/>
      <c r="C9206" s="175"/>
      <c r="D9206" s="144"/>
      <c r="E9206" s="144"/>
      <c r="F9206" s="144"/>
      <c r="G9206" s="175"/>
      <c r="H9206" s="144"/>
      <c r="I9206" s="144"/>
      <c r="J9206" s="144"/>
      <c r="K9206" s="175"/>
      <c r="L9206" s="168"/>
    </row>
    <row r="9207" spans="1:12" s="179" customFormat="1" ht="15" customHeight="1">
      <c r="A9207" s="144"/>
      <c r="B9207" s="176"/>
      <c r="C9207" s="175"/>
      <c r="D9207" s="144"/>
      <c r="E9207" s="144"/>
      <c r="F9207" s="144"/>
      <c r="G9207" s="175"/>
      <c r="H9207" s="144"/>
      <c r="I9207" s="144"/>
      <c r="J9207" s="144"/>
      <c r="K9207" s="175"/>
      <c r="L9207" s="168"/>
    </row>
    <row r="9208" spans="1:12" s="181" customFormat="1" ht="15" customHeight="1">
      <c r="A9208" s="144"/>
      <c r="B9208" s="176"/>
      <c r="C9208" s="175"/>
      <c r="D9208" s="144"/>
      <c r="E9208" s="144"/>
      <c r="F9208" s="144"/>
      <c r="G9208" s="175"/>
      <c r="H9208" s="144"/>
      <c r="I9208" s="144"/>
      <c r="J9208" s="144"/>
      <c r="K9208" s="175"/>
      <c r="L9208" s="168"/>
    </row>
    <row r="9209" spans="1:12" s="179" customFormat="1" ht="15" customHeight="1">
      <c r="A9209" s="144"/>
      <c r="B9209" s="176"/>
      <c r="C9209" s="175"/>
      <c r="D9209" s="144"/>
      <c r="E9209" s="144"/>
      <c r="F9209" s="144"/>
      <c r="G9209" s="175"/>
      <c r="H9209" s="144"/>
      <c r="I9209" s="144"/>
      <c r="J9209" s="144"/>
      <c r="K9209" s="175"/>
      <c r="L9209" s="168"/>
    </row>
    <row r="9210" spans="1:12" s="179" customFormat="1" ht="15" customHeight="1">
      <c r="A9210" s="144"/>
      <c r="B9210" s="176"/>
      <c r="C9210" s="175"/>
      <c r="D9210" s="144"/>
      <c r="E9210" s="144"/>
      <c r="F9210" s="144"/>
      <c r="G9210" s="175"/>
      <c r="H9210" s="144"/>
      <c r="I9210" s="144"/>
      <c r="J9210" s="144"/>
      <c r="K9210" s="175"/>
      <c r="L9210" s="168"/>
    </row>
    <row r="9211" spans="1:12" s="179" customFormat="1" ht="15" customHeight="1">
      <c r="A9211" s="144"/>
      <c r="B9211" s="176"/>
      <c r="C9211" s="175"/>
      <c r="D9211" s="144"/>
      <c r="E9211" s="144"/>
      <c r="F9211" s="144"/>
      <c r="G9211" s="175"/>
      <c r="H9211" s="144"/>
      <c r="I9211" s="144"/>
      <c r="J9211" s="144"/>
      <c r="K9211" s="175"/>
      <c r="L9211" s="168"/>
    </row>
    <row r="9212" spans="1:12" s="179" customFormat="1" ht="15" customHeight="1">
      <c r="A9212" s="144"/>
      <c r="B9212" s="176"/>
      <c r="C9212" s="175"/>
      <c r="D9212" s="144"/>
      <c r="E9212" s="144"/>
      <c r="F9212" s="144"/>
      <c r="G9212" s="175"/>
      <c r="H9212" s="144"/>
      <c r="I9212" s="144"/>
      <c r="J9212" s="144"/>
      <c r="K9212" s="175"/>
      <c r="L9212" s="168"/>
    </row>
    <row r="9213" spans="1:12" s="179" customFormat="1" ht="15" customHeight="1">
      <c r="A9213" s="144"/>
      <c r="B9213" s="176"/>
      <c r="C9213" s="175"/>
      <c r="D9213" s="144"/>
      <c r="E9213" s="144"/>
      <c r="F9213" s="144"/>
      <c r="G9213" s="175"/>
      <c r="H9213" s="144"/>
      <c r="I9213" s="144"/>
      <c r="J9213" s="144"/>
      <c r="K9213" s="175"/>
      <c r="L9213" s="168"/>
    </row>
    <row r="9214" spans="1:12" s="179" customFormat="1" ht="15" customHeight="1">
      <c r="A9214" s="144"/>
      <c r="B9214" s="176"/>
      <c r="C9214" s="175"/>
      <c r="D9214" s="144"/>
      <c r="E9214" s="144"/>
      <c r="F9214" s="144"/>
      <c r="G9214" s="175"/>
      <c r="H9214" s="144"/>
      <c r="I9214" s="144"/>
      <c r="J9214" s="144"/>
      <c r="K9214" s="175"/>
      <c r="L9214" s="168"/>
    </row>
    <row r="9215" spans="1:12" s="179" customFormat="1" ht="15" customHeight="1">
      <c r="A9215" s="144"/>
      <c r="B9215" s="176"/>
      <c r="C9215" s="175"/>
      <c r="D9215" s="144"/>
      <c r="E9215" s="144"/>
      <c r="F9215" s="144"/>
      <c r="G9215" s="175"/>
      <c r="H9215" s="144"/>
      <c r="I9215" s="144"/>
      <c r="J9215" s="144"/>
      <c r="K9215" s="175"/>
      <c r="L9215" s="168"/>
    </row>
    <row r="9216" spans="1:12" s="179" customFormat="1" ht="15" customHeight="1">
      <c r="A9216" s="144"/>
      <c r="B9216" s="176"/>
      <c r="C9216" s="175"/>
      <c r="D9216" s="144"/>
      <c r="E9216" s="144"/>
      <c r="F9216" s="144"/>
      <c r="G9216" s="175"/>
      <c r="H9216" s="144"/>
      <c r="I9216" s="144"/>
      <c r="J9216" s="144"/>
      <c r="K9216" s="175"/>
      <c r="L9216" s="168"/>
    </row>
    <row r="9217" spans="1:12" s="179" customFormat="1" ht="15" customHeight="1">
      <c r="A9217" s="144"/>
      <c r="B9217" s="176"/>
      <c r="C9217" s="175"/>
      <c r="D9217" s="144"/>
      <c r="E9217" s="144"/>
      <c r="F9217" s="144"/>
      <c r="G9217" s="175"/>
      <c r="H9217" s="144"/>
      <c r="I9217" s="144"/>
      <c r="J9217" s="144"/>
      <c r="K9217" s="175"/>
      <c r="L9217" s="168"/>
    </row>
    <row r="9218" spans="1:12" s="179" customFormat="1" ht="15" customHeight="1">
      <c r="A9218" s="144"/>
      <c r="B9218" s="176"/>
      <c r="C9218" s="175"/>
      <c r="D9218" s="144"/>
      <c r="E9218" s="144"/>
      <c r="F9218" s="144"/>
      <c r="G9218" s="175"/>
      <c r="H9218" s="144"/>
      <c r="I9218" s="144"/>
      <c r="J9218" s="144"/>
      <c r="K9218" s="175"/>
      <c r="L9218" s="168"/>
    </row>
    <row r="9219" spans="1:12" s="179" customFormat="1" ht="15" customHeight="1">
      <c r="A9219" s="144"/>
      <c r="B9219" s="176"/>
      <c r="C9219" s="175"/>
      <c r="D9219" s="144"/>
      <c r="E9219" s="144"/>
      <c r="F9219" s="144"/>
      <c r="G9219" s="175"/>
      <c r="H9219" s="144"/>
      <c r="I9219" s="144"/>
      <c r="J9219" s="144"/>
      <c r="K9219" s="175"/>
      <c r="L9219" s="168"/>
    </row>
    <row r="9220" spans="1:12" s="179" customFormat="1" ht="15" customHeight="1">
      <c r="A9220" s="144"/>
      <c r="B9220" s="176"/>
      <c r="C9220" s="175"/>
      <c r="D9220" s="144"/>
      <c r="E9220" s="144"/>
      <c r="F9220" s="144"/>
      <c r="G9220" s="175"/>
      <c r="H9220" s="144"/>
      <c r="I9220" s="144"/>
      <c r="J9220" s="144"/>
      <c r="K9220" s="175"/>
      <c r="L9220" s="168"/>
    </row>
    <row r="9221" spans="1:12" s="179" customFormat="1" ht="15" customHeight="1">
      <c r="A9221" s="144"/>
      <c r="B9221" s="176"/>
      <c r="C9221" s="175"/>
      <c r="D9221" s="144"/>
      <c r="E9221" s="144"/>
      <c r="F9221" s="144"/>
      <c r="G9221" s="175"/>
      <c r="H9221" s="144"/>
      <c r="I9221" s="144"/>
      <c r="J9221" s="144"/>
      <c r="K9221" s="175"/>
      <c r="L9221" s="168"/>
    </row>
    <row r="9222" spans="1:12" s="179" customFormat="1" ht="15" customHeight="1">
      <c r="A9222" s="144"/>
      <c r="B9222" s="176"/>
      <c r="C9222" s="175"/>
      <c r="D9222" s="144"/>
      <c r="E9222" s="144"/>
      <c r="F9222" s="144"/>
      <c r="G9222" s="175"/>
      <c r="H9222" s="144"/>
      <c r="I9222" s="144"/>
      <c r="J9222" s="144"/>
      <c r="K9222" s="175"/>
      <c r="L9222" s="168"/>
    </row>
    <row r="9223" spans="1:12" s="179" customFormat="1" ht="15" customHeight="1">
      <c r="A9223" s="144"/>
      <c r="B9223" s="176"/>
      <c r="C9223" s="175"/>
      <c r="D9223" s="144"/>
      <c r="E9223" s="144"/>
      <c r="F9223" s="144"/>
      <c r="G9223" s="175"/>
      <c r="H9223" s="144"/>
      <c r="I9223" s="144"/>
      <c r="J9223" s="144"/>
      <c r="K9223" s="175"/>
      <c r="L9223" s="168"/>
    </row>
    <row r="9224" spans="1:12" s="179" customFormat="1" ht="15" customHeight="1">
      <c r="A9224" s="144"/>
      <c r="B9224" s="176"/>
      <c r="C9224" s="175"/>
      <c r="D9224" s="144"/>
      <c r="E9224" s="144"/>
      <c r="F9224" s="144"/>
      <c r="G9224" s="175"/>
      <c r="H9224" s="144"/>
      <c r="I9224" s="144"/>
      <c r="J9224" s="144"/>
      <c r="K9224" s="175"/>
      <c r="L9224" s="168"/>
    </row>
    <row r="9225" spans="1:12" s="179" customFormat="1" ht="15" customHeight="1">
      <c r="A9225" s="144"/>
      <c r="B9225" s="176"/>
      <c r="C9225" s="175"/>
      <c r="D9225" s="144"/>
      <c r="E9225" s="144"/>
      <c r="F9225" s="144"/>
      <c r="G9225" s="175"/>
      <c r="H9225" s="144"/>
      <c r="I9225" s="144"/>
      <c r="J9225" s="144"/>
      <c r="K9225" s="175"/>
      <c r="L9225" s="168"/>
    </row>
    <row r="9226" spans="1:12" s="179" customFormat="1" ht="15" customHeight="1">
      <c r="A9226" s="144"/>
      <c r="B9226" s="176"/>
      <c r="C9226" s="175"/>
      <c r="D9226" s="144"/>
      <c r="E9226" s="144"/>
      <c r="F9226" s="144"/>
      <c r="G9226" s="175"/>
      <c r="H9226" s="144"/>
      <c r="I9226" s="144"/>
      <c r="J9226" s="144"/>
      <c r="K9226" s="175"/>
      <c r="L9226" s="168"/>
    </row>
    <row r="9227" spans="1:12" s="179" customFormat="1" ht="15" customHeight="1">
      <c r="A9227" s="144"/>
      <c r="B9227" s="176"/>
      <c r="C9227" s="175"/>
      <c r="D9227" s="144"/>
      <c r="E9227" s="144"/>
      <c r="F9227" s="144"/>
      <c r="G9227" s="175"/>
      <c r="H9227" s="144"/>
      <c r="I9227" s="144"/>
      <c r="J9227" s="144"/>
      <c r="K9227" s="175"/>
      <c r="L9227" s="168"/>
    </row>
    <row r="9228" spans="1:12" s="179" customFormat="1" ht="15" customHeight="1">
      <c r="A9228" s="144"/>
      <c r="B9228" s="176"/>
      <c r="C9228" s="175"/>
      <c r="D9228" s="144"/>
      <c r="E9228" s="144"/>
      <c r="F9228" s="144"/>
      <c r="G9228" s="175"/>
      <c r="H9228" s="144"/>
      <c r="I9228" s="144"/>
      <c r="J9228" s="144"/>
      <c r="K9228" s="175"/>
      <c r="L9228" s="168"/>
    </row>
    <row r="9229" spans="1:12" s="179" customFormat="1" ht="15" customHeight="1">
      <c r="A9229" s="144"/>
      <c r="B9229" s="176"/>
      <c r="C9229" s="175"/>
      <c r="D9229" s="144"/>
      <c r="E9229" s="144"/>
      <c r="F9229" s="144"/>
      <c r="G9229" s="175"/>
      <c r="H9229" s="144"/>
      <c r="I9229" s="144"/>
      <c r="J9229" s="144"/>
      <c r="K9229" s="175"/>
      <c r="L9229" s="168"/>
    </row>
    <row r="9230" spans="1:12" s="179" customFormat="1" ht="15" customHeight="1">
      <c r="A9230" s="144"/>
      <c r="B9230" s="176"/>
      <c r="C9230" s="175"/>
      <c r="D9230" s="144"/>
      <c r="E9230" s="144"/>
      <c r="F9230" s="144"/>
      <c r="G9230" s="175"/>
      <c r="H9230" s="144"/>
      <c r="I9230" s="144"/>
      <c r="J9230" s="144"/>
      <c r="K9230" s="175"/>
      <c r="L9230" s="168"/>
    </row>
    <row r="9231" spans="1:12" s="179" customFormat="1" ht="15" customHeight="1">
      <c r="A9231" s="144"/>
      <c r="B9231" s="176"/>
      <c r="C9231" s="175"/>
      <c r="D9231" s="144"/>
      <c r="E9231" s="144"/>
      <c r="F9231" s="144"/>
      <c r="G9231" s="175"/>
      <c r="H9231" s="144"/>
      <c r="I9231" s="144"/>
      <c r="J9231" s="144"/>
      <c r="K9231" s="175"/>
      <c r="L9231" s="168"/>
    </row>
    <row r="9232" spans="1:12" s="179" customFormat="1" ht="15" customHeight="1">
      <c r="A9232" s="144"/>
      <c r="B9232" s="176"/>
      <c r="C9232" s="175"/>
      <c r="D9232" s="144"/>
      <c r="E9232" s="144"/>
      <c r="F9232" s="144"/>
      <c r="G9232" s="175"/>
      <c r="H9232" s="144"/>
      <c r="I9232" s="144"/>
      <c r="J9232" s="144"/>
      <c r="K9232" s="175"/>
      <c r="L9232" s="168"/>
    </row>
    <row r="9233" spans="1:12" s="179" customFormat="1" ht="15" customHeight="1">
      <c r="A9233" s="144"/>
      <c r="B9233" s="176"/>
      <c r="C9233" s="175"/>
      <c r="D9233" s="144"/>
      <c r="E9233" s="144"/>
      <c r="F9233" s="144"/>
      <c r="G9233" s="175"/>
      <c r="H9233" s="144"/>
      <c r="I9233" s="144"/>
      <c r="J9233" s="144"/>
      <c r="K9233" s="175"/>
      <c r="L9233" s="168"/>
    </row>
    <row r="9234" spans="1:12" s="179" customFormat="1" ht="15" customHeight="1">
      <c r="A9234" s="144"/>
      <c r="B9234" s="176"/>
      <c r="C9234" s="175"/>
      <c r="D9234" s="144"/>
      <c r="E9234" s="144"/>
      <c r="F9234" s="144"/>
      <c r="G9234" s="175"/>
      <c r="H9234" s="144"/>
      <c r="I9234" s="144"/>
      <c r="J9234" s="144"/>
      <c r="K9234" s="175"/>
      <c r="L9234" s="168"/>
    </row>
    <row r="9235" spans="1:12" s="179" customFormat="1" ht="15" customHeight="1">
      <c r="A9235" s="144"/>
      <c r="B9235" s="176"/>
      <c r="C9235" s="175"/>
      <c r="D9235" s="144"/>
      <c r="E9235" s="144"/>
      <c r="F9235" s="144"/>
      <c r="G9235" s="175"/>
      <c r="H9235" s="144"/>
      <c r="I9235" s="144"/>
      <c r="J9235" s="144"/>
      <c r="K9235" s="175"/>
      <c r="L9235" s="168"/>
    </row>
    <row r="9236" spans="1:12" s="179" customFormat="1" ht="15" customHeight="1">
      <c r="A9236" s="144"/>
      <c r="B9236" s="176"/>
      <c r="C9236" s="175"/>
      <c r="D9236" s="144"/>
      <c r="E9236" s="144"/>
      <c r="F9236" s="144"/>
      <c r="G9236" s="175"/>
      <c r="H9236" s="144"/>
      <c r="I9236" s="144"/>
      <c r="J9236" s="144"/>
      <c r="K9236" s="175"/>
      <c r="L9236" s="168"/>
    </row>
    <row r="9237" spans="1:12" s="179" customFormat="1" ht="15" customHeight="1">
      <c r="A9237" s="144"/>
      <c r="B9237" s="176"/>
      <c r="C9237" s="175"/>
      <c r="D9237" s="144"/>
      <c r="E9237" s="144"/>
      <c r="F9237" s="144"/>
      <c r="G9237" s="175"/>
      <c r="H9237" s="144"/>
      <c r="I9237" s="144"/>
      <c r="J9237" s="144"/>
      <c r="K9237" s="175"/>
      <c r="L9237" s="168"/>
    </row>
    <row r="9238" spans="1:12" s="179" customFormat="1" ht="15" customHeight="1">
      <c r="A9238" s="144"/>
      <c r="B9238" s="176"/>
      <c r="C9238" s="175"/>
      <c r="D9238" s="144"/>
      <c r="E9238" s="144"/>
      <c r="F9238" s="144"/>
      <c r="G9238" s="175"/>
      <c r="H9238" s="144"/>
      <c r="I9238" s="144"/>
      <c r="J9238" s="144"/>
      <c r="K9238" s="175"/>
      <c r="L9238" s="168"/>
    </row>
    <row r="9239" spans="1:12" s="179" customFormat="1" ht="15" customHeight="1">
      <c r="A9239" s="144"/>
      <c r="B9239" s="176"/>
      <c r="C9239" s="175"/>
      <c r="D9239" s="144"/>
      <c r="E9239" s="144"/>
      <c r="F9239" s="144"/>
      <c r="G9239" s="175"/>
      <c r="H9239" s="144"/>
      <c r="I9239" s="144"/>
      <c r="J9239" s="144"/>
      <c r="K9239" s="175"/>
      <c r="L9239" s="168"/>
    </row>
    <row r="9240" spans="1:12" s="179" customFormat="1" ht="15" customHeight="1">
      <c r="A9240" s="144"/>
      <c r="B9240" s="176"/>
      <c r="C9240" s="175"/>
      <c r="D9240" s="144"/>
      <c r="E9240" s="144"/>
      <c r="F9240" s="144"/>
      <c r="G9240" s="175"/>
      <c r="H9240" s="144"/>
      <c r="I9240" s="144"/>
      <c r="J9240" s="144"/>
      <c r="K9240" s="175"/>
      <c r="L9240" s="168"/>
    </row>
    <row r="9241" spans="1:12" ht="15" customHeight="1"/>
    <row r="9242" spans="1:12" ht="15" customHeight="1"/>
    <row r="9243" spans="1:12" ht="15" customHeight="1"/>
    <row r="9244" spans="1:12" ht="15" customHeight="1"/>
    <row r="9245" spans="1:12" ht="15" customHeight="1"/>
    <row r="9246" spans="1:12" ht="15" customHeight="1"/>
    <row r="9247" spans="1:12" ht="15" customHeight="1"/>
    <row r="9248" spans="1:12" ht="15" customHeight="1"/>
    <row r="9249" spans="1:12" ht="15" customHeight="1"/>
    <row r="9250" spans="1:12" s="179" customFormat="1" ht="15" customHeight="1">
      <c r="A9250" s="144"/>
      <c r="B9250" s="176"/>
      <c r="C9250" s="175"/>
      <c r="D9250" s="144"/>
      <c r="E9250" s="144"/>
      <c r="F9250" s="144"/>
      <c r="G9250" s="175"/>
      <c r="H9250" s="144"/>
      <c r="I9250" s="144"/>
      <c r="J9250" s="144"/>
      <c r="K9250" s="175"/>
      <c r="L9250" s="168"/>
    </row>
    <row r="9251" spans="1:12" s="179" customFormat="1" ht="15" customHeight="1">
      <c r="A9251" s="144"/>
      <c r="B9251" s="176"/>
      <c r="C9251" s="175"/>
      <c r="D9251" s="144"/>
      <c r="E9251" s="144"/>
      <c r="F9251" s="144"/>
      <c r="G9251" s="175"/>
      <c r="H9251" s="144"/>
      <c r="I9251" s="144"/>
      <c r="J9251" s="144"/>
      <c r="K9251" s="175"/>
      <c r="L9251" s="168"/>
    </row>
    <row r="9252" spans="1:12" s="179" customFormat="1" ht="15" customHeight="1">
      <c r="A9252" s="144"/>
      <c r="B9252" s="176"/>
      <c r="C9252" s="175"/>
      <c r="D9252" s="144"/>
      <c r="E9252" s="144"/>
      <c r="F9252" s="144"/>
      <c r="G9252" s="175"/>
      <c r="H9252" s="144"/>
      <c r="I9252" s="144"/>
      <c r="J9252" s="144"/>
      <c r="K9252" s="175"/>
      <c r="L9252" s="168"/>
    </row>
    <row r="9253" spans="1:12" s="179" customFormat="1" ht="15" customHeight="1">
      <c r="A9253" s="144"/>
      <c r="B9253" s="176"/>
      <c r="C9253" s="175"/>
      <c r="D9253" s="144"/>
      <c r="E9253" s="144"/>
      <c r="F9253" s="144"/>
      <c r="G9253" s="175"/>
      <c r="H9253" s="144"/>
      <c r="I9253" s="144"/>
      <c r="J9253" s="144"/>
      <c r="K9253" s="175"/>
      <c r="L9253" s="168"/>
    </row>
    <row r="9254" spans="1:12" s="179" customFormat="1" ht="15" customHeight="1">
      <c r="A9254" s="144"/>
      <c r="B9254" s="176"/>
      <c r="C9254" s="175"/>
      <c r="D9254" s="144"/>
      <c r="E9254" s="144"/>
      <c r="F9254" s="144"/>
      <c r="G9254" s="175"/>
      <c r="H9254" s="144"/>
      <c r="I9254" s="144"/>
      <c r="J9254" s="144"/>
      <c r="K9254" s="175"/>
      <c r="L9254" s="168"/>
    </row>
    <row r="9255" spans="1:12" s="179" customFormat="1" ht="15" customHeight="1">
      <c r="A9255" s="144"/>
      <c r="B9255" s="176"/>
      <c r="C9255" s="175"/>
      <c r="D9255" s="144"/>
      <c r="E9255" s="144"/>
      <c r="F9255" s="144"/>
      <c r="G9255" s="175"/>
      <c r="H9255" s="144"/>
      <c r="I9255" s="144"/>
      <c r="J9255" s="144"/>
      <c r="K9255" s="175"/>
      <c r="L9255" s="168"/>
    </row>
    <row r="9256" spans="1:12" s="179" customFormat="1" ht="15" customHeight="1">
      <c r="A9256" s="144"/>
      <c r="B9256" s="176"/>
      <c r="C9256" s="175"/>
      <c r="D9256" s="144"/>
      <c r="E9256" s="144"/>
      <c r="F9256" s="144"/>
      <c r="G9256" s="175"/>
      <c r="H9256" s="144"/>
      <c r="I9256" s="144"/>
      <c r="J9256" s="144"/>
      <c r="K9256" s="175"/>
      <c r="L9256" s="168"/>
    </row>
    <row r="9257" spans="1:12" s="179" customFormat="1" ht="15" customHeight="1">
      <c r="A9257" s="144"/>
      <c r="B9257" s="176"/>
      <c r="C9257" s="175"/>
      <c r="D9257" s="144"/>
      <c r="E9257" s="144"/>
      <c r="F9257" s="144"/>
      <c r="G9257" s="175"/>
      <c r="H9257" s="144"/>
      <c r="I9257" s="144"/>
      <c r="J9257" s="144"/>
      <c r="K9257" s="175"/>
      <c r="L9257" s="168"/>
    </row>
    <row r="9258" spans="1:12" s="179" customFormat="1" ht="15" customHeight="1">
      <c r="A9258" s="144"/>
      <c r="B9258" s="176"/>
      <c r="C9258" s="175"/>
      <c r="D9258" s="144"/>
      <c r="E9258" s="144"/>
      <c r="F9258" s="144"/>
      <c r="G9258" s="175"/>
      <c r="H9258" s="144"/>
      <c r="I9258" s="144"/>
      <c r="J9258" s="144"/>
      <c r="K9258" s="175"/>
      <c r="L9258" s="168"/>
    </row>
    <row r="9259" spans="1:12" s="179" customFormat="1" ht="15" customHeight="1">
      <c r="A9259" s="144"/>
      <c r="B9259" s="176"/>
      <c r="C9259" s="175"/>
      <c r="D9259" s="144"/>
      <c r="E9259" s="144"/>
      <c r="F9259" s="144"/>
      <c r="G9259" s="175"/>
      <c r="H9259" s="144"/>
      <c r="I9259" s="144"/>
      <c r="J9259" s="144"/>
      <c r="K9259" s="175"/>
      <c r="L9259" s="168"/>
    </row>
    <row r="9260" spans="1:12" s="179" customFormat="1" ht="15" customHeight="1">
      <c r="A9260" s="144"/>
      <c r="B9260" s="176"/>
      <c r="C9260" s="175"/>
      <c r="D9260" s="144"/>
      <c r="E9260" s="144"/>
      <c r="F9260" s="144"/>
      <c r="G9260" s="175"/>
      <c r="H9260" s="144"/>
      <c r="I9260" s="144"/>
      <c r="J9260" s="144"/>
      <c r="K9260" s="175"/>
      <c r="L9260" s="168"/>
    </row>
    <row r="9261" spans="1:12" s="179" customFormat="1" ht="15" customHeight="1">
      <c r="A9261" s="144"/>
      <c r="B9261" s="176"/>
      <c r="C9261" s="175"/>
      <c r="D9261" s="144"/>
      <c r="E9261" s="144"/>
      <c r="F9261" s="144"/>
      <c r="G9261" s="175"/>
      <c r="H9261" s="144"/>
      <c r="I9261" s="144"/>
      <c r="J9261" s="144"/>
      <c r="K9261" s="175"/>
      <c r="L9261" s="168"/>
    </row>
    <row r="9262" spans="1:12" s="179" customFormat="1" ht="15" customHeight="1">
      <c r="A9262" s="144"/>
      <c r="B9262" s="176"/>
      <c r="C9262" s="175"/>
      <c r="D9262" s="144"/>
      <c r="E9262" s="144"/>
      <c r="F9262" s="144"/>
      <c r="G9262" s="175"/>
      <c r="H9262" s="144"/>
      <c r="I9262" s="144"/>
      <c r="J9262" s="144"/>
      <c r="K9262" s="175"/>
      <c r="L9262" s="168"/>
    </row>
    <row r="9263" spans="1:12" s="179" customFormat="1" ht="15" customHeight="1">
      <c r="A9263" s="144"/>
      <c r="B9263" s="176"/>
      <c r="C9263" s="175"/>
      <c r="D9263" s="144"/>
      <c r="E9263" s="144"/>
      <c r="F9263" s="144"/>
      <c r="G9263" s="175"/>
      <c r="H9263" s="144"/>
      <c r="I9263" s="144"/>
      <c r="J9263" s="144"/>
      <c r="K9263" s="175"/>
      <c r="L9263" s="168"/>
    </row>
    <row r="9264" spans="1:12" s="179" customFormat="1" ht="15" customHeight="1">
      <c r="A9264" s="144"/>
      <c r="B9264" s="176"/>
      <c r="C9264" s="175"/>
      <c r="D9264" s="144"/>
      <c r="E9264" s="144"/>
      <c r="F9264" s="144"/>
      <c r="G9264" s="175"/>
      <c r="H9264" s="144"/>
      <c r="I9264" s="144"/>
      <c r="J9264" s="144"/>
      <c r="K9264" s="175"/>
      <c r="L9264" s="168"/>
    </row>
    <row r="9265" spans="1:12" s="179" customFormat="1" ht="15" customHeight="1">
      <c r="A9265" s="144"/>
      <c r="B9265" s="176"/>
      <c r="C9265" s="175"/>
      <c r="D9265" s="144"/>
      <c r="E9265" s="144"/>
      <c r="F9265" s="144"/>
      <c r="G9265" s="175"/>
      <c r="H9265" s="144"/>
      <c r="I9265" s="144"/>
      <c r="J9265" s="144"/>
      <c r="K9265" s="175"/>
      <c r="L9265" s="168"/>
    </row>
    <row r="9266" spans="1:12" s="179" customFormat="1" ht="15" customHeight="1">
      <c r="A9266" s="144"/>
      <c r="B9266" s="176"/>
      <c r="C9266" s="175"/>
      <c r="D9266" s="144"/>
      <c r="E9266" s="144"/>
      <c r="F9266" s="144"/>
      <c r="G9266" s="175"/>
      <c r="H9266" s="144"/>
      <c r="I9266" s="144"/>
      <c r="J9266" s="144"/>
      <c r="K9266" s="175"/>
      <c r="L9266" s="168"/>
    </row>
    <row r="9267" spans="1:12" s="179" customFormat="1" ht="15" customHeight="1">
      <c r="A9267" s="144"/>
      <c r="B9267" s="176"/>
      <c r="C9267" s="175"/>
      <c r="D9267" s="144"/>
      <c r="E9267" s="144"/>
      <c r="F9267" s="144"/>
      <c r="G9267" s="175"/>
      <c r="H9267" s="144"/>
      <c r="I9267" s="144"/>
      <c r="J9267" s="144"/>
      <c r="K9267" s="175"/>
      <c r="L9267" s="168"/>
    </row>
    <row r="9268" spans="1:12" s="179" customFormat="1" ht="15" customHeight="1">
      <c r="A9268" s="144"/>
      <c r="B9268" s="176"/>
      <c r="C9268" s="175"/>
      <c r="D9268" s="144"/>
      <c r="E9268" s="144"/>
      <c r="F9268" s="144"/>
      <c r="G9268" s="175"/>
      <c r="H9268" s="144"/>
      <c r="I9268" s="144"/>
      <c r="J9268" s="144"/>
      <c r="K9268" s="175"/>
      <c r="L9268" s="168"/>
    </row>
    <row r="9269" spans="1:12" s="179" customFormat="1" ht="15" customHeight="1">
      <c r="A9269" s="144"/>
      <c r="B9269" s="176"/>
      <c r="C9269" s="175"/>
      <c r="D9269" s="144"/>
      <c r="E9269" s="144"/>
      <c r="F9269" s="144"/>
      <c r="G9269" s="175"/>
      <c r="H9269" s="144"/>
      <c r="I9269" s="144"/>
      <c r="J9269" s="144"/>
      <c r="K9269" s="175"/>
      <c r="L9269" s="168"/>
    </row>
    <row r="9270" spans="1:12" s="181" customFormat="1" ht="15" customHeight="1">
      <c r="A9270" s="144"/>
      <c r="B9270" s="176"/>
      <c r="C9270" s="175"/>
      <c r="D9270" s="144"/>
      <c r="E9270" s="144"/>
      <c r="F9270" s="144"/>
      <c r="G9270" s="175"/>
      <c r="H9270" s="144"/>
      <c r="I9270" s="144"/>
      <c r="J9270" s="144"/>
      <c r="K9270" s="175"/>
      <c r="L9270" s="168"/>
    </row>
    <row r="9271" spans="1:12" s="181" customFormat="1" ht="15" customHeight="1">
      <c r="A9271" s="144"/>
      <c r="B9271" s="176"/>
      <c r="C9271" s="175"/>
      <c r="D9271" s="144"/>
      <c r="E9271" s="144"/>
      <c r="F9271" s="144"/>
      <c r="G9271" s="175"/>
      <c r="H9271" s="144"/>
      <c r="I9271" s="144"/>
      <c r="J9271" s="144"/>
      <c r="K9271" s="175"/>
      <c r="L9271" s="168"/>
    </row>
    <row r="9272" spans="1:12" s="181" customFormat="1" ht="15" customHeight="1">
      <c r="A9272" s="144"/>
      <c r="B9272" s="176"/>
      <c r="C9272" s="175"/>
      <c r="D9272" s="144"/>
      <c r="E9272" s="144"/>
      <c r="F9272" s="144"/>
      <c r="G9272" s="175"/>
      <c r="H9272" s="144"/>
      <c r="I9272" s="144"/>
      <c r="J9272" s="144"/>
      <c r="K9272" s="175"/>
      <c r="L9272" s="168"/>
    </row>
    <row r="9273" spans="1:12" s="181" customFormat="1" ht="15" customHeight="1">
      <c r="A9273" s="144"/>
      <c r="B9273" s="176"/>
      <c r="C9273" s="175"/>
      <c r="D9273" s="144"/>
      <c r="E9273" s="144"/>
      <c r="F9273" s="144"/>
      <c r="G9273" s="175"/>
      <c r="H9273" s="144"/>
      <c r="I9273" s="144"/>
      <c r="J9273" s="144"/>
      <c r="K9273" s="175"/>
      <c r="L9273" s="168"/>
    </row>
    <row r="9274" spans="1:12" s="181" customFormat="1" ht="15" customHeight="1">
      <c r="A9274" s="144"/>
      <c r="B9274" s="176"/>
      <c r="C9274" s="175"/>
      <c r="D9274" s="144"/>
      <c r="E9274" s="144"/>
      <c r="F9274" s="144"/>
      <c r="G9274" s="175"/>
      <c r="H9274" s="144"/>
      <c r="I9274" s="144"/>
      <c r="J9274" s="144"/>
      <c r="K9274" s="175"/>
      <c r="L9274" s="168"/>
    </row>
    <row r="9275" spans="1:12" s="181" customFormat="1" ht="15" customHeight="1">
      <c r="A9275" s="144"/>
      <c r="B9275" s="176"/>
      <c r="C9275" s="175"/>
      <c r="D9275" s="144"/>
      <c r="E9275" s="144"/>
      <c r="F9275" s="144"/>
      <c r="G9275" s="175"/>
      <c r="H9275" s="144"/>
      <c r="I9275" s="144"/>
      <c r="J9275" s="144"/>
      <c r="K9275" s="175"/>
      <c r="L9275" s="168"/>
    </row>
    <row r="9276" spans="1:12" s="181" customFormat="1" ht="15" customHeight="1">
      <c r="A9276" s="144"/>
      <c r="B9276" s="176"/>
      <c r="C9276" s="175"/>
      <c r="D9276" s="144"/>
      <c r="E9276" s="144"/>
      <c r="F9276" s="144"/>
      <c r="G9276" s="175"/>
      <c r="H9276" s="144"/>
      <c r="I9276" s="144"/>
      <c r="J9276" s="144"/>
      <c r="K9276" s="175"/>
      <c r="L9276" s="168"/>
    </row>
    <row r="9277" spans="1:12" ht="15" customHeight="1"/>
    <row r="9278" spans="1:12" ht="15" customHeight="1"/>
    <row r="9279" spans="1:12" ht="15" customHeight="1"/>
    <row r="9280" spans="1:12" s="181" customFormat="1" ht="15" customHeight="1">
      <c r="A9280" s="144"/>
      <c r="B9280" s="176"/>
      <c r="C9280" s="175"/>
      <c r="D9280" s="144"/>
      <c r="E9280" s="144"/>
      <c r="F9280" s="144"/>
      <c r="G9280" s="175"/>
      <c r="H9280" s="144"/>
      <c r="I9280" s="144"/>
      <c r="J9280" s="144"/>
      <c r="K9280" s="175"/>
      <c r="L9280" s="168"/>
    </row>
    <row r="9281" spans="1:12" s="181" customFormat="1" ht="15" customHeight="1">
      <c r="A9281" s="144"/>
      <c r="B9281" s="176"/>
      <c r="C9281" s="175"/>
      <c r="D9281" s="144"/>
      <c r="E9281" s="144"/>
      <c r="F9281" s="144"/>
      <c r="G9281" s="175"/>
      <c r="H9281" s="144"/>
      <c r="I9281" s="144"/>
      <c r="J9281" s="144"/>
      <c r="K9281" s="175"/>
      <c r="L9281" s="168"/>
    </row>
    <row r="9282" spans="1:12" s="181" customFormat="1" ht="15" customHeight="1">
      <c r="A9282" s="144"/>
      <c r="B9282" s="176"/>
      <c r="C9282" s="175"/>
      <c r="D9282" s="144"/>
      <c r="E9282" s="144"/>
      <c r="F9282" s="144"/>
      <c r="G9282" s="175"/>
      <c r="H9282" s="144"/>
      <c r="I9282" s="144"/>
      <c r="J9282" s="144"/>
      <c r="K9282" s="175"/>
      <c r="L9282" s="168"/>
    </row>
    <row r="9283" spans="1:12" s="179" customFormat="1" ht="15" customHeight="1">
      <c r="A9283" s="144"/>
      <c r="B9283" s="176"/>
      <c r="C9283" s="175"/>
      <c r="D9283" s="144"/>
      <c r="E9283" s="144"/>
      <c r="F9283" s="144"/>
      <c r="G9283" s="175"/>
      <c r="H9283" s="144"/>
      <c r="I9283" s="144"/>
      <c r="J9283" s="144"/>
      <c r="K9283" s="175"/>
      <c r="L9283" s="168"/>
    </row>
    <row r="9284" spans="1:12" s="179" customFormat="1" ht="15" customHeight="1">
      <c r="A9284" s="144"/>
      <c r="B9284" s="176"/>
      <c r="C9284" s="175"/>
      <c r="D9284" s="144"/>
      <c r="E9284" s="144"/>
      <c r="F9284" s="144"/>
      <c r="G9284" s="175"/>
      <c r="H9284" s="144"/>
      <c r="I9284" s="144"/>
      <c r="J9284" s="144"/>
      <c r="K9284" s="175"/>
      <c r="L9284" s="168"/>
    </row>
    <row r="9285" spans="1:12" s="179" customFormat="1" ht="15" customHeight="1">
      <c r="A9285" s="144"/>
      <c r="B9285" s="176"/>
      <c r="C9285" s="175"/>
      <c r="D9285" s="144"/>
      <c r="E9285" s="144"/>
      <c r="F9285" s="144"/>
      <c r="G9285" s="175"/>
      <c r="H9285" s="144"/>
      <c r="I9285" s="144"/>
      <c r="J9285" s="144"/>
      <c r="K9285" s="175"/>
      <c r="L9285" s="168"/>
    </row>
    <row r="9286" spans="1:12" s="181" customFormat="1" ht="15" customHeight="1">
      <c r="A9286" s="144"/>
      <c r="B9286" s="176"/>
      <c r="C9286" s="175"/>
      <c r="D9286" s="144"/>
      <c r="E9286" s="144"/>
      <c r="F9286" s="144"/>
      <c r="G9286" s="175"/>
      <c r="H9286" s="144"/>
      <c r="I9286" s="144"/>
      <c r="J9286" s="144"/>
      <c r="K9286" s="175"/>
      <c r="L9286" s="168"/>
    </row>
    <row r="9287" spans="1:12" s="181" customFormat="1" ht="15" customHeight="1">
      <c r="A9287" s="144"/>
      <c r="B9287" s="176"/>
      <c r="C9287" s="175"/>
      <c r="D9287" s="144"/>
      <c r="E9287" s="144"/>
      <c r="F9287" s="144"/>
      <c r="G9287" s="175"/>
      <c r="H9287" s="144"/>
      <c r="I9287" s="144"/>
      <c r="J9287" s="144"/>
      <c r="K9287" s="175"/>
      <c r="L9287" s="168"/>
    </row>
    <row r="9288" spans="1:12" s="181" customFormat="1" ht="15" customHeight="1">
      <c r="A9288" s="144"/>
      <c r="B9288" s="176"/>
      <c r="C9288" s="175"/>
      <c r="D9288" s="144"/>
      <c r="E9288" s="144"/>
      <c r="F9288" s="144"/>
      <c r="G9288" s="175"/>
      <c r="H9288" s="144"/>
      <c r="I9288" s="144"/>
      <c r="J9288" s="144"/>
      <c r="K9288" s="175"/>
      <c r="L9288" s="168"/>
    </row>
    <row r="9289" spans="1:12" s="181" customFormat="1" ht="15" customHeight="1">
      <c r="A9289" s="144"/>
      <c r="B9289" s="176"/>
      <c r="C9289" s="175"/>
      <c r="D9289" s="144"/>
      <c r="E9289" s="144"/>
      <c r="F9289" s="144"/>
      <c r="G9289" s="175"/>
      <c r="H9289" s="144"/>
      <c r="I9289" s="144"/>
      <c r="J9289" s="144"/>
      <c r="K9289" s="175"/>
      <c r="L9289" s="168"/>
    </row>
    <row r="9290" spans="1:12" s="181" customFormat="1" ht="15" customHeight="1">
      <c r="A9290" s="144"/>
      <c r="B9290" s="176"/>
      <c r="C9290" s="175"/>
      <c r="D9290" s="144"/>
      <c r="E9290" s="144"/>
      <c r="F9290" s="144"/>
      <c r="G9290" s="175"/>
      <c r="H9290" s="144"/>
      <c r="I9290" s="144"/>
      <c r="J9290" s="144"/>
      <c r="K9290" s="175"/>
      <c r="L9290" s="168"/>
    </row>
    <row r="9291" spans="1:12" s="181" customFormat="1" ht="15" customHeight="1">
      <c r="A9291" s="144"/>
      <c r="B9291" s="176"/>
      <c r="C9291" s="175"/>
      <c r="D9291" s="144"/>
      <c r="E9291" s="144"/>
      <c r="F9291" s="144"/>
      <c r="G9291" s="175"/>
      <c r="H9291" s="144"/>
      <c r="I9291" s="144"/>
      <c r="J9291" s="144"/>
      <c r="K9291" s="175"/>
      <c r="L9291" s="168"/>
    </row>
    <row r="9292" spans="1:12" s="181" customFormat="1" ht="15" customHeight="1">
      <c r="A9292" s="144"/>
      <c r="B9292" s="176"/>
      <c r="C9292" s="175"/>
      <c r="D9292" s="144"/>
      <c r="E9292" s="144"/>
      <c r="F9292" s="144"/>
      <c r="G9292" s="175"/>
      <c r="H9292" s="144"/>
      <c r="I9292" s="144"/>
      <c r="J9292" s="144"/>
      <c r="K9292" s="175"/>
      <c r="L9292" s="168"/>
    </row>
    <row r="9293" spans="1:12" s="181" customFormat="1" ht="15" customHeight="1">
      <c r="A9293" s="144"/>
      <c r="B9293" s="176"/>
      <c r="C9293" s="175"/>
      <c r="D9293" s="144"/>
      <c r="E9293" s="144"/>
      <c r="F9293" s="144"/>
      <c r="G9293" s="175"/>
      <c r="H9293" s="144"/>
      <c r="I9293" s="144"/>
      <c r="J9293" s="144"/>
      <c r="K9293" s="175"/>
      <c r="L9293" s="168"/>
    </row>
    <row r="9294" spans="1:12" s="181" customFormat="1" ht="15" customHeight="1">
      <c r="A9294" s="144"/>
      <c r="B9294" s="176"/>
      <c r="C9294" s="175"/>
      <c r="D9294" s="144"/>
      <c r="E9294" s="144"/>
      <c r="F9294" s="144"/>
      <c r="G9294" s="175"/>
      <c r="H9294" s="144"/>
      <c r="I9294" s="144"/>
      <c r="J9294" s="144"/>
      <c r="K9294" s="175"/>
      <c r="L9294" s="168"/>
    </row>
    <row r="9295" spans="1:12" s="181" customFormat="1" ht="15" customHeight="1">
      <c r="A9295" s="144"/>
      <c r="B9295" s="176"/>
      <c r="C9295" s="175"/>
      <c r="D9295" s="144"/>
      <c r="E9295" s="144"/>
      <c r="F9295" s="144"/>
      <c r="G9295" s="175"/>
      <c r="H9295" s="144"/>
      <c r="I9295" s="144"/>
      <c r="J9295" s="144"/>
      <c r="K9295" s="175"/>
      <c r="L9295" s="168"/>
    </row>
    <row r="9296" spans="1:12" s="181" customFormat="1" ht="15" customHeight="1">
      <c r="A9296" s="144"/>
      <c r="B9296" s="176"/>
      <c r="C9296" s="175"/>
      <c r="D9296" s="144"/>
      <c r="E9296" s="144"/>
      <c r="F9296" s="144"/>
      <c r="G9296" s="175"/>
      <c r="H9296" s="144"/>
      <c r="I9296" s="144"/>
      <c r="J9296" s="144"/>
      <c r="K9296" s="175"/>
      <c r="L9296" s="168"/>
    </row>
    <row r="9297" spans="1:12" s="181" customFormat="1" ht="15" customHeight="1">
      <c r="A9297" s="144"/>
      <c r="B9297" s="176"/>
      <c r="C9297" s="175"/>
      <c r="D9297" s="144"/>
      <c r="E9297" s="144"/>
      <c r="F9297" s="144"/>
      <c r="G9297" s="175"/>
      <c r="H9297" s="144"/>
      <c r="I9297" s="144"/>
      <c r="J9297" s="144"/>
      <c r="K9297" s="175"/>
      <c r="L9297" s="168"/>
    </row>
    <row r="9298" spans="1:12" s="181" customFormat="1" ht="15" customHeight="1">
      <c r="A9298" s="144"/>
      <c r="B9298" s="176"/>
      <c r="C9298" s="175"/>
      <c r="D9298" s="144"/>
      <c r="E9298" s="144"/>
      <c r="F9298" s="144"/>
      <c r="G9298" s="175"/>
      <c r="H9298" s="144"/>
      <c r="I9298" s="144"/>
      <c r="J9298" s="144"/>
      <c r="K9298" s="175"/>
      <c r="L9298" s="168"/>
    </row>
    <row r="9299" spans="1:12" s="181" customFormat="1" ht="15" customHeight="1">
      <c r="A9299" s="144"/>
      <c r="B9299" s="176"/>
      <c r="C9299" s="175"/>
      <c r="D9299" s="144"/>
      <c r="E9299" s="144"/>
      <c r="F9299" s="144"/>
      <c r="G9299" s="175"/>
      <c r="H9299" s="144"/>
      <c r="I9299" s="144"/>
      <c r="J9299" s="144"/>
      <c r="K9299" s="175"/>
      <c r="L9299" s="168"/>
    </row>
    <row r="9300" spans="1:12" s="181" customFormat="1" ht="15" customHeight="1">
      <c r="A9300" s="144"/>
      <c r="B9300" s="176"/>
      <c r="C9300" s="175"/>
      <c r="D9300" s="144"/>
      <c r="E9300" s="144"/>
      <c r="F9300" s="144"/>
      <c r="G9300" s="175"/>
      <c r="H9300" s="144"/>
      <c r="I9300" s="144"/>
      <c r="J9300" s="144"/>
      <c r="K9300" s="175"/>
      <c r="L9300" s="168"/>
    </row>
    <row r="9301" spans="1:12" s="181" customFormat="1" ht="15" customHeight="1">
      <c r="A9301" s="144"/>
      <c r="B9301" s="176"/>
      <c r="C9301" s="175"/>
      <c r="D9301" s="144"/>
      <c r="E9301" s="144"/>
      <c r="F9301" s="144"/>
      <c r="G9301" s="175"/>
      <c r="H9301" s="144"/>
      <c r="I9301" s="144"/>
      <c r="J9301" s="144"/>
      <c r="K9301" s="175"/>
      <c r="L9301" s="168"/>
    </row>
    <row r="9302" spans="1:12" s="181" customFormat="1" ht="15" customHeight="1">
      <c r="A9302" s="144"/>
      <c r="B9302" s="176"/>
      <c r="C9302" s="175"/>
      <c r="D9302" s="144"/>
      <c r="E9302" s="144"/>
      <c r="F9302" s="144"/>
      <c r="G9302" s="175"/>
      <c r="H9302" s="144"/>
      <c r="I9302" s="144"/>
      <c r="J9302" s="144"/>
      <c r="K9302" s="175"/>
      <c r="L9302" s="168"/>
    </row>
    <row r="9303" spans="1:12" s="181" customFormat="1" ht="15" customHeight="1">
      <c r="A9303" s="144"/>
      <c r="B9303" s="176"/>
      <c r="C9303" s="175"/>
      <c r="D9303" s="144"/>
      <c r="E9303" s="144"/>
      <c r="F9303" s="144"/>
      <c r="G9303" s="175"/>
      <c r="H9303" s="144"/>
      <c r="I9303" s="144"/>
      <c r="J9303" s="144"/>
      <c r="K9303" s="175"/>
      <c r="L9303" s="168"/>
    </row>
    <row r="9304" spans="1:12" s="181" customFormat="1" ht="15" customHeight="1">
      <c r="A9304" s="144"/>
      <c r="B9304" s="176"/>
      <c r="C9304" s="175"/>
      <c r="D9304" s="144"/>
      <c r="E9304" s="144"/>
      <c r="F9304" s="144"/>
      <c r="G9304" s="175"/>
      <c r="H9304" s="144"/>
      <c r="I9304" s="144"/>
      <c r="J9304" s="144"/>
      <c r="K9304" s="175"/>
      <c r="L9304" s="168"/>
    </row>
    <row r="9305" spans="1:12" s="181" customFormat="1" ht="15" customHeight="1">
      <c r="A9305" s="144"/>
      <c r="B9305" s="176"/>
      <c r="C9305" s="175"/>
      <c r="D9305" s="144"/>
      <c r="E9305" s="144"/>
      <c r="F9305" s="144"/>
      <c r="G9305" s="175"/>
      <c r="H9305" s="144"/>
      <c r="I9305" s="144"/>
      <c r="J9305" s="144"/>
      <c r="K9305" s="175"/>
      <c r="L9305" s="168"/>
    </row>
    <row r="9306" spans="1:12" s="181" customFormat="1" ht="15" customHeight="1">
      <c r="A9306" s="144"/>
      <c r="B9306" s="176"/>
      <c r="C9306" s="175"/>
      <c r="D9306" s="144"/>
      <c r="E9306" s="144"/>
      <c r="F9306" s="144"/>
      <c r="G9306" s="175"/>
      <c r="H9306" s="144"/>
      <c r="I9306" s="144"/>
      <c r="J9306" s="144"/>
      <c r="K9306" s="175"/>
      <c r="L9306" s="168"/>
    </row>
    <row r="9307" spans="1:12" s="181" customFormat="1" ht="15" customHeight="1">
      <c r="A9307" s="144"/>
      <c r="B9307" s="176"/>
      <c r="C9307" s="175"/>
      <c r="D9307" s="144"/>
      <c r="E9307" s="144"/>
      <c r="F9307" s="144"/>
      <c r="G9307" s="175"/>
      <c r="H9307" s="144"/>
      <c r="I9307" s="144"/>
      <c r="J9307" s="144"/>
      <c r="K9307" s="175"/>
      <c r="L9307" s="168"/>
    </row>
    <row r="9308" spans="1:12" s="181" customFormat="1" ht="15" customHeight="1">
      <c r="A9308" s="144"/>
      <c r="B9308" s="176"/>
      <c r="C9308" s="175"/>
      <c r="D9308" s="144"/>
      <c r="E9308" s="144"/>
      <c r="F9308" s="144"/>
      <c r="G9308" s="175"/>
      <c r="H9308" s="144"/>
      <c r="I9308" s="144"/>
      <c r="J9308" s="144"/>
      <c r="K9308" s="175"/>
      <c r="L9308" s="168"/>
    </row>
    <row r="9309" spans="1:12" s="181" customFormat="1" ht="15" customHeight="1">
      <c r="A9309" s="144"/>
      <c r="B9309" s="176"/>
      <c r="C9309" s="175"/>
      <c r="D9309" s="144"/>
      <c r="E9309" s="144"/>
      <c r="F9309" s="144"/>
      <c r="G9309" s="175"/>
      <c r="H9309" s="144"/>
      <c r="I9309" s="144"/>
      <c r="J9309" s="144"/>
      <c r="K9309" s="175"/>
      <c r="L9309" s="168"/>
    </row>
    <row r="9310" spans="1:12" s="181" customFormat="1" ht="15" customHeight="1">
      <c r="A9310" s="144"/>
      <c r="B9310" s="176"/>
      <c r="C9310" s="175"/>
      <c r="D9310" s="144"/>
      <c r="E9310" s="144"/>
      <c r="F9310" s="144"/>
      <c r="G9310" s="175"/>
      <c r="H9310" s="144"/>
      <c r="I9310" s="144"/>
      <c r="J9310" s="144"/>
      <c r="K9310" s="175"/>
      <c r="L9310" s="168"/>
    </row>
    <row r="9311" spans="1:12" s="181" customFormat="1" ht="15" customHeight="1">
      <c r="A9311" s="144"/>
      <c r="B9311" s="176"/>
      <c r="C9311" s="175"/>
      <c r="D9311" s="144"/>
      <c r="E9311" s="144"/>
      <c r="F9311" s="144"/>
      <c r="G9311" s="175"/>
      <c r="H9311" s="144"/>
      <c r="I9311" s="144"/>
      <c r="J9311" s="144"/>
      <c r="K9311" s="175"/>
      <c r="L9311" s="168"/>
    </row>
    <row r="9312" spans="1:12" s="181" customFormat="1" ht="15" customHeight="1">
      <c r="A9312" s="144"/>
      <c r="B9312" s="176"/>
      <c r="C9312" s="175"/>
      <c r="D9312" s="144"/>
      <c r="E9312" s="144"/>
      <c r="F9312" s="144"/>
      <c r="G9312" s="175"/>
      <c r="H9312" s="144"/>
      <c r="I9312" s="144"/>
      <c r="J9312" s="144"/>
      <c r="K9312" s="175"/>
      <c r="L9312" s="168"/>
    </row>
    <row r="9313" spans="1:12" s="181" customFormat="1" ht="15" customHeight="1">
      <c r="A9313" s="144"/>
      <c r="B9313" s="176"/>
      <c r="C9313" s="175"/>
      <c r="D9313" s="144"/>
      <c r="E9313" s="144"/>
      <c r="F9313" s="144"/>
      <c r="G9313" s="175"/>
      <c r="H9313" s="144"/>
      <c r="I9313" s="144"/>
      <c r="J9313" s="144"/>
      <c r="K9313" s="175"/>
      <c r="L9313" s="168"/>
    </row>
    <row r="9314" spans="1:12" s="181" customFormat="1" ht="15" customHeight="1">
      <c r="A9314" s="144"/>
      <c r="B9314" s="176"/>
      <c r="C9314" s="175"/>
      <c r="D9314" s="144"/>
      <c r="E9314" s="144"/>
      <c r="F9314" s="144"/>
      <c r="G9314" s="175"/>
      <c r="H9314" s="144"/>
      <c r="I9314" s="144"/>
      <c r="J9314" s="144"/>
      <c r="K9314" s="175"/>
      <c r="L9314" s="168"/>
    </row>
    <row r="9315" spans="1:12" s="181" customFormat="1" ht="15" customHeight="1">
      <c r="A9315" s="144"/>
      <c r="B9315" s="176"/>
      <c r="C9315" s="175"/>
      <c r="D9315" s="144"/>
      <c r="E9315" s="144"/>
      <c r="F9315" s="144"/>
      <c r="G9315" s="175"/>
      <c r="H9315" s="144"/>
      <c r="I9315" s="144"/>
      <c r="J9315" s="144"/>
      <c r="K9315" s="175"/>
      <c r="L9315" s="168"/>
    </row>
    <row r="9316" spans="1:12" s="179" customFormat="1" ht="15" customHeight="1">
      <c r="A9316" s="144"/>
      <c r="B9316" s="176"/>
      <c r="C9316" s="175"/>
      <c r="D9316" s="144"/>
      <c r="E9316" s="144"/>
      <c r="F9316" s="144"/>
      <c r="G9316" s="175"/>
      <c r="H9316" s="144"/>
      <c r="I9316" s="144"/>
      <c r="J9316" s="144"/>
      <c r="K9316" s="175"/>
      <c r="L9316" s="168"/>
    </row>
    <row r="9317" spans="1:12" s="179" customFormat="1" ht="15" customHeight="1">
      <c r="A9317" s="144"/>
      <c r="B9317" s="176"/>
      <c r="C9317" s="175"/>
      <c r="D9317" s="144"/>
      <c r="E9317" s="144"/>
      <c r="F9317" s="144"/>
      <c r="G9317" s="175"/>
      <c r="H9317" s="144"/>
      <c r="I9317" s="144"/>
      <c r="J9317" s="144"/>
      <c r="K9317" s="175"/>
      <c r="L9317" s="168"/>
    </row>
    <row r="9318" spans="1:12" s="179" customFormat="1" ht="15" customHeight="1">
      <c r="A9318" s="144"/>
      <c r="B9318" s="176"/>
      <c r="C9318" s="175"/>
      <c r="D9318" s="144"/>
      <c r="E9318" s="144"/>
      <c r="F9318" s="144"/>
      <c r="G9318" s="175"/>
      <c r="H9318" s="144"/>
      <c r="I9318" s="144"/>
      <c r="J9318" s="144"/>
      <c r="K9318" s="175"/>
      <c r="L9318" s="168"/>
    </row>
    <row r="9319" spans="1:12" s="179" customFormat="1" ht="15" customHeight="1">
      <c r="A9319" s="144"/>
      <c r="B9319" s="176"/>
      <c r="C9319" s="175"/>
      <c r="D9319" s="144"/>
      <c r="E9319" s="144"/>
      <c r="F9319" s="144"/>
      <c r="G9319" s="175"/>
      <c r="H9319" s="144"/>
      <c r="I9319" s="144"/>
      <c r="J9319" s="144"/>
      <c r="K9319" s="175"/>
      <c r="L9319" s="168"/>
    </row>
    <row r="9320" spans="1:12" s="179" customFormat="1" ht="15" customHeight="1">
      <c r="A9320" s="144"/>
      <c r="B9320" s="176"/>
      <c r="C9320" s="175"/>
      <c r="D9320" s="144"/>
      <c r="E9320" s="144"/>
      <c r="F9320" s="144"/>
      <c r="G9320" s="175"/>
      <c r="H9320" s="144"/>
      <c r="I9320" s="144"/>
      <c r="J9320" s="144"/>
      <c r="K9320" s="175"/>
      <c r="L9320" s="168"/>
    </row>
    <row r="9321" spans="1:12" s="179" customFormat="1" ht="15" customHeight="1">
      <c r="A9321" s="144"/>
      <c r="B9321" s="176"/>
      <c r="C9321" s="175"/>
      <c r="D9321" s="144"/>
      <c r="E9321" s="144"/>
      <c r="F9321" s="144"/>
      <c r="G9321" s="175"/>
      <c r="H9321" s="144"/>
      <c r="I9321" s="144"/>
      <c r="J9321" s="144"/>
      <c r="K9321" s="175"/>
      <c r="L9321" s="168"/>
    </row>
    <row r="9322" spans="1:12" s="179" customFormat="1" ht="15" customHeight="1">
      <c r="A9322" s="144"/>
      <c r="B9322" s="176"/>
      <c r="C9322" s="175"/>
      <c r="D9322" s="144"/>
      <c r="E9322" s="144"/>
      <c r="F9322" s="144"/>
      <c r="G9322" s="175"/>
      <c r="H9322" s="144"/>
      <c r="I9322" s="144"/>
      <c r="J9322" s="144"/>
      <c r="K9322" s="175"/>
      <c r="L9322" s="168"/>
    </row>
    <row r="9323" spans="1:12" s="181" customFormat="1" ht="15" customHeight="1">
      <c r="A9323" s="144"/>
      <c r="B9323" s="176"/>
      <c r="C9323" s="175"/>
      <c r="D9323" s="144"/>
      <c r="E9323" s="144"/>
      <c r="F9323" s="144"/>
      <c r="G9323" s="175"/>
      <c r="H9323" s="144"/>
      <c r="I9323" s="144"/>
      <c r="J9323" s="144"/>
      <c r="K9323" s="175"/>
      <c r="L9323" s="168"/>
    </row>
    <row r="9324" spans="1:12" s="179" customFormat="1" ht="15" customHeight="1">
      <c r="A9324" s="144"/>
      <c r="B9324" s="176"/>
      <c r="C9324" s="175"/>
      <c r="D9324" s="144"/>
      <c r="E9324" s="144"/>
      <c r="F9324" s="144"/>
      <c r="G9324" s="175"/>
      <c r="H9324" s="144"/>
      <c r="I9324" s="144"/>
      <c r="J9324" s="144"/>
      <c r="K9324" s="175"/>
      <c r="L9324" s="168"/>
    </row>
    <row r="9325" spans="1:12" s="179" customFormat="1" ht="15" customHeight="1">
      <c r="A9325" s="144"/>
      <c r="B9325" s="176"/>
      <c r="C9325" s="175"/>
      <c r="D9325" s="144"/>
      <c r="E9325" s="144"/>
      <c r="F9325" s="144"/>
      <c r="G9325" s="175"/>
      <c r="H9325" s="144"/>
      <c r="I9325" s="144"/>
      <c r="J9325" s="144"/>
      <c r="K9325" s="175"/>
      <c r="L9325" s="168"/>
    </row>
    <row r="9326" spans="1:12" s="179" customFormat="1" ht="15" customHeight="1">
      <c r="A9326" s="144"/>
      <c r="B9326" s="176"/>
      <c r="C9326" s="175"/>
      <c r="D9326" s="144"/>
      <c r="E9326" s="144"/>
      <c r="F9326" s="144"/>
      <c r="G9326" s="175"/>
      <c r="H9326" s="144"/>
      <c r="I9326" s="144"/>
      <c r="J9326" s="144"/>
      <c r="K9326" s="175"/>
      <c r="L9326" s="168"/>
    </row>
    <row r="9327" spans="1:12" s="179" customFormat="1" ht="15" customHeight="1">
      <c r="A9327" s="144"/>
      <c r="B9327" s="176"/>
      <c r="C9327" s="175"/>
      <c r="D9327" s="144"/>
      <c r="E9327" s="144"/>
      <c r="F9327" s="144"/>
      <c r="G9327" s="175"/>
      <c r="H9327" s="144"/>
      <c r="I9327" s="144"/>
      <c r="J9327" s="144"/>
      <c r="K9327" s="175"/>
      <c r="L9327" s="168"/>
    </row>
    <row r="9328" spans="1:12" s="179" customFormat="1" ht="15" customHeight="1">
      <c r="A9328" s="144"/>
      <c r="B9328" s="176"/>
      <c r="C9328" s="175"/>
      <c r="D9328" s="144"/>
      <c r="E9328" s="144"/>
      <c r="F9328" s="144"/>
      <c r="G9328" s="175"/>
      <c r="H9328" s="144"/>
      <c r="I9328" s="144"/>
      <c r="J9328" s="144"/>
      <c r="K9328" s="175"/>
      <c r="L9328" s="168"/>
    </row>
    <row r="9329" spans="1:12" s="179" customFormat="1" ht="15" customHeight="1">
      <c r="A9329" s="144"/>
      <c r="B9329" s="176"/>
      <c r="C9329" s="175"/>
      <c r="D9329" s="144"/>
      <c r="E9329" s="144"/>
      <c r="F9329" s="144"/>
      <c r="G9329" s="175"/>
      <c r="H9329" s="144"/>
      <c r="I9329" s="144"/>
      <c r="J9329" s="144"/>
      <c r="K9329" s="175"/>
      <c r="L9329" s="168"/>
    </row>
    <row r="9330" spans="1:12" s="179" customFormat="1" ht="15" customHeight="1">
      <c r="A9330" s="144"/>
      <c r="B9330" s="176"/>
      <c r="C9330" s="175"/>
      <c r="D9330" s="144"/>
      <c r="E9330" s="144"/>
      <c r="F9330" s="144"/>
      <c r="G9330" s="175"/>
      <c r="H9330" s="144"/>
      <c r="I9330" s="144"/>
      <c r="J9330" s="144"/>
      <c r="K9330" s="175"/>
      <c r="L9330" s="168"/>
    </row>
    <row r="9331" spans="1:12" s="179" customFormat="1" ht="15" customHeight="1">
      <c r="A9331" s="144"/>
      <c r="B9331" s="176"/>
      <c r="C9331" s="175"/>
      <c r="D9331" s="144"/>
      <c r="E9331" s="144"/>
      <c r="F9331" s="144"/>
      <c r="G9331" s="175"/>
      <c r="H9331" s="144"/>
      <c r="I9331" s="144"/>
      <c r="J9331" s="144"/>
      <c r="K9331" s="175"/>
      <c r="L9331" s="168"/>
    </row>
    <row r="9332" spans="1:12" s="179" customFormat="1" ht="15" customHeight="1">
      <c r="A9332" s="144"/>
      <c r="B9332" s="176"/>
      <c r="C9332" s="175"/>
      <c r="D9332" s="144"/>
      <c r="E9332" s="144"/>
      <c r="F9332" s="144"/>
      <c r="G9332" s="175"/>
      <c r="H9332" s="144"/>
      <c r="I9332" s="144"/>
      <c r="J9332" s="144"/>
      <c r="K9332" s="175"/>
      <c r="L9332" s="168"/>
    </row>
    <row r="9333" spans="1:12" s="179" customFormat="1" ht="15" customHeight="1">
      <c r="A9333" s="144"/>
      <c r="B9333" s="176"/>
      <c r="C9333" s="175"/>
      <c r="D9333" s="144"/>
      <c r="E9333" s="144"/>
      <c r="F9333" s="144"/>
      <c r="G9333" s="175"/>
      <c r="H9333" s="144"/>
      <c r="I9333" s="144"/>
      <c r="J9333" s="144"/>
      <c r="K9333" s="175"/>
      <c r="L9333" s="168"/>
    </row>
    <row r="9334" spans="1:12" s="179" customFormat="1" ht="15" customHeight="1">
      <c r="A9334" s="144"/>
      <c r="B9334" s="176"/>
      <c r="C9334" s="175"/>
      <c r="D9334" s="144"/>
      <c r="E9334" s="144"/>
      <c r="F9334" s="144"/>
      <c r="G9334" s="175"/>
      <c r="H9334" s="144"/>
      <c r="I9334" s="144"/>
      <c r="J9334" s="144"/>
      <c r="K9334" s="175"/>
      <c r="L9334" s="168"/>
    </row>
    <row r="9335" spans="1:12" s="179" customFormat="1" ht="15" customHeight="1">
      <c r="A9335" s="144"/>
      <c r="B9335" s="176"/>
      <c r="C9335" s="175"/>
      <c r="D9335" s="144"/>
      <c r="E9335" s="144"/>
      <c r="F9335" s="144"/>
      <c r="G9335" s="175"/>
      <c r="H9335" s="144"/>
      <c r="I9335" s="144"/>
      <c r="J9335" s="144"/>
      <c r="K9335" s="175"/>
      <c r="L9335" s="168"/>
    </row>
    <row r="9336" spans="1:12" s="179" customFormat="1" ht="15" customHeight="1">
      <c r="A9336" s="144"/>
      <c r="B9336" s="176"/>
      <c r="C9336" s="175"/>
      <c r="D9336" s="144"/>
      <c r="E9336" s="144"/>
      <c r="F9336" s="144"/>
      <c r="G9336" s="175"/>
      <c r="H9336" s="144"/>
      <c r="I9336" s="144"/>
      <c r="J9336" s="144"/>
      <c r="K9336" s="175"/>
      <c r="L9336" s="168"/>
    </row>
    <row r="9337" spans="1:12" s="179" customFormat="1" ht="15" customHeight="1">
      <c r="A9337" s="144"/>
      <c r="B9337" s="176"/>
      <c r="C9337" s="175"/>
      <c r="D9337" s="144"/>
      <c r="E9337" s="144"/>
      <c r="F9337" s="144"/>
      <c r="G9337" s="175"/>
      <c r="H9337" s="144"/>
      <c r="I9337" s="144"/>
      <c r="J9337" s="144"/>
      <c r="K9337" s="175"/>
      <c r="L9337" s="168"/>
    </row>
    <row r="9338" spans="1:12" s="179" customFormat="1" ht="15" customHeight="1">
      <c r="A9338" s="144"/>
      <c r="B9338" s="176"/>
      <c r="C9338" s="175"/>
      <c r="D9338" s="144"/>
      <c r="E9338" s="144"/>
      <c r="F9338" s="144"/>
      <c r="G9338" s="175"/>
      <c r="H9338" s="144"/>
      <c r="I9338" s="144"/>
      <c r="J9338" s="144"/>
      <c r="K9338" s="175"/>
      <c r="L9338" s="168"/>
    </row>
    <row r="9339" spans="1:12" s="181" customFormat="1" ht="15" customHeight="1">
      <c r="A9339" s="144"/>
      <c r="B9339" s="176"/>
      <c r="C9339" s="175"/>
      <c r="D9339" s="144"/>
      <c r="E9339" s="144"/>
      <c r="F9339" s="144"/>
      <c r="G9339" s="175"/>
      <c r="H9339" s="144"/>
      <c r="I9339" s="144"/>
      <c r="J9339" s="144"/>
      <c r="K9339" s="175"/>
      <c r="L9339" s="168"/>
    </row>
    <row r="9340" spans="1:12" s="179" customFormat="1" ht="15" customHeight="1">
      <c r="A9340" s="144"/>
      <c r="B9340" s="176"/>
      <c r="C9340" s="175"/>
      <c r="D9340" s="144"/>
      <c r="E9340" s="144"/>
      <c r="F9340" s="144"/>
      <c r="G9340" s="175"/>
      <c r="H9340" s="144"/>
      <c r="I9340" s="144"/>
      <c r="J9340" s="144"/>
      <c r="K9340" s="175"/>
      <c r="L9340" s="168"/>
    </row>
    <row r="9341" spans="1:12" ht="15" customHeight="1"/>
    <row r="9342" spans="1:12" ht="15" customHeight="1"/>
    <row r="9343" spans="1:12" ht="15" customHeight="1"/>
    <row r="9344" spans="1:12"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spans="1:12" ht="15" customHeight="1"/>
    <row r="9522" spans="1:12" ht="15" customHeight="1"/>
    <row r="9523" spans="1:12" ht="15" customHeight="1"/>
    <row r="9524" spans="1:12" ht="15" customHeight="1"/>
    <row r="9525" spans="1:12" ht="15" customHeight="1"/>
    <row r="9526" spans="1:12" ht="15" customHeight="1"/>
    <row r="9527" spans="1:12" ht="15" customHeight="1"/>
    <row r="9528" spans="1:12" ht="15" customHeight="1"/>
    <row r="9529" spans="1:12" ht="15" customHeight="1"/>
    <row r="9530" spans="1:12" ht="15" customHeight="1"/>
    <row r="9531" spans="1:12" ht="15" customHeight="1"/>
    <row r="9532" spans="1:12" ht="15" customHeight="1"/>
    <row r="9533" spans="1:12" ht="15" customHeight="1"/>
    <row r="9534" spans="1:12" ht="15" customHeight="1"/>
    <row r="9535" spans="1:12" ht="15" customHeight="1"/>
    <row r="9536" spans="1:12" s="179" customFormat="1" ht="15" customHeight="1">
      <c r="A9536" s="144"/>
      <c r="B9536" s="176"/>
      <c r="C9536" s="175"/>
      <c r="D9536" s="144"/>
      <c r="E9536" s="144"/>
      <c r="F9536" s="144"/>
      <c r="G9536" s="175"/>
      <c r="H9536" s="144"/>
      <c r="I9536" s="144"/>
      <c r="J9536" s="144"/>
      <c r="K9536" s="175"/>
      <c r="L9536" s="168"/>
    </row>
    <row r="9537" spans="1:12" s="179" customFormat="1" ht="15" customHeight="1">
      <c r="A9537" s="144"/>
      <c r="B9537" s="176"/>
      <c r="C9537" s="175"/>
      <c r="D9537" s="144"/>
      <c r="E9537" s="144"/>
      <c r="F9537" s="144"/>
      <c r="G9537" s="175"/>
      <c r="H9537" s="144"/>
      <c r="I9537" s="144"/>
      <c r="J9537" s="144"/>
      <c r="K9537" s="175"/>
      <c r="L9537" s="168"/>
    </row>
    <row r="9538" spans="1:12" s="179" customFormat="1" ht="15" customHeight="1">
      <c r="A9538" s="144"/>
      <c r="B9538" s="176"/>
      <c r="C9538" s="175"/>
      <c r="D9538" s="144"/>
      <c r="E9538" s="144"/>
      <c r="F9538" s="144"/>
      <c r="G9538" s="175"/>
      <c r="H9538" s="144"/>
      <c r="I9538" s="144"/>
      <c r="J9538" s="144"/>
      <c r="K9538" s="175"/>
      <c r="L9538" s="168"/>
    </row>
    <row r="9539" spans="1:12" s="179" customFormat="1" ht="15" customHeight="1">
      <c r="A9539" s="144"/>
      <c r="B9539" s="176"/>
      <c r="C9539" s="175"/>
      <c r="D9539" s="144"/>
      <c r="E9539" s="144"/>
      <c r="F9539" s="144"/>
      <c r="G9539" s="175"/>
      <c r="H9539" s="144"/>
      <c r="I9539" s="144"/>
      <c r="J9539" s="144"/>
      <c r="K9539" s="175"/>
      <c r="L9539" s="168"/>
    </row>
    <row r="9540" spans="1:12" s="179" customFormat="1" ht="15" customHeight="1">
      <c r="A9540" s="144"/>
      <c r="B9540" s="176"/>
      <c r="C9540" s="175"/>
      <c r="D9540" s="144"/>
      <c r="E9540" s="144"/>
      <c r="F9540" s="144"/>
      <c r="G9540" s="175"/>
      <c r="H9540" s="144"/>
      <c r="I9540" s="144"/>
      <c r="J9540" s="144"/>
      <c r="K9540" s="175"/>
      <c r="L9540" s="168"/>
    </row>
    <row r="9541" spans="1:12" s="179" customFormat="1" ht="15" customHeight="1">
      <c r="A9541" s="144"/>
      <c r="B9541" s="176"/>
      <c r="C9541" s="175"/>
      <c r="D9541" s="144"/>
      <c r="E9541" s="144"/>
      <c r="F9541" s="144"/>
      <c r="G9541" s="175"/>
      <c r="H9541" s="144"/>
      <c r="I9541" s="144"/>
      <c r="J9541" s="144"/>
      <c r="K9541" s="175"/>
      <c r="L9541" s="168"/>
    </row>
    <row r="9542" spans="1:12" s="179" customFormat="1" ht="15" customHeight="1">
      <c r="A9542" s="144"/>
      <c r="B9542" s="176"/>
      <c r="C9542" s="175"/>
      <c r="D9542" s="144"/>
      <c r="E9542" s="144"/>
      <c r="F9542" s="144"/>
      <c r="G9542" s="175"/>
      <c r="H9542" s="144"/>
      <c r="I9542" s="144"/>
      <c r="J9542" s="144"/>
      <c r="K9542" s="175"/>
      <c r="L9542" s="168"/>
    </row>
    <row r="9543" spans="1:12" s="181" customFormat="1" ht="15" customHeight="1">
      <c r="A9543" s="144"/>
      <c r="B9543" s="176"/>
      <c r="C9543" s="175"/>
      <c r="D9543" s="144"/>
      <c r="E9543" s="144"/>
      <c r="F9543" s="144"/>
      <c r="G9543" s="175"/>
      <c r="H9543" s="144"/>
      <c r="I9543" s="144"/>
      <c r="J9543" s="144"/>
      <c r="K9543" s="175"/>
      <c r="L9543" s="168"/>
    </row>
    <row r="9544" spans="1:12" s="181" customFormat="1" ht="15" customHeight="1">
      <c r="A9544" s="144"/>
      <c r="B9544" s="176"/>
      <c r="C9544" s="175"/>
      <c r="D9544" s="144"/>
      <c r="E9544" s="144"/>
      <c r="F9544" s="144"/>
      <c r="G9544" s="175"/>
      <c r="H9544" s="144"/>
      <c r="I9544" s="144"/>
      <c r="J9544" s="144"/>
      <c r="K9544" s="175"/>
      <c r="L9544" s="168"/>
    </row>
    <row r="9545" spans="1:12" s="181" customFormat="1" ht="15" customHeight="1">
      <c r="A9545" s="144"/>
      <c r="B9545" s="176"/>
      <c r="C9545" s="175"/>
      <c r="D9545" s="144"/>
      <c r="E9545" s="144"/>
      <c r="F9545" s="144"/>
      <c r="G9545" s="175"/>
      <c r="H9545" s="144"/>
      <c r="I9545" s="144"/>
      <c r="J9545" s="144"/>
      <c r="K9545" s="175"/>
      <c r="L9545" s="168"/>
    </row>
    <row r="9546" spans="1:12" s="181" customFormat="1" ht="15" customHeight="1">
      <c r="A9546" s="144"/>
      <c r="B9546" s="176"/>
      <c r="C9546" s="175"/>
      <c r="D9546" s="144"/>
      <c r="E9546" s="144"/>
      <c r="F9546" s="144"/>
      <c r="G9546" s="175"/>
      <c r="H9546" s="144"/>
      <c r="I9546" s="144"/>
      <c r="J9546" s="144"/>
      <c r="K9546" s="175"/>
      <c r="L9546" s="168"/>
    </row>
    <row r="9547" spans="1:12" s="181" customFormat="1" ht="15" customHeight="1">
      <c r="A9547" s="144"/>
      <c r="B9547" s="176"/>
      <c r="C9547" s="175"/>
      <c r="D9547" s="144"/>
      <c r="E9547" s="144"/>
      <c r="F9547" s="144"/>
      <c r="G9547" s="175"/>
      <c r="H9547" s="144"/>
      <c r="I9547" s="144"/>
      <c r="J9547" s="144"/>
      <c r="K9547" s="175"/>
      <c r="L9547" s="168"/>
    </row>
    <row r="9548" spans="1:12" ht="15" customHeight="1"/>
    <row r="9549" spans="1:12" ht="15" customHeight="1"/>
    <row r="9550" spans="1:12" ht="15" customHeight="1"/>
    <row r="9551" spans="1:12" s="181" customFormat="1" ht="15" customHeight="1">
      <c r="A9551" s="144"/>
      <c r="B9551" s="176"/>
      <c r="C9551" s="175"/>
      <c r="D9551" s="144"/>
      <c r="E9551" s="144"/>
      <c r="F9551" s="144"/>
      <c r="G9551" s="175"/>
      <c r="H9551" s="144"/>
      <c r="I9551" s="144"/>
      <c r="J9551" s="144"/>
      <c r="K9551" s="175"/>
      <c r="L9551" s="168"/>
    </row>
    <row r="9552" spans="1:12" s="179" customFormat="1" ht="15" customHeight="1">
      <c r="A9552" s="144"/>
      <c r="B9552" s="176"/>
      <c r="C9552" s="175"/>
      <c r="D9552" s="144"/>
      <c r="E9552" s="144"/>
      <c r="F9552" s="144"/>
      <c r="G9552" s="175"/>
      <c r="H9552" s="144"/>
      <c r="I9552" s="144"/>
      <c r="J9552" s="144"/>
      <c r="K9552" s="175"/>
      <c r="L9552" s="168"/>
    </row>
    <row r="9553" spans="1:12" s="181" customFormat="1" ht="15" customHeight="1">
      <c r="A9553" s="144"/>
      <c r="B9553" s="176"/>
      <c r="C9553" s="175"/>
      <c r="D9553" s="144"/>
      <c r="E9553" s="144"/>
      <c r="F9553" s="144"/>
      <c r="G9553" s="175"/>
      <c r="H9553" s="144"/>
      <c r="I9553" s="144"/>
      <c r="J9553" s="144"/>
      <c r="K9553" s="175"/>
      <c r="L9553" s="168"/>
    </row>
    <row r="9554" spans="1:12" s="181" customFormat="1" ht="15" customHeight="1">
      <c r="A9554" s="144"/>
      <c r="B9554" s="176"/>
      <c r="C9554" s="175"/>
      <c r="D9554" s="144"/>
      <c r="E9554" s="144"/>
      <c r="F9554" s="144"/>
      <c r="G9554" s="175"/>
      <c r="H9554" s="144"/>
      <c r="I9554" s="144"/>
      <c r="J9554" s="144"/>
      <c r="K9554" s="175"/>
      <c r="L9554" s="168"/>
    </row>
    <row r="9555" spans="1:12" s="181" customFormat="1" ht="15" customHeight="1">
      <c r="A9555" s="144"/>
      <c r="B9555" s="176"/>
      <c r="C9555" s="175"/>
      <c r="D9555" s="144"/>
      <c r="E9555" s="144"/>
      <c r="F9555" s="144"/>
      <c r="G9555" s="175"/>
      <c r="H9555" s="144"/>
      <c r="I9555" s="144"/>
      <c r="J9555" s="144"/>
      <c r="K9555" s="175"/>
      <c r="L9555" s="168"/>
    </row>
    <row r="9556" spans="1:12" s="181" customFormat="1" ht="15" customHeight="1">
      <c r="A9556" s="144"/>
      <c r="B9556" s="176"/>
      <c r="C9556" s="175"/>
      <c r="D9556" s="144"/>
      <c r="E9556" s="144"/>
      <c r="F9556" s="144"/>
      <c r="G9556" s="175"/>
      <c r="H9556" s="144"/>
      <c r="I9556" s="144"/>
      <c r="J9556" s="144"/>
      <c r="K9556" s="175"/>
      <c r="L9556" s="168"/>
    </row>
    <row r="9557" spans="1:12" s="179" customFormat="1" ht="15" customHeight="1">
      <c r="A9557" s="144"/>
      <c r="B9557" s="176"/>
      <c r="C9557" s="175"/>
      <c r="D9557" s="144"/>
      <c r="E9557" s="144"/>
      <c r="F9557" s="144"/>
      <c r="G9557" s="175"/>
      <c r="H9557" s="144"/>
      <c r="I9557" s="144"/>
      <c r="J9557" s="144"/>
      <c r="K9557" s="175"/>
      <c r="L9557" s="168"/>
    </row>
    <row r="9558" spans="1:12" s="179" customFormat="1" ht="15" customHeight="1">
      <c r="A9558" s="144"/>
      <c r="B9558" s="176"/>
      <c r="C9558" s="175"/>
      <c r="D9558" s="144"/>
      <c r="E9558" s="144"/>
      <c r="F9558" s="144"/>
      <c r="G9558" s="175"/>
      <c r="H9558" s="144"/>
      <c r="I9558" s="144"/>
      <c r="J9558" s="144"/>
      <c r="K9558" s="175"/>
      <c r="L9558" s="168"/>
    </row>
    <row r="9559" spans="1:12" s="179" customFormat="1" ht="15" customHeight="1">
      <c r="A9559" s="144"/>
      <c r="B9559" s="176"/>
      <c r="C9559" s="175"/>
      <c r="D9559" s="144"/>
      <c r="E9559" s="144"/>
      <c r="F9559" s="144"/>
      <c r="G9559" s="175"/>
      <c r="H9559" s="144"/>
      <c r="I9559" s="144"/>
      <c r="J9559" s="144"/>
      <c r="K9559" s="175"/>
      <c r="L9559" s="168"/>
    </row>
    <row r="9560" spans="1:12" s="182" customFormat="1" ht="15" customHeight="1">
      <c r="A9560" s="144"/>
      <c r="B9560" s="176"/>
      <c r="C9560" s="175"/>
      <c r="D9560" s="144"/>
      <c r="E9560" s="144"/>
      <c r="F9560" s="144"/>
      <c r="G9560" s="175"/>
      <c r="H9560" s="144"/>
      <c r="I9560" s="144"/>
      <c r="J9560" s="144"/>
      <c r="K9560" s="175"/>
      <c r="L9560" s="168"/>
    </row>
    <row r="9561" spans="1:12" s="182" customFormat="1" ht="15" customHeight="1">
      <c r="A9561" s="144"/>
      <c r="B9561" s="176"/>
      <c r="C9561" s="175"/>
      <c r="D9561" s="144"/>
      <c r="E9561" s="144"/>
      <c r="F9561" s="144"/>
      <c r="G9561" s="175"/>
      <c r="H9561" s="144"/>
      <c r="I9561" s="144"/>
      <c r="J9561" s="144"/>
      <c r="K9561" s="175"/>
      <c r="L9561" s="168"/>
    </row>
    <row r="9562" spans="1:12" s="182" customFormat="1" ht="15" customHeight="1">
      <c r="A9562" s="144"/>
      <c r="B9562" s="176"/>
      <c r="C9562" s="175"/>
      <c r="D9562" s="144"/>
      <c r="E9562" s="144"/>
      <c r="F9562" s="144"/>
      <c r="G9562" s="175"/>
      <c r="H9562" s="144"/>
      <c r="I9562" s="144"/>
      <c r="J9562" s="144"/>
      <c r="K9562" s="175"/>
      <c r="L9562" s="168"/>
    </row>
    <row r="9563" spans="1:12" s="182" customFormat="1" ht="15" customHeight="1">
      <c r="A9563" s="144"/>
      <c r="B9563" s="176"/>
      <c r="C9563" s="175"/>
      <c r="D9563" s="144"/>
      <c r="E9563" s="144"/>
      <c r="F9563" s="144"/>
      <c r="G9563" s="175"/>
      <c r="H9563" s="144"/>
      <c r="I9563" s="144"/>
      <c r="J9563" s="144"/>
      <c r="K9563" s="175"/>
      <c r="L9563" s="168"/>
    </row>
    <row r="9564" spans="1:12" s="182" customFormat="1" ht="15" customHeight="1">
      <c r="A9564" s="144"/>
      <c r="B9564" s="176"/>
      <c r="C9564" s="175"/>
      <c r="D9564" s="144"/>
      <c r="E9564" s="144"/>
      <c r="F9564" s="144"/>
      <c r="G9564" s="175"/>
      <c r="H9564" s="144"/>
      <c r="I9564" s="144"/>
      <c r="J9564" s="144"/>
      <c r="K9564" s="175"/>
      <c r="L9564" s="168"/>
    </row>
    <row r="9565" spans="1:12" s="184" customFormat="1" ht="15" customHeight="1">
      <c r="A9565" s="144"/>
      <c r="B9565" s="176"/>
      <c r="C9565" s="175"/>
      <c r="D9565" s="144"/>
      <c r="E9565" s="144"/>
      <c r="F9565" s="144"/>
      <c r="G9565" s="175"/>
      <c r="H9565" s="144"/>
      <c r="I9565" s="144"/>
      <c r="J9565" s="144"/>
      <c r="K9565" s="175"/>
      <c r="L9565" s="168"/>
    </row>
    <row r="9566" spans="1:12" s="184" customFormat="1" ht="15" customHeight="1">
      <c r="A9566" s="144"/>
      <c r="B9566" s="176"/>
      <c r="C9566" s="175"/>
      <c r="D9566" s="144"/>
      <c r="E9566" s="144"/>
      <c r="F9566" s="144"/>
      <c r="G9566" s="175"/>
      <c r="H9566" s="144"/>
      <c r="I9566" s="144"/>
      <c r="J9566" s="144"/>
      <c r="K9566" s="175"/>
      <c r="L9566" s="168"/>
    </row>
    <row r="9567" spans="1:12" s="184" customFormat="1" ht="15" customHeight="1">
      <c r="A9567" s="144"/>
      <c r="B9567" s="176"/>
      <c r="C9567" s="175"/>
      <c r="D9567" s="144"/>
      <c r="E9567" s="144"/>
      <c r="F9567" s="144"/>
      <c r="G9567" s="175"/>
      <c r="H9567" s="144"/>
      <c r="I9567" s="144"/>
      <c r="J9567" s="144"/>
      <c r="K9567" s="175"/>
      <c r="L9567" s="168"/>
    </row>
    <row r="9568" spans="1:12" s="184" customFormat="1" ht="15" customHeight="1">
      <c r="A9568" s="144"/>
      <c r="B9568" s="176"/>
      <c r="C9568" s="175"/>
      <c r="D9568" s="144"/>
      <c r="E9568" s="144"/>
      <c r="F9568" s="144"/>
      <c r="G9568" s="175"/>
      <c r="H9568" s="144"/>
      <c r="I9568" s="144"/>
      <c r="J9568" s="144"/>
      <c r="K9568" s="175"/>
      <c r="L9568" s="168"/>
    </row>
    <row r="9569" spans="1:12" s="184" customFormat="1" ht="15" customHeight="1">
      <c r="A9569" s="144"/>
      <c r="B9569" s="176"/>
      <c r="C9569" s="175"/>
      <c r="D9569" s="144"/>
      <c r="E9569" s="144"/>
      <c r="F9569" s="144"/>
      <c r="G9569" s="175"/>
      <c r="H9569" s="144"/>
      <c r="I9569" s="144"/>
      <c r="J9569" s="144"/>
      <c r="K9569" s="175"/>
      <c r="L9569" s="168"/>
    </row>
    <row r="9570" spans="1:12" s="184" customFormat="1" ht="15" customHeight="1">
      <c r="A9570" s="144"/>
      <c r="B9570" s="176"/>
      <c r="C9570" s="175"/>
      <c r="D9570" s="144"/>
      <c r="E9570" s="144"/>
      <c r="F9570" s="144"/>
      <c r="G9570" s="175"/>
      <c r="H9570" s="144"/>
      <c r="I9570" s="144"/>
      <c r="J9570" s="144"/>
      <c r="K9570" s="175"/>
      <c r="L9570" s="168"/>
    </row>
    <row r="9571" spans="1:12" s="184" customFormat="1" ht="15" customHeight="1">
      <c r="A9571" s="144"/>
      <c r="B9571" s="176"/>
      <c r="C9571" s="175"/>
      <c r="D9571" s="144"/>
      <c r="E9571" s="144"/>
      <c r="F9571" s="144"/>
      <c r="G9571" s="175"/>
      <c r="H9571" s="144"/>
      <c r="I9571" s="144"/>
      <c r="J9571" s="144"/>
      <c r="K9571" s="175"/>
      <c r="L9571" s="168"/>
    </row>
    <row r="9572" spans="1:12" s="184" customFormat="1" ht="15" customHeight="1">
      <c r="A9572" s="144"/>
      <c r="B9572" s="176"/>
      <c r="C9572" s="175"/>
      <c r="D9572" s="144"/>
      <c r="E9572" s="144"/>
      <c r="F9572" s="144"/>
      <c r="G9572" s="175"/>
      <c r="H9572" s="144"/>
      <c r="I9572" s="144"/>
      <c r="J9572" s="144"/>
      <c r="K9572" s="175"/>
      <c r="L9572" s="168"/>
    </row>
    <row r="9573" spans="1:12" s="179" customFormat="1" ht="15" customHeight="1">
      <c r="A9573" s="144"/>
      <c r="B9573" s="176"/>
      <c r="C9573" s="175"/>
      <c r="D9573" s="144"/>
      <c r="E9573" s="144"/>
      <c r="F9573" s="144"/>
      <c r="G9573" s="175"/>
      <c r="H9573" s="144"/>
      <c r="I9573" s="144"/>
      <c r="J9573" s="144"/>
      <c r="K9573" s="175"/>
      <c r="L9573" s="168"/>
    </row>
    <row r="9574" spans="1:12" s="179" customFormat="1" ht="15" customHeight="1">
      <c r="A9574" s="144"/>
      <c r="B9574" s="176"/>
      <c r="C9574" s="175"/>
      <c r="D9574" s="144"/>
      <c r="E9574" s="144"/>
      <c r="F9574" s="144"/>
      <c r="G9574" s="175"/>
      <c r="H9574" s="144"/>
      <c r="I9574" s="144"/>
      <c r="J9574" s="144"/>
      <c r="K9574" s="175"/>
      <c r="L9574" s="168"/>
    </row>
    <row r="9575" spans="1:12" s="179" customFormat="1" ht="15" customHeight="1">
      <c r="A9575" s="144"/>
      <c r="B9575" s="176"/>
      <c r="C9575" s="175"/>
      <c r="D9575" s="144"/>
      <c r="E9575" s="144"/>
      <c r="F9575" s="144"/>
      <c r="G9575" s="175"/>
      <c r="H9575" s="144"/>
      <c r="I9575" s="144"/>
      <c r="J9575" s="144"/>
      <c r="K9575" s="175"/>
      <c r="L9575" s="168"/>
    </row>
    <row r="9576" spans="1:12" s="179" customFormat="1" ht="15" customHeight="1">
      <c r="A9576" s="144"/>
      <c r="B9576" s="176"/>
      <c r="C9576" s="175"/>
      <c r="D9576" s="144"/>
      <c r="E9576" s="144"/>
      <c r="F9576" s="144"/>
      <c r="G9576" s="175"/>
      <c r="H9576" s="144"/>
      <c r="I9576" s="144"/>
      <c r="J9576" s="144"/>
      <c r="K9576" s="175"/>
      <c r="L9576" s="168"/>
    </row>
    <row r="9577" spans="1:12" s="179" customFormat="1" ht="15" customHeight="1">
      <c r="A9577" s="144"/>
      <c r="B9577" s="176"/>
      <c r="C9577" s="175"/>
      <c r="D9577" s="144"/>
      <c r="E9577" s="144"/>
      <c r="F9577" s="144"/>
      <c r="G9577" s="175"/>
      <c r="H9577" s="144"/>
      <c r="I9577" s="144"/>
      <c r="J9577" s="144"/>
      <c r="K9577" s="175"/>
      <c r="L9577" s="168"/>
    </row>
    <row r="9578" spans="1:12" ht="15" customHeight="1"/>
    <row r="9579" spans="1:12" ht="15" customHeight="1"/>
    <row r="9580" spans="1:12" ht="15" customHeight="1"/>
    <row r="9581" spans="1:12" ht="15" customHeight="1"/>
    <row r="9582" spans="1:12" ht="15" customHeight="1"/>
    <row r="9583" spans="1:12" ht="15" customHeight="1"/>
    <row r="9584" spans="1:12" ht="15" customHeight="1"/>
    <row r="9585" spans="1:12" ht="15" customHeight="1"/>
    <row r="9586" spans="1:12" ht="15" customHeight="1"/>
    <row r="9587" spans="1:12" ht="15" customHeight="1"/>
    <row r="9588" spans="1:12" ht="15" customHeight="1"/>
    <row r="9589" spans="1:12" ht="15" customHeight="1"/>
    <row r="9590" spans="1:12" ht="15" customHeight="1"/>
    <row r="9591" spans="1:12" ht="15" customHeight="1"/>
    <row r="9592" spans="1:12" s="179" customFormat="1" ht="15" customHeight="1">
      <c r="A9592" s="144"/>
      <c r="B9592" s="176"/>
      <c r="C9592" s="175"/>
      <c r="D9592" s="144"/>
      <c r="E9592" s="144"/>
      <c r="F9592" s="144"/>
      <c r="G9592" s="175"/>
      <c r="H9592" s="144"/>
      <c r="I9592" s="144"/>
      <c r="J9592" s="144"/>
      <c r="K9592" s="175"/>
      <c r="L9592" s="168"/>
    </row>
    <row r="9593" spans="1:12" s="179" customFormat="1" ht="15" customHeight="1">
      <c r="A9593" s="144"/>
      <c r="B9593" s="176"/>
      <c r="C9593" s="175"/>
      <c r="D9593" s="144"/>
      <c r="E9593" s="144"/>
      <c r="F9593" s="144"/>
      <c r="G9593" s="175"/>
      <c r="H9593" s="144"/>
      <c r="I9593" s="144"/>
      <c r="J9593" s="144"/>
      <c r="K9593" s="175"/>
      <c r="L9593" s="168"/>
    </row>
    <row r="9594" spans="1:12" ht="15" customHeight="1"/>
    <row r="9595" spans="1:12" ht="15" customHeight="1"/>
    <row r="9596" spans="1:12" ht="15" customHeight="1"/>
    <row r="9597" spans="1:12" ht="15" customHeight="1"/>
    <row r="9598" spans="1:12" ht="15" customHeight="1"/>
    <row r="9599" spans="1:12" ht="15" customHeight="1"/>
    <row r="9600" spans="1:12" s="179" customFormat="1" ht="15" customHeight="1">
      <c r="A9600" s="144"/>
      <c r="B9600" s="176"/>
      <c r="C9600" s="175"/>
      <c r="D9600" s="144"/>
      <c r="E9600" s="144"/>
      <c r="F9600" s="144"/>
      <c r="G9600" s="175"/>
      <c r="H9600" s="144"/>
      <c r="I9600" s="144"/>
      <c r="J9600" s="144"/>
      <c r="K9600" s="175"/>
      <c r="L9600" s="168"/>
    </row>
    <row r="9601" spans="1:12" s="179" customFormat="1" ht="15" customHeight="1">
      <c r="A9601" s="144"/>
      <c r="B9601" s="176"/>
      <c r="C9601" s="175"/>
      <c r="D9601" s="144"/>
      <c r="E9601" s="144"/>
      <c r="F9601" s="144"/>
      <c r="G9601" s="175"/>
      <c r="H9601" s="144"/>
      <c r="I9601" s="144"/>
      <c r="J9601" s="144"/>
      <c r="K9601" s="175"/>
      <c r="L9601" s="168"/>
    </row>
    <row r="9602" spans="1:12" s="179" customFormat="1" ht="15" customHeight="1">
      <c r="A9602" s="144"/>
      <c r="B9602" s="176"/>
      <c r="C9602" s="175"/>
      <c r="D9602" s="144"/>
      <c r="E9602" s="144"/>
      <c r="F9602" s="144"/>
      <c r="G9602" s="175"/>
      <c r="H9602" s="144"/>
      <c r="I9602" s="144"/>
      <c r="J9602" s="144"/>
      <c r="K9602" s="175"/>
      <c r="L9602" s="168"/>
    </row>
    <row r="9603" spans="1:12" s="179" customFormat="1" ht="15" customHeight="1">
      <c r="A9603" s="144"/>
      <c r="B9603" s="176"/>
      <c r="C9603" s="175"/>
      <c r="D9603" s="144"/>
      <c r="E9603" s="144"/>
      <c r="F9603" s="144"/>
      <c r="G9603" s="175"/>
      <c r="H9603" s="144"/>
      <c r="I9603" s="144"/>
      <c r="J9603" s="144"/>
      <c r="K9603" s="175"/>
      <c r="L9603" s="168"/>
    </row>
    <row r="9604" spans="1:12" s="179" customFormat="1" ht="15" customHeight="1">
      <c r="A9604" s="144"/>
      <c r="B9604" s="176"/>
      <c r="C9604" s="175"/>
      <c r="D9604" s="144"/>
      <c r="E9604" s="144"/>
      <c r="F9604" s="144"/>
      <c r="G9604" s="175"/>
      <c r="H9604" s="144"/>
      <c r="I9604" s="144"/>
      <c r="J9604" s="144"/>
      <c r="K9604" s="175"/>
      <c r="L9604" s="168"/>
    </row>
    <row r="9605" spans="1:12" ht="15" customHeight="1"/>
    <row r="9606" spans="1:12" s="179" customFormat="1" ht="15" customHeight="1">
      <c r="A9606" s="144"/>
      <c r="B9606" s="176"/>
      <c r="C9606" s="175"/>
      <c r="D9606" s="144"/>
      <c r="E9606" s="144"/>
      <c r="F9606" s="144"/>
      <c r="G9606" s="175"/>
      <c r="H9606" s="144"/>
      <c r="I9606" s="144"/>
      <c r="J9606" s="144"/>
      <c r="K9606" s="175"/>
      <c r="L9606" s="168"/>
    </row>
    <row r="9607" spans="1:12" s="179" customFormat="1" ht="15" customHeight="1">
      <c r="A9607" s="144"/>
      <c r="B9607" s="176"/>
      <c r="C9607" s="175"/>
      <c r="D9607" s="144"/>
      <c r="E9607" s="144"/>
      <c r="F9607" s="144"/>
      <c r="G9607" s="175"/>
      <c r="H9607" s="144"/>
      <c r="I9607" s="144"/>
      <c r="J9607" s="144"/>
      <c r="K9607" s="175"/>
      <c r="L9607" s="168"/>
    </row>
    <row r="9608" spans="1:12" ht="15" customHeight="1"/>
    <row r="9609" spans="1:12" ht="15" customHeight="1"/>
    <row r="9610" spans="1:12" ht="15" customHeight="1"/>
    <row r="9611" spans="1:12" ht="15" customHeight="1"/>
    <row r="9612" spans="1:12" ht="15" customHeight="1"/>
    <row r="9613" spans="1:12" ht="15" customHeight="1"/>
    <row r="9614" spans="1:12" ht="15" customHeight="1"/>
    <row r="9615" spans="1:12" ht="15" customHeight="1"/>
    <row r="9616" spans="1:12" ht="15" customHeight="1"/>
    <row r="9617" spans="1:12" s="179" customFormat="1" ht="15" customHeight="1">
      <c r="A9617" s="144"/>
      <c r="B9617" s="176"/>
      <c r="C9617" s="175"/>
      <c r="D9617" s="144"/>
      <c r="E9617" s="144"/>
      <c r="F9617" s="144"/>
      <c r="G9617" s="175"/>
      <c r="H9617" s="144"/>
      <c r="I9617" s="144"/>
      <c r="J9617" s="144"/>
      <c r="K9617" s="175"/>
      <c r="L9617" s="168"/>
    </row>
    <row r="9618" spans="1:12" s="179" customFormat="1" ht="15" customHeight="1">
      <c r="A9618" s="144"/>
      <c r="B9618" s="176"/>
      <c r="C9618" s="175"/>
      <c r="D9618" s="144"/>
      <c r="E9618" s="144"/>
      <c r="F9618" s="144"/>
      <c r="G9618" s="175"/>
      <c r="H9618" s="144"/>
      <c r="I9618" s="144"/>
      <c r="J9618" s="144"/>
      <c r="K9618" s="175"/>
      <c r="L9618" s="168"/>
    </row>
    <row r="9619" spans="1:12" ht="15" customHeight="1"/>
    <row r="9620" spans="1:12" ht="15" customHeight="1"/>
    <row r="9621" spans="1:12" ht="15" customHeight="1"/>
    <row r="9622" spans="1:12" ht="15" customHeight="1"/>
    <row r="9623" spans="1:12" ht="15" customHeight="1"/>
    <row r="9624" spans="1:12" ht="15" customHeight="1"/>
    <row r="9625" spans="1:12" ht="15" customHeight="1"/>
    <row r="9626" spans="1:12" ht="15" customHeight="1"/>
    <row r="9627" spans="1:12" ht="15" customHeight="1"/>
    <row r="9628" spans="1:12" ht="15" customHeight="1"/>
    <row r="9629" spans="1:12" ht="15" customHeight="1"/>
    <row r="9630" spans="1:12" ht="15" customHeight="1"/>
    <row r="9631" spans="1:12" ht="15" customHeight="1"/>
    <row r="9632" spans="1:1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spans="1:12" ht="15" customHeight="1"/>
    <row r="9698" spans="1:12" ht="15" customHeight="1"/>
    <row r="9699" spans="1:12" ht="15" customHeight="1"/>
    <row r="9700" spans="1:12" ht="15" customHeight="1"/>
    <row r="9701" spans="1:12" ht="15" customHeight="1"/>
    <row r="9702" spans="1:12" ht="15" customHeight="1"/>
    <row r="9703" spans="1:12" ht="15" customHeight="1"/>
    <row r="9704" spans="1:12" ht="15" customHeight="1"/>
    <row r="9705" spans="1:12" ht="15" customHeight="1"/>
    <row r="9706" spans="1:12" ht="15" customHeight="1"/>
    <row r="9707" spans="1:12" ht="15" customHeight="1"/>
    <row r="9708" spans="1:12" ht="15" customHeight="1"/>
    <row r="9709" spans="1:12" ht="15" customHeight="1"/>
    <row r="9710" spans="1:12" ht="15" customHeight="1"/>
    <row r="9711" spans="1:12" ht="15" customHeight="1"/>
    <row r="9712" spans="1:12" s="179" customFormat="1" ht="15" customHeight="1">
      <c r="A9712" s="144"/>
      <c r="B9712" s="176"/>
      <c r="C9712" s="175"/>
      <c r="D9712" s="144"/>
      <c r="E9712" s="144"/>
      <c r="F9712" s="144"/>
      <c r="G9712" s="175"/>
      <c r="H9712" s="144"/>
      <c r="I9712" s="144"/>
      <c r="J9712" s="144"/>
      <c r="K9712" s="175"/>
      <c r="L9712" s="168"/>
    </row>
    <row r="9713" spans="1:12" s="179" customFormat="1" ht="15" customHeight="1">
      <c r="A9713" s="144"/>
      <c r="B9713" s="176"/>
      <c r="C9713" s="175"/>
      <c r="D9713" s="144"/>
      <c r="E9713" s="144"/>
      <c r="F9713" s="144"/>
      <c r="G9713" s="175"/>
      <c r="H9713" s="144"/>
      <c r="I9713" s="144"/>
      <c r="J9713" s="144"/>
      <c r="K9713" s="175"/>
      <c r="L9713" s="168"/>
    </row>
    <row r="9714" spans="1:12" s="179" customFormat="1" ht="15" customHeight="1">
      <c r="A9714" s="144"/>
      <c r="B9714" s="176"/>
      <c r="C9714" s="175"/>
      <c r="D9714" s="144"/>
      <c r="E9714" s="144"/>
      <c r="F9714" s="144"/>
      <c r="G9714" s="175"/>
      <c r="H9714" s="144"/>
      <c r="I9714" s="144"/>
      <c r="J9714" s="144"/>
      <c r="K9714" s="175"/>
      <c r="L9714" s="168"/>
    </row>
    <row r="9715" spans="1:12" s="179" customFormat="1" ht="15" customHeight="1">
      <c r="A9715" s="144"/>
      <c r="B9715" s="176"/>
      <c r="C9715" s="175"/>
      <c r="D9715" s="144"/>
      <c r="E9715" s="144"/>
      <c r="F9715" s="144"/>
      <c r="G9715" s="175"/>
      <c r="H9715" s="144"/>
      <c r="I9715" s="144"/>
      <c r="J9715" s="144"/>
      <c r="K9715" s="175"/>
      <c r="L9715" s="168"/>
    </row>
    <row r="9716" spans="1:12" s="179" customFormat="1" ht="15" customHeight="1">
      <c r="A9716" s="144"/>
      <c r="B9716" s="176"/>
      <c r="C9716" s="175"/>
      <c r="D9716" s="144"/>
      <c r="E9716" s="144"/>
      <c r="F9716" s="144"/>
      <c r="G9716" s="175"/>
      <c r="H9716" s="144"/>
      <c r="I9716" s="144"/>
      <c r="J9716" s="144"/>
      <c r="K9716" s="175"/>
      <c r="L9716" s="168"/>
    </row>
    <row r="9717" spans="1:12" s="179" customFormat="1" ht="15" customHeight="1">
      <c r="A9717" s="144"/>
      <c r="B9717" s="176"/>
      <c r="C9717" s="175"/>
      <c r="D9717" s="144"/>
      <c r="E9717" s="144"/>
      <c r="F9717" s="144"/>
      <c r="G9717" s="175"/>
      <c r="H9717" s="144"/>
      <c r="I9717" s="144"/>
      <c r="J9717" s="144"/>
      <c r="K9717" s="175"/>
      <c r="L9717" s="168"/>
    </row>
    <row r="9718" spans="1:12" s="179" customFormat="1" ht="15" customHeight="1">
      <c r="A9718" s="144"/>
      <c r="B9718" s="176"/>
      <c r="C9718" s="175"/>
      <c r="D9718" s="144"/>
      <c r="E9718" s="144"/>
      <c r="F9718" s="144"/>
      <c r="G9718" s="175"/>
      <c r="H9718" s="144"/>
      <c r="I9718" s="144"/>
      <c r="J9718" s="144"/>
      <c r="K9718" s="175"/>
      <c r="L9718" s="168"/>
    </row>
    <row r="9719" spans="1:12" s="179" customFormat="1" ht="15" customHeight="1">
      <c r="A9719" s="144"/>
      <c r="B9719" s="176"/>
      <c r="C9719" s="175"/>
      <c r="D9719" s="144"/>
      <c r="E9719" s="144"/>
      <c r="F9719" s="144"/>
      <c r="G9719" s="175"/>
      <c r="H9719" s="144"/>
      <c r="I9719" s="144"/>
      <c r="J9719" s="144"/>
      <c r="K9719" s="175"/>
      <c r="L9719" s="168"/>
    </row>
    <row r="9720" spans="1:12" s="179" customFormat="1" ht="15" customHeight="1">
      <c r="A9720" s="144"/>
      <c r="B9720" s="176"/>
      <c r="C9720" s="175"/>
      <c r="D9720" s="144"/>
      <c r="E9720" s="144"/>
      <c r="F9720" s="144"/>
      <c r="G9720" s="175"/>
      <c r="H9720" s="144"/>
      <c r="I9720" s="144"/>
      <c r="J9720" s="144"/>
      <c r="K9720" s="175"/>
      <c r="L9720" s="168"/>
    </row>
    <row r="9721" spans="1:12" s="179" customFormat="1" ht="15" customHeight="1">
      <c r="A9721" s="144"/>
      <c r="B9721" s="176"/>
      <c r="C9721" s="175"/>
      <c r="D9721" s="144"/>
      <c r="E9721" s="144"/>
      <c r="F9721" s="144"/>
      <c r="G9721" s="175"/>
      <c r="H9721" s="144"/>
      <c r="I9721" s="144"/>
      <c r="J9721" s="144"/>
      <c r="K9721" s="175"/>
      <c r="L9721" s="168"/>
    </row>
    <row r="9722" spans="1:12" s="179" customFormat="1" ht="15" customHeight="1">
      <c r="A9722" s="144"/>
      <c r="B9722" s="176"/>
      <c r="C9722" s="175"/>
      <c r="D9722" s="144"/>
      <c r="E9722" s="144"/>
      <c r="F9722" s="144"/>
      <c r="G9722" s="175"/>
      <c r="H9722" s="144"/>
      <c r="I9722" s="144"/>
      <c r="J9722" s="144"/>
      <c r="K9722" s="175"/>
      <c r="L9722" s="168"/>
    </row>
    <row r="9723" spans="1:12" s="179" customFormat="1" ht="15" customHeight="1">
      <c r="A9723" s="144"/>
      <c r="B9723" s="176"/>
      <c r="C9723" s="175"/>
      <c r="D9723" s="144"/>
      <c r="E9723" s="144"/>
      <c r="F9723" s="144"/>
      <c r="G9723" s="175"/>
      <c r="H9723" s="144"/>
      <c r="I9723" s="144"/>
      <c r="J9723" s="144"/>
      <c r="K9723" s="175"/>
      <c r="L9723" s="168"/>
    </row>
    <row r="9724" spans="1:12" s="179" customFormat="1" ht="15" customHeight="1">
      <c r="A9724" s="144"/>
      <c r="B9724" s="176"/>
      <c r="C9724" s="175"/>
      <c r="D9724" s="144"/>
      <c r="E9724" s="144"/>
      <c r="F9724" s="144"/>
      <c r="G9724" s="175"/>
      <c r="H9724" s="144"/>
      <c r="I9724" s="144"/>
      <c r="J9724" s="144"/>
      <c r="K9724" s="175"/>
      <c r="L9724" s="168"/>
    </row>
    <row r="9725" spans="1:12" s="179" customFormat="1" ht="15" customHeight="1">
      <c r="A9725" s="144"/>
      <c r="B9725" s="176"/>
      <c r="C9725" s="175"/>
      <c r="D9725" s="144"/>
      <c r="E9725" s="144"/>
      <c r="F9725" s="144"/>
      <c r="G9725" s="175"/>
      <c r="H9725" s="144"/>
      <c r="I9725" s="144"/>
      <c r="J9725" s="144"/>
      <c r="K9725" s="175"/>
      <c r="L9725" s="168"/>
    </row>
    <row r="9726" spans="1:12" s="179" customFormat="1" ht="15" customHeight="1">
      <c r="A9726" s="144"/>
      <c r="B9726" s="176"/>
      <c r="C9726" s="175"/>
      <c r="D9726" s="144"/>
      <c r="E9726" s="144"/>
      <c r="F9726" s="144"/>
      <c r="G9726" s="175"/>
      <c r="H9726" s="144"/>
      <c r="I9726" s="144"/>
      <c r="J9726" s="144"/>
      <c r="K9726" s="175"/>
      <c r="L9726" s="168"/>
    </row>
    <row r="9727" spans="1:12" s="179" customFormat="1" ht="15" customHeight="1">
      <c r="A9727" s="144"/>
      <c r="B9727" s="176"/>
      <c r="C9727" s="175"/>
      <c r="D9727" s="144"/>
      <c r="E9727" s="144"/>
      <c r="F9727" s="144"/>
      <c r="G9727" s="175"/>
      <c r="H9727" s="144"/>
      <c r="I9727" s="144"/>
      <c r="J9727" s="144"/>
      <c r="K9727" s="175"/>
      <c r="L9727" s="168"/>
    </row>
    <row r="9728" spans="1:12" s="179" customFormat="1" ht="15" customHeight="1">
      <c r="A9728" s="144"/>
      <c r="B9728" s="176"/>
      <c r="C9728" s="175"/>
      <c r="D9728" s="144"/>
      <c r="E9728" s="144"/>
      <c r="F9728" s="144"/>
      <c r="G9728" s="175"/>
      <c r="H9728" s="144"/>
      <c r="I9728" s="144"/>
      <c r="J9728" s="144"/>
      <c r="K9728" s="175"/>
      <c r="L9728" s="168"/>
    </row>
    <row r="9729" spans="1:12" s="179" customFormat="1" ht="15" customHeight="1">
      <c r="A9729" s="144"/>
      <c r="B9729" s="176"/>
      <c r="C9729" s="175"/>
      <c r="D9729" s="144"/>
      <c r="E9729" s="144"/>
      <c r="F9729" s="144"/>
      <c r="G9729" s="175"/>
      <c r="H9729" s="144"/>
      <c r="I9729" s="144"/>
      <c r="J9729" s="144"/>
      <c r="K9729" s="175"/>
      <c r="L9729" s="168"/>
    </row>
    <row r="9730" spans="1:12" s="179" customFormat="1" ht="15" customHeight="1">
      <c r="A9730" s="144"/>
      <c r="B9730" s="176"/>
      <c r="C9730" s="175"/>
      <c r="D9730" s="144"/>
      <c r="E9730" s="144"/>
      <c r="F9730" s="144"/>
      <c r="G9730" s="175"/>
      <c r="H9730" s="144"/>
      <c r="I9730" s="144"/>
      <c r="J9730" s="144"/>
      <c r="K9730" s="175"/>
      <c r="L9730" s="168"/>
    </row>
    <row r="9731" spans="1:12" s="179" customFormat="1" ht="15" customHeight="1">
      <c r="A9731" s="144"/>
      <c r="B9731" s="176"/>
      <c r="C9731" s="175"/>
      <c r="D9731" s="144"/>
      <c r="E9731" s="144"/>
      <c r="F9731" s="144"/>
      <c r="G9731" s="175"/>
      <c r="H9731" s="144"/>
      <c r="I9731" s="144"/>
      <c r="J9731" s="144"/>
      <c r="K9731" s="175"/>
      <c r="L9731" s="168"/>
    </row>
    <row r="9732" spans="1:12" s="179" customFormat="1" ht="15" customHeight="1">
      <c r="A9732" s="144"/>
      <c r="B9732" s="176"/>
      <c r="C9732" s="175"/>
      <c r="D9732" s="144"/>
      <c r="E9732" s="144"/>
      <c r="F9732" s="144"/>
      <c r="G9732" s="175"/>
      <c r="H9732" s="144"/>
      <c r="I9732" s="144"/>
      <c r="J9732" s="144"/>
      <c r="K9732" s="175"/>
      <c r="L9732" s="168"/>
    </row>
    <row r="9733" spans="1:12" s="179" customFormat="1" ht="15" customHeight="1">
      <c r="A9733" s="144"/>
      <c r="B9733" s="176"/>
      <c r="C9733" s="175"/>
      <c r="D9733" s="144"/>
      <c r="E9733" s="144"/>
      <c r="F9733" s="144"/>
      <c r="G9733" s="175"/>
      <c r="H9733" s="144"/>
      <c r="I9733" s="144"/>
      <c r="J9733" s="144"/>
      <c r="K9733" s="175"/>
      <c r="L9733" s="168"/>
    </row>
    <row r="9734" spans="1:12" s="181" customFormat="1" ht="15" customHeight="1">
      <c r="A9734" s="144"/>
      <c r="B9734" s="176"/>
      <c r="C9734" s="175"/>
      <c r="D9734" s="144"/>
      <c r="E9734" s="144"/>
      <c r="F9734" s="144"/>
      <c r="G9734" s="175"/>
      <c r="H9734" s="144"/>
      <c r="I9734" s="144"/>
      <c r="J9734" s="144"/>
      <c r="K9734" s="175"/>
      <c r="L9734" s="168"/>
    </row>
    <row r="9735" spans="1:12" s="179" customFormat="1" ht="15" customHeight="1">
      <c r="A9735" s="144"/>
      <c r="B9735" s="176"/>
      <c r="C9735" s="175"/>
      <c r="D9735" s="144"/>
      <c r="E9735" s="144"/>
      <c r="F9735" s="144"/>
      <c r="G9735" s="175"/>
      <c r="H9735" s="144"/>
      <c r="I9735" s="144"/>
      <c r="J9735" s="144"/>
      <c r="K9735" s="175"/>
      <c r="L9735" s="168"/>
    </row>
    <row r="9736" spans="1:12" s="182" customFormat="1" ht="15" customHeight="1">
      <c r="A9736" s="144"/>
      <c r="B9736" s="176"/>
      <c r="C9736" s="175"/>
      <c r="D9736" s="144"/>
      <c r="E9736" s="144"/>
      <c r="F9736" s="144"/>
      <c r="G9736" s="175"/>
      <c r="H9736" s="144"/>
      <c r="I9736" s="144"/>
      <c r="J9736" s="144"/>
      <c r="K9736" s="175"/>
      <c r="L9736" s="168"/>
    </row>
    <row r="9737" spans="1:12" s="181" customFormat="1" ht="15" customHeight="1">
      <c r="A9737" s="144"/>
      <c r="B9737" s="176"/>
      <c r="C9737" s="175"/>
      <c r="D9737" s="144"/>
      <c r="E9737" s="144"/>
      <c r="F9737" s="144"/>
      <c r="G9737" s="175"/>
      <c r="H9737" s="144"/>
      <c r="I9737" s="144"/>
      <c r="J9737" s="144"/>
      <c r="K9737" s="175"/>
      <c r="L9737" s="168"/>
    </row>
    <row r="9738" spans="1:12" s="179" customFormat="1" ht="15" customHeight="1">
      <c r="A9738" s="144"/>
      <c r="B9738" s="176"/>
      <c r="C9738" s="175"/>
      <c r="D9738" s="144"/>
      <c r="E9738" s="144"/>
      <c r="F9738" s="144"/>
      <c r="G9738" s="175"/>
      <c r="H9738" s="144"/>
      <c r="I9738" s="144"/>
      <c r="J9738" s="144"/>
      <c r="K9738" s="175"/>
      <c r="L9738" s="168"/>
    </row>
    <row r="9739" spans="1:12" s="179" customFormat="1" ht="15" customHeight="1">
      <c r="A9739" s="144"/>
      <c r="B9739" s="176"/>
      <c r="C9739" s="175"/>
      <c r="D9739" s="144"/>
      <c r="E9739" s="144"/>
      <c r="F9739" s="144"/>
      <c r="G9739" s="175"/>
      <c r="H9739" s="144"/>
      <c r="I9739" s="144"/>
      <c r="J9739" s="144"/>
      <c r="K9739" s="175"/>
      <c r="L9739" s="168"/>
    </row>
    <row r="9740" spans="1:12" s="179" customFormat="1" ht="15" customHeight="1">
      <c r="A9740" s="144"/>
      <c r="B9740" s="176"/>
      <c r="C9740" s="175"/>
      <c r="D9740" s="144"/>
      <c r="E9740" s="144"/>
      <c r="F9740" s="144"/>
      <c r="G9740" s="175"/>
      <c r="H9740" s="144"/>
      <c r="I9740" s="144"/>
      <c r="J9740" s="144"/>
      <c r="K9740" s="175"/>
      <c r="L9740" s="168"/>
    </row>
    <row r="9741" spans="1:12" s="179" customFormat="1" ht="15" customHeight="1">
      <c r="A9741" s="144"/>
      <c r="B9741" s="176"/>
      <c r="C9741" s="175"/>
      <c r="D9741" s="144"/>
      <c r="E9741" s="144"/>
      <c r="F9741" s="144"/>
      <c r="G9741" s="175"/>
      <c r="H9741" s="144"/>
      <c r="I9741" s="144"/>
      <c r="J9741" s="144"/>
      <c r="K9741" s="175"/>
      <c r="L9741" s="168"/>
    </row>
    <row r="9742" spans="1:12" s="179" customFormat="1" ht="15" customHeight="1">
      <c r="A9742" s="144"/>
      <c r="B9742" s="176"/>
      <c r="C9742" s="175"/>
      <c r="D9742" s="144"/>
      <c r="E9742" s="144"/>
      <c r="F9742" s="144"/>
      <c r="G9742" s="175"/>
      <c r="H9742" s="144"/>
      <c r="I9742" s="144"/>
      <c r="J9742" s="144"/>
      <c r="K9742" s="175"/>
      <c r="L9742" s="168"/>
    </row>
    <row r="9743" spans="1:12" s="179" customFormat="1" ht="15" customHeight="1">
      <c r="A9743" s="144"/>
      <c r="B9743" s="176"/>
      <c r="C9743" s="175"/>
      <c r="D9743" s="144"/>
      <c r="E9743" s="144"/>
      <c r="F9743" s="144"/>
      <c r="G9743" s="175"/>
      <c r="H9743" s="144"/>
      <c r="I9743" s="144"/>
      <c r="J9743" s="144"/>
      <c r="K9743" s="175"/>
      <c r="L9743" s="168"/>
    </row>
    <row r="9744" spans="1:12" s="179" customFormat="1" ht="15" customHeight="1">
      <c r="A9744" s="144"/>
      <c r="B9744" s="176"/>
      <c r="C9744" s="175"/>
      <c r="D9744" s="144"/>
      <c r="E9744" s="144"/>
      <c r="F9744" s="144"/>
      <c r="G9744" s="175"/>
      <c r="H9744" s="144"/>
      <c r="I9744" s="144"/>
      <c r="J9744" s="144"/>
      <c r="K9744" s="175"/>
      <c r="L9744" s="168"/>
    </row>
    <row r="9745" spans="1:12" s="181" customFormat="1" ht="15" customHeight="1">
      <c r="A9745" s="144"/>
      <c r="B9745" s="176"/>
      <c r="C9745" s="175"/>
      <c r="D9745" s="144"/>
      <c r="E9745" s="144"/>
      <c r="F9745" s="144"/>
      <c r="G9745" s="175"/>
      <c r="H9745" s="144"/>
      <c r="I9745" s="144"/>
      <c r="J9745" s="144"/>
      <c r="K9745" s="175"/>
      <c r="L9745" s="168"/>
    </row>
    <row r="9746" spans="1:12" s="179" customFormat="1" ht="15" customHeight="1">
      <c r="A9746" s="144"/>
      <c r="B9746" s="176"/>
      <c r="C9746" s="175"/>
      <c r="D9746" s="144"/>
      <c r="E9746" s="144"/>
      <c r="F9746" s="144"/>
      <c r="G9746" s="175"/>
      <c r="H9746" s="144"/>
      <c r="I9746" s="144"/>
      <c r="J9746" s="144"/>
      <c r="K9746" s="175"/>
      <c r="L9746" s="168"/>
    </row>
    <row r="9747" spans="1:12" ht="15" customHeight="1"/>
    <row r="9748" spans="1:12" ht="15" customHeight="1"/>
    <row r="9749" spans="1:12" ht="15" customHeight="1"/>
    <row r="9750" spans="1:12" ht="15" customHeight="1"/>
    <row r="9751" spans="1:12" ht="15" customHeight="1"/>
    <row r="9752" spans="1:12" ht="15" customHeight="1"/>
    <row r="9753" spans="1:12" ht="15" customHeight="1"/>
    <row r="9754" spans="1:12" ht="15" customHeight="1"/>
    <row r="9755" spans="1:12" ht="15" customHeight="1"/>
    <row r="9756" spans="1:12" s="179" customFormat="1" ht="15" customHeight="1">
      <c r="A9756" s="144"/>
      <c r="B9756" s="176"/>
      <c r="C9756" s="175"/>
      <c r="D9756" s="144"/>
      <c r="E9756" s="144"/>
      <c r="F9756" s="144"/>
      <c r="G9756" s="175"/>
      <c r="H9756" s="144"/>
      <c r="I9756" s="144"/>
      <c r="J9756" s="144"/>
      <c r="K9756" s="175"/>
      <c r="L9756" s="168"/>
    </row>
    <row r="9757" spans="1:12" s="181" customFormat="1" ht="15" customHeight="1">
      <c r="A9757" s="144"/>
      <c r="B9757" s="176"/>
      <c r="C9757" s="175"/>
      <c r="D9757" s="144"/>
      <c r="E9757" s="144"/>
      <c r="F9757" s="144"/>
      <c r="G9757" s="175"/>
      <c r="H9757" s="144"/>
      <c r="I9757" s="144"/>
      <c r="J9757" s="144"/>
      <c r="K9757" s="175"/>
      <c r="L9757" s="168"/>
    </row>
    <row r="9758" spans="1:12" s="179" customFormat="1" ht="15" customHeight="1">
      <c r="A9758" s="144"/>
      <c r="B9758" s="176"/>
      <c r="C9758" s="175"/>
      <c r="D9758" s="144"/>
      <c r="E9758" s="144"/>
      <c r="F9758" s="144"/>
      <c r="G9758" s="175"/>
      <c r="H9758" s="144"/>
      <c r="I9758" s="144"/>
      <c r="J9758" s="144"/>
      <c r="K9758" s="175"/>
      <c r="L9758" s="168"/>
    </row>
    <row r="9759" spans="1:12" ht="15" customHeight="1"/>
    <row r="9760" spans="1:12"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spans="1:12" s="185" customFormat="1" ht="15" customHeight="1">
      <c r="A9953" s="144"/>
      <c r="B9953" s="176"/>
      <c r="C9953" s="175"/>
      <c r="D9953" s="144"/>
      <c r="E9953" s="144"/>
      <c r="F9953" s="144"/>
      <c r="G9953" s="175"/>
      <c r="H9953" s="144"/>
      <c r="I9953" s="144"/>
      <c r="J9953" s="144"/>
      <c r="K9953" s="175"/>
      <c r="L9953" s="168"/>
    </row>
    <row r="9954" spans="1:12" s="185" customFormat="1" ht="15" customHeight="1">
      <c r="A9954" s="144"/>
      <c r="B9954" s="176"/>
      <c r="C9954" s="175"/>
      <c r="D9954" s="144"/>
      <c r="E9954" s="144"/>
      <c r="F9954" s="144"/>
      <c r="G9954" s="175"/>
      <c r="H9954" s="144"/>
      <c r="I9954" s="144"/>
      <c r="J9954" s="144"/>
      <c r="K9954" s="175"/>
      <c r="L9954" s="168"/>
    </row>
    <row r="9955" spans="1:12" s="185" customFormat="1" ht="15" customHeight="1">
      <c r="A9955" s="144"/>
      <c r="B9955" s="176"/>
      <c r="C9955" s="175"/>
      <c r="D9955" s="144"/>
      <c r="E9955" s="144"/>
      <c r="F9955" s="144"/>
      <c r="G9955" s="175"/>
      <c r="H9955" s="144"/>
      <c r="I9955" s="144"/>
      <c r="J9955" s="144"/>
      <c r="K9955" s="175"/>
      <c r="L9955" s="168"/>
    </row>
    <row r="9956" spans="1:12" s="185" customFormat="1" ht="15" customHeight="1">
      <c r="A9956" s="144"/>
      <c r="B9956" s="176"/>
      <c r="C9956" s="175"/>
      <c r="D9956" s="144"/>
      <c r="E9956" s="144"/>
      <c r="F9956" s="144"/>
      <c r="G9956" s="175"/>
      <c r="H9956" s="144"/>
      <c r="I9956" s="144"/>
      <c r="J9956" s="144"/>
      <c r="K9956" s="175"/>
      <c r="L9956" s="168"/>
    </row>
    <row r="9957" spans="1:12" s="185" customFormat="1" ht="15" customHeight="1">
      <c r="A9957" s="144"/>
      <c r="B9957" s="176"/>
      <c r="C9957" s="175"/>
      <c r="D9957" s="144"/>
      <c r="E9957" s="144"/>
      <c r="F9957" s="144"/>
      <c r="G9957" s="175"/>
      <c r="H9957" s="144"/>
      <c r="I9957" s="144"/>
      <c r="J9957" s="144"/>
      <c r="K9957" s="175"/>
      <c r="L9957" s="168"/>
    </row>
    <row r="9958" spans="1:12" s="185" customFormat="1" ht="15" customHeight="1">
      <c r="A9958" s="144"/>
      <c r="B9958" s="176"/>
      <c r="C9958" s="175"/>
      <c r="D9958" s="144"/>
      <c r="E9958" s="144"/>
      <c r="F9958" s="144"/>
      <c r="G9958" s="175"/>
      <c r="H9958" s="144"/>
      <c r="I9958" s="144"/>
      <c r="J9958" s="144"/>
      <c r="K9958" s="175"/>
      <c r="L9958" s="168"/>
    </row>
    <row r="9959" spans="1:12" s="185" customFormat="1" ht="15" customHeight="1">
      <c r="A9959" s="144"/>
      <c r="B9959" s="176"/>
      <c r="C9959" s="175"/>
      <c r="D9959" s="144"/>
      <c r="E9959" s="144"/>
      <c r="F9959" s="144"/>
      <c r="G9959" s="175"/>
      <c r="H9959" s="144"/>
      <c r="I9959" s="144"/>
      <c r="J9959" s="144"/>
      <c r="K9959" s="175"/>
      <c r="L9959" s="168"/>
    </row>
    <row r="9960" spans="1:12" s="185" customFormat="1" ht="15" customHeight="1">
      <c r="A9960" s="144"/>
      <c r="B9960" s="176"/>
      <c r="C9960" s="175"/>
      <c r="D9960" s="144"/>
      <c r="E9960" s="144"/>
      <c r="F9960" s="144"/>
      <c r="G9960" s="175"/>
      <c r="H9960" s="144"/>
      <c r="I9960" s="144"/>
      <c r="J9960" s="144"/>
      <c r="K9960" s="175"/>
      <c r="L9960" s="168"/>
    </row>
    <row r="9961" spans="1:12" s="185" customFormat="1" ht="15" customHeight="1">
      <c r="A9961" s="144"/>
      <c r="B9961" s="176"/>
      <c r="C9961" s="175"/>
      <c r="D9961" s="144"/>
      <c r="E9961" s="144"/>
      <c r="F9961" s="144"/>
      <c r="G9961" s="175"/>
      <c r="H9961" s="144"/>
      <c r="I9961" s="144"/>
      <c r="J9961" s="144"/>
      <c r="K9961" s="175"/>
      <c r="L9961" s="168"/>
    </row>
    <row r="9962" spans="1:12" s="185" customFormat="1" ht="15" customHeight="1">
      <c r="A9962" s="144"/>
      <c r="B9962" s="176"/>
      <c r="C9962" s="175"/>
      <c r="D9962" s="144"/>
      <c r="E9962" s="144"/>
      <c r="F9962" s="144"/>
      <c r="G9962" s="175"/>
      <c r="H9962" s="144"/>
      <c r="I9962" s="144"/>
      <c r="J9962" s="144"/>
      <c r="K9962" s="175"/>
      <c r="L9962" s="168"/>
    </row>
    <row r="9963" spans="1:12" s="185" customFormat="1" ht="15" customHeight="1">
      <c r="A9963" s="144"/>
      <c r="B9963" s="176"/>
      <c r="C9963" s="175"/>
      <c r="D9963" s="144"/>
      <c r="E9963" s="144"/>
      <c r="F9963" s="144"/>
      <c r="G9963" s="175"/>
      <c r="H9963" s="144"/>
      <c r="I9963" s="144"/>
      <c r="J9963" s="144"/>
      <c r="K9963" s="175"/>
      <c r="L9963" s="168"/>
    </row>
    <row r="9964" spans="1:12" s="185" customFormat="1" ht="15" customHeight="1">
      <c r="A9964" s="144"/>
      <c r="B9964" s="176"/>
      <c r="C9964" s="175"/>
      <c r="D9964" s="144"/>
      <c r="E9964" s="144"/>
      <c r="F9964" s="144"/>
      <c r="G9964" s="175"/>
      <c r="H9964" s="144"/>
      <c r="I9964" s="144"/>
      <c r="J9964" s="144"/>
      <c r="K9964" s="175"/>
      <c r="L9964" s="168"/>
    </row>
    <row r="9965" spans="1:12" s="185" customFormat="1" ht="15" customHeight="1">
      <c r="A9965" s="144"/>
      <c r="B9965" s="176"/>
      <c r="C9965" s="175"/>
      <c r="D9965" s="144"/>
      <c r="E9965" s="144"/>
      <c r="F9965" s="144"/>
      <c r="G9965" s="175"/>
      <c r="H9965" s="144"/>
      <c r="I9965" s="144"/>
      <c r="J9965" s="144"/>
      <c r="K9965" s="175"/>
      <c r="L9965" s="168"/>
    </row>
    <row r="9966" spans="1:12" s="185" customFormat="1" ht="15" customHeight="1">
      <c r="A9966" s="144"/>
      <c r="B9966" s="176"/>
      <c r="C9966" s="175"/>
      <c r="D9966" s="144"/>
      <c r="E9966" s="144"/>
      <c r="F9966" s="144"/>
      <c r="G9966" s="175"/>
      <c r="H9966" s="144"/>
      <c r="I9966" s="144"/>
      <c r="J9966" s="144"/>
      <c r="K9966" s="175"/>
      <c r="L9966" s="168"/>
    </row>
    <row r="9967" spans="1:12" s="185" customFormat="1" ht="15" customHeight="1">
      <c r="A9967" s="144"/>
      <c r="B9967" s="176"/>
      <c r="C9967" s="175"/>
      <c r="D9967" s="144"/>
      <c r="E9967" s="144"/>
      <c r="F9967" s="144"/>
      <c r="G9967" s="175"/>
      <c r="H9967" s="144"/>
      <c r="I9967" s="144"/>
      <c r="J9967" s="144"/>
      <c r="K9967" s="175"/>
      <c r="L9967" s="168"/>
    </row>
    <row r="9968" spans="1:12" s="185" customFormat="1" ht="15" customHeight="1">
      <c r="A9968" s="144"/>
      <c r="B9968" s="176"/>
      <c r="C9968" s="175"/>
      <c r="D9968" s="144"/>
      <c r="E9968" s="144"/>
      <c r="F9968" s="144"/>
      <c r="G9968" s="175"/>
      <c r="H9968" s="144"/>
      <c r="I9968" s="144"/>
      <c r="J9968" s="144"/>
      <c r="K9968" s="175"/>
      <c r="L9968" s="168"/>
    </row>
    <row r="9969" spans="1:12" s="185" customFormat="1" ht="15" customHeight="1">
      <c r="A9969" s="144"/>
      <c r="B9969" s="176"/>
      <c r="C9969" s="175"/>
      <c r="D9969" s="144"/>
      <c r="E9969" s="144"/>
      <c r="F9969" s="144"/>
      <c r="G9969" s="175"/>
      <c r="H9969" s="144"/>
      <c r="I9969" s="144"/>
      <c r="J9969" s="144"/>
      <c r="K9969" s="175"/>
      <c r="L9969" s="168"/>
    </row>
    <row r="9970" spans="1:12" s="185" customFormat="1" ht="15" customHeight="1">
      <c r="A9970" s="144"/>
      <c r="B9970" s="176"/>
      <c r="C9970" s="175"/>
      <c r="D9970" s="144"/>
      <c r="E9970" s="144"/>
      <c r="F9970" s="144"/>
      <c r="G9970" s="175"/>
      <c r="H9970" s="144"/>
      <c r="I9970" s="144"/>
      <c r="J9970" s="144"/>
      <c r="K9970" s="175"/>
      <c r="L9970" s="168"/>
    </row>
    <row r="9971" spans="1:12" s="185" customFormat="1" ht="15" customHeight="1">
      <c r="A9971" s="144"/>
      <c r="B9971" s="176"/>
      <c r="C9971" s="175"/>
      <c r="D9971" s="144"/>
      <c r="E9971" s="144"/>
      <c r="F9971" s="144"/>
      <c r="G9971" s="175"/>
      <c r="H9971" s="144"/>
      <c r="I9971" s="144"/>
      <c r="J9971" s="144"/>
      <c r="K9971" s="175"/>
      <c r="L9971" s="168"/>
    </row>
    <row r="9972" spans="1:12" s="185" customFormat="1" ht="15" customHeight="1">
      <c r="A9972" s="144"/>
      <c r="B9972" s="176"/>
      <c r="C9972" s="175"/>
      <c r="D9972" s="144"/>
      <c r="E9972" s="144"/>
      <c r="F9972" s="144"/>
      <c r="G9972" s="175"/>
      <c r="H9972" s="144"/>
      <c r="I9972" s="144"/>
      <c r="J9972" s="144"/>
      <c r="K9972" s="175"/>
      <c r="L9972" s="168"/>
    </row>
    <row r="9973" spans="1:12" s="185" customFormat="1" ht="15" customHeight="1">
      <c r="A9973" s="144"/>
      <c r="B9973" s="176"/>
      <c r="C9973" s="175"/>
      <c r="D9973" s="144"/>
      <c r="E9973" s="144"/>
      <c r="F9973" s="144"/>
      <c r="G9973" s="175"/>
      <c r="H9973" s="144"/>
      <c r="I9973" s="144"/>
      <c r="J9973" s="144"/>
      <c r="K9973" s="175"/>
      <c r="L9973" s="168"/>
    </row>
    <row r="9974" spans="1:12" s="185" customFormat="1" ht="15" customHeight="1">
      <c r="A9974" s="144"/>
      <c r="B9974" s="176"/>
      <c r="C9974" s="175"/>
      <c r="D9974" s="144"/>
      <c r="E9974" s="144"/>
      <c r="F9974" s="144"/>
      <c r="G9974" s="175"/>
      <c r="H9974" s="144"/>
      <c r="I9974" s="144"/>
      <c r="J9974" s="144"/>
      <c r="K9974" s="175"/>
      <c r="L9974" s="168"/>
    </row>
    <row r="9975" spans="1:12" s="185" customFormat="1" ht="15" customHeight="1">
      <c r="A9975" s="144"/>
      <c r="B9975" s="176"/>
      <c r="C9975" s="175"/>
      <c r="D9975" s="144"/>
      <c r="E9975" s="144"/>
      <c r="F9975" s="144"/>
      <c r="G9975" s="175"/>
      <c r="H9975" s="144"/>
      <c r="I9975" s="144"/>
      <c r="J9975" s="144"/>
      <c r="K9975" s="175"/>
      <c r="L9975" s="168"/>
    </row>
    <row r="9976" spans="1:12" s="185" customFormat="1" ht="15" customHeight="1">
      <c r="A9976" s="144"/>
      <c r="B9976" s="176"/>
      <c r="C9976" s="175"/>
      <c r="D9976" s="144"/>
      <c r="E9976" s="144"/>
      <c r="F9976" s="144"/>
      <c r="G9976" s="175"/>
      <c r="H9976" s="144"/>
      <c r="I9976" s="144"/>
      <c r="J9976" s="144"/>
      <c r="K9976" s="175"/>
      <c r="L9976" s="168"/>
    </row>
    <row r="9977" spans="1:12" s="185" customFormat="1" ht="15" customHeight="1">
      <c r="A9977" s="144"/>
      <c r="B9977" s="176"/>
      <c r="C9977" s="175"/>
      <c r="D9977" s="144"/>
      <c r="E9977" s="144"/>
      <c r="F9977" s="144"/>
      <c r="G9977" s="175"/>
      <c r="H9977" s="144"/>
      <c r="I9977" s="144"/>
      <c r="J9977" s="144"/>
      <c r="K9977" s="175"/>
      <c r="L9977" s="168"/>
    </row>
    <row r="9978" spans="1:12" s="185" customFormat="1" ht="15" customHeight="1">
      <c r="A9978" s="144"/>
      <c r="B9978" s="176"/>
      <c r="C9978" s="175"/>
      <c r="D9978" s="144"/>
      <c r="E9978" s="144"/>
      <c r="F9978" s="144"/>
      <c r="G9978" s="175"/>
      <c r="H9978" s="144"/>
      <c r="I9978" s="144"/>
      <c r="J9978" s="144"/>
      <c r="K9978" s="175"/>
      <c r="L9978" s="168"/>
    </row>
    <row r="9979" spans="1:12" s="185" customFormat="1" ht="15" customHeight="1">
      <c r="A9979" s="144"/>
      <c r="B9979" s="176"/>
      <c r="C9979" s="175"/>
      <c r="D9979" s="144"/>
      <c r="E9979" s="144"/>
      <c r="F9979" s="144"/>
      <c r="G9979" s="175"/>
      <c r="H9979" s="144"/>
      <c r="I9979" s="144"/>
      <c r="J9979" s="144"/>
      <c r="K9979" s="175"/>
      <c r="L9979" s="168"/>
    </row>
    <row r="9980" spans="1:12" s="185" customFormat="1" ht="15" customHeight="1">
      <c r="A9980" s="144"/>
      <c r="B9980" s="176"/>
      <c r="C9980" s="175"/>
      <c r="D9980" s="144"/>
      <c r="E9980" s="144"/>
      <c r="F9980" s="144"/>
      <c r="G9980" s="175"/>
      <c r="H9980" s="144"/>
      <c r="I9980" s="144"/>
      <c r="J9980" s="144"/>
      <c r="K9980" s="175"/>
      <c r="L9980" s="168"/>
    </row>
    <row r="9981" spans="1:12" s="185" customFormat="1" ht="15" customHeight="1">
      <c r="A9981" s="144"/>
      <c r="B9981" s="176"/>
      <c r="C9981" s="175"/>
      <c r="D9981" s="144"/>
      <c r="E9981" s="144"/>
      <c r="F9981" s="144"/>
      <c r="G9981" s="175"/>
      <c r="H9981" s="144"/>
      <c r="I9981" s="144"/>
      <c r="J9981" s="144"/>
      <c r="K9981" s="175"/>
      <c r="L9981" s="168"/>
    </row>
    <row r="9982" spans="1:12" s="185" customFormat="1" ht="15" customHeight="1">
      <c r="A9982" s="144"/>
      <c r="B9982" s="176"/>
      <c r="C9982" s="175"/>
      <c r="D9982" s="144"/>
      <c r="E9982" s="144"/>
      <c r="F9982" s="144"/>
      <c r="G9982" s="175"/>
      <c r="H9982" s="144"/>
      <c r="I9982" s="144"/>
      <c r="J9982" s="144"/>
      <c r="K9982" s="175"/>
      <c r="L9982" s="168"/>
    </row>
    <row r="9983" spans="1:12" s="185" customFormat="1" ht="15" customHeight="1">
      <c r="A9983" s="144"/>
      <c r="B9983" s="176"/>
      <c r="C9983" s="175"/>
      <c r="D9983" s="144"/>
      <c r="E9983" s="144"/>
      <c r="F9983" s="144"/>
      <c r="G9983" s="175"/>
      <c r="H9983" s="144"/>
      <c r="I9983" s="144"/>
      <c r="J9983" s="144"/>
      <c r="K9983" s="175"/>
      <c r="L9983" s="168"/>
    </row>
    <row r="9984" spans="1:12" s="185" customFormat="1" ht="15" customHeight="1">
      <c r="A9984" s="144"/>
      <c r="B9984" s="176"/>
      <c r="C9984" s="175"/>
      <c r="D9984" s="144"/>
      <c r="E9984" s="144"/>
      <c r="F9984" s="144"/>
      <c r="G9984" s="175"/>
      <c r="H9984" s="144"/>
      <c r="I9984" s="144"/>
      <c r="J9984" s="144"/>
      <c r="K9984" s="175"/>
      <c r="L9984" s="168"/>
    </row>
    <row r="9985" spans="1:12" s="185" customFormat="1" ht="15" customHeight="1">
      <c r="A9985" s="144"/>
      <c r="B9985" s="176"/>
      <c r="C9985" s="175"/>
      <c r="D9985" s="144"/>
      <c r="E9985" s="144"/>
      <c r="F9985" s="144"/>
      <c r="G9985" s="175"/>
      <c r="H9985" s="144"/>
      <c r="I9985" s="144"/>
      <c r="J9985" s="144"/>
      <c r="K9985" s="175"/>
      <c r="L9985" s="168"/>
    </row>
    <row r="9986" spans="1:12" s="185" customFormat="1" ht="15" customHeight="1">
      <c r="A9986" s="144"/>
      <c r="B9986" s="176"/>
      <c r="C9986" s="175"/>
      <c r="D9986" s="144"/>
      <c r="E9986" s="144"/>
      <c r="F9986" s="144"/>
      <c r="G9986" s="175"/>
      <c r="H9986" s="144"/>
      <c r="I9986" s="144"/>
      <c r="J9986" s="144"/>
      <c r="K9986" s="175"/>
      <c r="L9986" s="168"/>
    </row>
    <row r="9987" spans="1:12" s="185" customFormat="1" ht="15" customHeight="1">
      <c r="A9987" s="144"/>
      <c r="B9987" s="176"/>
      <c r="C9987" s="175"/>
      <c r="D9987" s="144"/>
      <c r="E9987" s="144"/>
      <c r="F9987" s="144"/>
      <c r="G9987" s="175"/>
      <c r="H9987" s="144"/>
      <c r="I9987" s="144"/>
      <c r="J9987" s="144"/>
      <c r="K9987" s="175"/>
      <c r="L9987" s="168"/>
    </row>
    <row r="9988" spans="1:12" s="185" customFormat="1" ht="15" customHeight="1">
      <c r="A9988" s="144"/>
      <c r="B9988" s="176"/>
      <c r="C9988" s="175"/>
      <c r="D9988" s="144"/>
      <c r="E9988" s="144"/>
      <c r="F9988" s="144"/>
      <c r="G9988" s="175"/>
      <c r="H9988" s="144"/>
      <c r="I9988" s="144"/>
      <c r="J9988" s="144"/>
      <c r="K9988" s="175"/>
      <c r="L9988" s="168"/>
    </row>
    <row r="9989" spans="1:12" s="185" customFormat="1" ht="15" customHeight="1">
      <c r="A9989" s="144"/>
      <c r="B9989" s="176"/>
      <c r="C9989" s="175"/>
      <c r="D9989" s="144"/>
      <c r="E9989" s="144"/>
      <c r="F9989" s="144"/>
      <c r="G9989" s="175"/>
      <c r="H9989" s="144"/>
      <c r="I9989" s="144"/>
      <c r="J9989" s="144"/>
      <c r="K9989" s="175"/>
      <c r="L9989" s="168"/>
    </row>
    <row r="9990" spans="1:12" ht="15" customHeight="1"/>
    <row r="9991" spans="1:12" ht="15" customHeight="1"/>
    <row r="9992" spans="1:12" ht="15" customHeight="1"/>
    <row r="9993" spans="1:12" ht="15" customHeight="1"/>
    <row r="9994" spans="1:12" ht="15" customHeight="1"/>
    <row r="9995" spans="1:12" ht="15" customHeight="1"/>
    <row r="9996" spans="1:12" ht="15" customHeight="1"/>
    <row r="9997" spans="1:12" ht="15" customHeight="1"/>
    <row r="9998" spans="1:12" ht="15" customHeight="1"/>
    <row r="9999" spans="1:12" ht="15" customHeight="1"/>
    <row r="10000" spans="1:12"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spans="1:12" ht="15" customHeight="1"/>
    <row r="10082" spans="1:12" ht="15" customHeight="1"/>
    <row r="10083" spans="1:12" s="186" customFormat="1" ht="15" customHeight="1">
      <c r="A10083" s="144"/>
      <c r="B10083" s="176"/>
      <c r="C10083" s="175"/>
      <c r="D10083" s="144"/>
      <c r="E10083" s="144"/>
      <c r="F10083" s="144"/>
      <c r="G10083" s="175"/>
      <c r="H10083" s="144"/>
      <c r="I10083" s="144"/>
      <c r="J10083" s="144"/>
      <c r="K10083" s="175"/>
      <c r="L10083" s="168"/>
    </row>
    <row r="10084" spans="1:12" ht="15" customHeight="1"/>
    <row r="10085" spans="1:12" ht="15" customHeight="1"/>
    <row r="10086" spans="1:12" ht="15" customHeight="1"/>
    <row r="10087" spans="1:12" ht="15" customHeight="1"/>
    <row r="10088" spans="1:12" ht="15" customHeight="1"/>
    <row r="10089" spans="1:12" ht="15" customHeight="1"/>
    <row r="10090" spans="1:12" ht="15" customHeight="1"/>
    <row r="10091" spans="1:12" ht="15" customHeight="1"/>
    <row r="10092" spans="1:12" ht="15" customHeight="1"/>
    <row r="10093" spans="1:12" s="178" customFormat="1" ht="15" customHeight="1">
      <c r="A10093" s="144"/>
      <c r="B10093" s="176"/>
      <c r="C10093" s="175"/>
      <c r="D10093" s="144"/>
      <c r="E10093" s="144"/>
      <c r="F10093" s="144"/>
      <c r="G10093" s="175"/>
      <c r="H10093" s="144"/>
      <c r="I10093" s="144"/>
      <c r="J10093" s="144"/>
      <c r="K10093" s="175"/>
      <c r="L10093" s="168"/>
    </row>
    <row r="10094" spans="1:12" ht="15" customHeight="1"/>
    <row r="10095" spans="1:12" ht="15" customHeight="1"/>
    <row r="10096" spans="1:12" ht="15" customHeight="1"/>
    <row r="10097" spans="1:12" ht="15" customHeight="1"/>
    <row r="10098" spans="1:12" ht="15" customHeight="1"/>
    <row r="10099" spans="1:12" ht="15" customHeight="1"/>
    <row r="10100" spans="1:12" ht="15" customHeight="1"/>
    <row r="10101" spans="1:12" s="178" customFormat="1" ht="15" customHeight="1">
      <c r="A10101" s="144"/>
      <c r="B10101" s="176"/>
      <c r="C10101" s="175"/>
      <c r="D10101" s="144"/>
      <c r="E10101" s="144"/>
      <c r="F10101" s="144"/>
      <c r="G10101" s="175"/>
      <c r="H10101" s="144"/>
      <c r="I10101" s="144"/>
      <c r="J10101" s="144"/>
      <c r="K10101" s="175"/>
      <c r="L10101" s="168"/>
    </row>
    <row r="10102" spans="1:12" s="178" customFormat="1" ht="15" customHeight="1">
      <c r="A10102" s="144"/>
      <c r="B10102" s="176"/>
      <c r="C10102" s="175"/>
      <c r="D10102" s="144"/>
      <c r="E10102" s="144"/>
      <c r="F10102" s="144"/>
      <c r="G10102" s="175"/>
      <c r="H10102" s="144"/>
      <c r="I10102" s="144"/>
      <c r="J10102" s="144"/>
      <c r="K10102" s="175"/>
      <c r="L10102" s="168"/>
    </row>
    <row r="10103" spans="1:12" s="178" customFormat="1" ht="15" customHeight="1">
      <c r="A10103" s="144"/>
      <c r="B10103" s="176"/>
      <c r="C10103" s="175"/>
      <c r="D10103" s="144"/>
      <c r="E10103" s="144"/>
      <c r="F10103" s="144"/>
      <c r="G10103" s="175"/>
      <c r="H10103" s="144"/>
      <c r="I10103" s="144"/>
      <c r="J10103" s="144"/>
      <c r="K10103" s="175"/>
      <c r="L10103" s="168"/>
    </row>
    <row r="10104" spans="1:12" ht="15" customHeight="1"/>
    <row r="10105" spans="1:12" ht="15" customHeight="1"/>
    <row r="10106" spans="1:12" ht="15" customHeight="1"/>
    <row r="10107" spans="1:12" ht="15" customHeight="1"/>
    <row r="10108" spans="1:12" ht="15" customHeight="1"/>
    <row r="10109" spans="1:12" ht="15" customHeight="1"/>
    <row r="10110" spans="1:12" ht="15" customHeight="1"/>
    <row r="10111" spans="1:12" ht="15" customHeight="1"/>
    <row r="10112" spans="1:12" s="178" customFormat="1" ht="15" customHeight="1">
      <c r="A10112" s="144"/>
      <c r="B10112" s="176"/>
      <c r="C10112" s="175"/>
      <c r="D10112" s="144"/>
      <c r="E10112" s="144"/>
      <c r="F10112" s="144"/>
      <c r="G10112" s="175"/>
      <c r="H10112" s="144"/>
      <c r="I10112" s="144"/>
      <c r="J10112" s="144"/>
      <c r="K10112" s="175"/>
      <c r="L10112" s="168"/>
    </row>
    <row r="10113" spans="1:12" s="178" customFormat="1" ht="15" customHeight="1">
      <c r="A10113" s="144"/>
      <c r="B10113" s="176"/>
      <c r="C10113" s="175"/>
      <c r="D10113" s="144"/>
      <c r="E10113" s="144"/>
      <c r="F10113" s="144"/>
      <c r="G10113" s="175"/>
      <c r="H10113" s="144"/>
      <c r="I10113" s="144"/>
      <c r="J10113" s="144"/>
      <c r="K10113" s="175"/>
      <c r="L10113" s="168"/>
    </row>
    <row r="10114" spans="1:12" ht="15" customHeight="1"/>
    <row r="10115" spans="1:12" ht="15" customHeight="1"/>
    <row r="10116" spans="1:12" ht="15" customHeight="1"/>
    <row r="10117" spans="1:12" ht="15" customHeight="1"/>
    <row r="10118" spans="1:12" ht="15" customHeight="1"/>
    <row r="10119" spans="1:12" ht="15" customHeight="1"/>
    <row r="10120" spans="1:12" ht="15" customHeight="1"/>
    <row r="10121" spans="1:12" s="178" customFormat="1" ht="15" customHeight="1">
      <c r="A10121" s="144"/>
      <c r="B10121" s="176"/>
      <c r="C10121" s="175"/>
      <c r="D10121" s="144"/>
      <c r="E10121" s="144"/>
      <c r="F10121" s="144"/>
      <c r="G10121" s="175"/>
      <c r="H10121" s="144"/>
      <c r="I10121" s="144"/>
      <c r="J10121" s="144"/>
      <c r="K10121" s="175"/>
      <c r="L10121" s="168"/>
    </row>
    <row r="10122" spans="1:12" s="178" customFormat="1" ht="15" customHeight="1">
      <c r="A10122" s="144"/>
      <c r="B10122" s="176"/>
      <c r="C10122" s="175"/>
      <c r="D10122" s="144"/>
      <c r="E10122" s="144"/>
      <c r="F10122" s="144"/>
      <c r="G10122" s="175"/>
      <c r="H10122" s="144"/>
      <c r="I10122" s="144"/>
      <c r="J10122" s="144"/>
      <c r="K10122" s="175"/>
      <c r="L10122" s="168"/>
    </row>
    <row r="10123" spans="1:12" s="178" customFormat="1" ht="15" customHeight="1">
      <c r="A10123" s="144"/>
      <c r="B10123" s="176"/>
      <c r="C10123" s="175"/>
      <c r="D10123" s="144"/>
      <c r="E10123" s="144"/>
      <c r="F10123" s="144"/>
      <c r="G10123" s="175"/>
      <c r="H10123" s="144"/>
      <c r="I10123" s="144"/>
      <c r="J10123" s="144"/>
      <c r="K10123" s="175"/>
      <c r="L10123" s="168"/>
    </row>
    <row r="10124" spans="1:12" s="178" customFormat="1" ht="15" customHeight="1">
      <c r="A10124" s="144"/>
      <c r="B10124" s="176"/>
      <c r="C10124" s="175"/>
      <c r="D10124" s="144"/>
      <c r="E10124" s="144"/>
      <c r="F10124" s="144"/>
      <c r="G10124" s="175"/>
      <c r="H10124" s="144"/>
      <c r="I10124" s="144"/>
      <c r="J10124" s="144"/>
      <c r="K10124" s="175"/>
      <c r="L10124" s="168"/>
    </row>
    <row r="10125" spans="1:12" ht="15" customHeight="1"/>
    <row r="10126" spans="1:12" ht="15" customHeight="1"/>
    <row r="10127" spans="1:12" ht="15" customHeight="1"/>
    <row r="10128" spans="1:12"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spans="1:12" ht="15" customHeight="1"/>
    <row r="10146" spans="1:12" ht="15" customHeight="1"/>
    <row r="10147" spans="1:12" ht="15" customHeight="1"/>
    <row r="10148" spans="1:12" ht="15" customHeight="1"/>
    <row r="10149" spans="1:12" ht="15" customHeight="1"/>
    <row r="10150" spans="1:12" ht="15" customHeight="1"/>
    <row r="10151" spans="1:12" ht="15" customHeight="1"/>
    <row r="10152" spans="1:12" ht="15" customHeight="1"/>
    <row r="10153" spans="1:12" ht="15" customHeight="1"/>
    <row r="10154" spans="1:12" ht="15" customHeight="1"/>
    <row r="10155" spans="1:12" s="178" customFormat="1" ht="15" customHeight="1">
      <c r="A10155" s="144"/>
      <c r="B10155" s="176"/>
      <c r="C10155" s="175"/>
      <c r="D10155" s="144"/>
      <c r="E10155" s="144"/>
      <c r="F10155" s="144"/>
      <c r="G10155" s="175"/>
      <c r="H10155" s="144"/>
      <c r="I10155" s="144"/>
      <c r="J10155" s="144"/>
      <c r="K10155" s="175"/>
      <c r="L10155" s="168"/>
    </row>
    <row r="10156" spans="1:12" s="178" customFormat="1" ht="15" customHeight="1">
      <c r="A10156" s="144"/>
      <c r="B10156" s="176"/>
      <c r="C10156" s="175"/>
      <c r="D10156" s="144"/>
      <c r="E10156" s="144"/>
      <c r="F10156" s="144"/>
      <c r="G10156" s="175"/>
      <c r="H10156" s="144"/>
      <c r="I10156" s="144"/>
      <c r="J10156" s="144"/>
      <c r="K10156" s="175"/>
      <c r="L10156" s="168"/>
    </row>
    <row r="10157" spans="1:12" ht="15" customHeight="1"/>
    <row r="10158" spans="1:12" s="178" customFormat="1" ht="15" customHeight="1">
      <c r="A10158" s="144"/>
      <c r="B10158" s="176"/>
      <c r="C10158" s="175"/>
      <c r="D10158" s="144"/>
      <c r="E10158" s="144"/>
      <c r="F10158" s="144"/>
      <c r="G10158" s="175"/>
      <c r="H10158" s="144"/>
      <c r="I10158" s="144"/>
      <c r="J10158" s="144"/>
      <c r="K10158" s="175"/>
      <c r="L10158" s="168"/>
    </row>
    <row r="10159" spans="1:12" s="178" customFormat="1" ht="15" customHeight="1">
      <c r="A10159" s="144"/>
      <c r="B10159" s="176"/>
      <c r="C10159" s="175"/>
      <c r="D10159" s="144"/>
      <c r="E10159" s="144"/>
      <c r="F10159" s="144"/>
      <c r="G10159" s="175"/>
      <c r="H10159" s="144"/>
      <c r="I10159" s="144"/>
      <c r="J10159" s="144"/>
      <c r="K10159" s="175"/>
      <c r="L10159" s="168"/>
    </row>
    <row r="10160" spans="1:12" s="178" customFormat="1" ht="15" customHeight="1">
      <c r="A10160" s="144"/>
      <c r="B10160" s="176"/>
      <c r="C10160" s="175"/>
      <c r="D10160" s="144"/>
      <c r="E10160" s="144"/>
      <c r="F10160" s="144"/>
      <c r="G10160" s="175"/>
      <c r="H10160" s="144"/>
      <c r="I10160" s="144"/>
      <c r="J10160" s="144"/>
      <c r="K10160" s="175"/>
      <c r="L10160" s="168"/>
    </row>
    <row r="10161" spans="1:12" s="178" customFormat="1" ht="15" customHeight="1">
      <c r="A10161" s="144"/>
      <c r="B10161" s="176"/>
      <c r="C10161" s="175"/>
      <c r="D10161" s="144"/>
      <c r="E10161" s="144"/>
      <c r="F10161" s="144"/>
      <c r="G10161" s="175"/>
      <c r="H10161" s="144"/>
      <c r="I10161" s="144"/>
      <c r="J10161" s="144"/>
      <c r="K10161" s="175"/>
      <c r="L10161" s="168"/>
    </row>
    <row r="10162" spans="1:12" ht="15" customHeight="1"/>
    <row r="10163" spans="1:12" ht="15" customHeight="1"/>
    <row r="10164" spans="1:12" ht="15" customHeight="1"/>
    <row r="10165" spans="1:12" ht="15" customHeight="1"/>
    <row r="10166" spans="1:12" ht="15" customHeight="1"/>
    <row r="10167" spans="1:12" ht="15" customHeight="1"/>
    <row r="10168" spans="1:12" ht="15" customHeight="1"/>
    <row r="10169" spans="1:12" ht="15" customHeight="1"/>
    <row r="10170" spans="1:12" ht="15" customHeight="1"/>
    <row r="10171" spans="1:12" ht="15" customHeight="1"/>
    <row r="10172" spans="1:12" ht="15" customHeight="1"/>
    <row r="10173" spans="1:12" ht="15" customHeight="1"/>
    <row r="10174" spans="1:12" ht="15" customHeight="1"/>
    <row r="10175" spans="1:12" ht="15" customHeight="1"/>
    <row r="10176" spans="1:12"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spans="1:12" ht="15" customHeight="1"/>
    <row r="10258" spans="1:12" ht="15" customHeight="1"/>
    <row r="10259" spans="1:12" s="178" customFormat="1" ht="15" customHeight="1">
      <c r="A10259" s="144"/>
      <c r="B10259" s="176"/>
      <c r="C10259" s="175"/>
      <c r="D10259" s="144"/>
      <c r="E10259" s="144"/>
      <c r="F10259" s="144"/>
      <c r="G10259" s="175"/>
      <c r="H10259" s="144"/>
      <c r="I10259" s="144"/>
      <c r="J10259" s="144"/>
      <c r="K10259" s="175"/>
      <c r="L10259" s="168"/>
    </row>
    <row r="10260" spans="1:12" ht="15" customHeight="1"/>
    <row r="10261" spans="1:12" ht="15" customHeight="1"/>
    <row r="10262" spans="1:12" s="178" customFormat="1" ht="15" customHeight="1">
      <c r="A10262" s="144"/>
      <c r="B10262" s="176"/>
      <c r="C10262" s="175"/>
      <c r="D10262" s="144"/>
      <c r="E10262" s="144"/>
      <c r="F10262" s="144"/>
      <c r="G10262" s="175"/>
      <c r="H10262" s="144"/>
      <c r="I10262" s="144"/>
      <c r="J10262" s="144"/>
      <c r="K10262" s="175"/>
      <c r="L10262" s="168"/>
    </row>
    <row r="10263" spans="1:12" ht="15" customHeight="1"/>
    <row r="10264" spans="1:12" ht="15" customHeight="1"/>
    <row r="10265" spans="1:12" s="178" customFormat="1" ht="15" customHeight="1">
      <c r="A10265" s="144"/>
      <c r="B10265" s="176"/>
      <c r="C10265" s="175"/>
      <c r="D10265" s="144"/>
      <c r="E10265" s="144"/>
      <c r="F10265" s="144"/>
      <c r="G10265" s="175"/>
      <c r="H10265" s="144"/>
      <c r="I10265" s="144"/>
      <c r="J10265" s="144"/>
      <c r="K10265" s="175"/>
      <c r="L10265" s="168"/>
    </row>
    <row r="10266" spans="1:12" s="178" customFormat="1" ht="15" customHeight="1">
      <c r="A10266" s="144"/>
      <c r="B10266" s="176"/>
      <c r="C10266" s="175"/>
      <c r="D10266" s="144"/>
      <c r="E10266" s="144"/>
      <c r="F10266" s="144"/>
      <c r="G10266" s="175"/>
      <c r="H10266" s="144"/>
      <c r="I10266" s="144"/>
      <c r="J10266" s="144"/>
      <c r="K10266" s="175"/>
      <c r="L10266" s="168"/>
    </row>
    <row r="10267" spans="1:12" ht="15" customHeight="1"/>
    <row r="10268" spans="1:12" s="178" customFormat="1" ht="15" customHeight="1">
      <c r="A10268" s="144"/>
      <c r="B10268" s="176"/>
      <c r="C10268" s="175"/>
      <c r="D10268" s="144"/>
      <c r="E10268" s="144"/>
      <c r="F10268" s="144"/>
      <c r="G10268" s="175"/>
      <c r="H10268" s="144"/>
      <c r="I10268" s="144"/>
      <c r="J10268" s="144"/>
      <c r="K10268" s="175"/>
      <c r="L10268" s="168"/>
    </row>
    <row r="10269" spans="1:12" s="178" customFormat="1" ht="15" customHeight="1">
      <c r="A10269" s="144"/>
      <c r="B10269" s="176"/>
      <c r="C10269" s="175"/>
      <c r="D10269" s="144"/>
      <c r="E10269" s="144"/>
      <c r="F10269" s="144"/>
      <c r="G10269" s="175"/>
      <c r="H10269" s="144"/>
      <c r="I10269" s="144"/>
      <c r="J10269" s="144"/>
      <c r="K10269" s="175"/>
      <c r="L10269" s="168"/>
    </row>
    <row r="10270" spans="1:12" ht="15" customHeight="1"/>
    <row r="10271" spans="1:12" ht="15" customHeight="1"/>
    <row r="10272" spans="1:1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spans="1:12" ht="15" customHeight="1"/>
    <row r="10434" spans="1:12" ht="15" customHeight="1"/>
    <row r="10435" spans="1:12" ht="15" customHeight="1"/>
    <row r="10436" spans="1:12" ht="15" customHeight="1"/>
    <row r="10437" spans="1:12" ht="15" customHeight="1"/>
    <row r="10438" spans="1:12" ht="15" customHeight="1"/>
    <row r="10439" spans="1:12" ht="15" customHeight="1"/>
    <row r="10440" spans="1:12" ht="15" customHeight="1"/>
    <row r="10441" spans="1:12" ht="15" customHeight="1"/>
    <row r="10442" spans="1:12" s="186" customFormat="1" ht="15" customHeight="1">
      <c r="A10442" s="144"/>
      <c r="B10442" s="176"/>
      <c r="C10442" s="175"/>
      <c r="D10442" s="144"/>
      <c r="E10442" s="144"/>
      <c r="F10442" s="144"/>
      <c r="G10442" s="175"/>
      <c r="H10442" s="144"/>
      <c r="I10442" s="144"/>
      <c r="J10442" s="144"/>
      <c r="K10442" s="175"/>
      <c r="L10442" s="168"/>
    </row>
    <row r="10443" spans="1:12" ht="15" customHeight="1"/>
    <row r="10444" spans="1:12" ht="15" customHeight="1"/>
    <row r="10445" spans="1:12" ht="15" customHeight="1"/>
    <row r="10446" spans="1:12" ht="15" customHeight="1"/>
    <row r="10447" spans="1:12" ht="15" customHeight="1"/>
    <row r="10448" spans="1:12" ht="15" customHeight="1"/>
    <row r="10449" spans="1:12" ht="15" customHeight="1"/>
    <row r="10450" spans="1:12" ht="15" customHeight="1"/>
    <row r="10451" spans="1:12" ht="15" customHeight="1"/>
    <row r="10452" spans="1:12" ht="15" customHeight="1"/>
    <row r="10453" spans="1:12" ht="15" customHeight="1"/>
    <row r="10454" spans="1:12" ht="15" customHeight="1"/>
    <row r="10455" spans="1:12" s="186" customFormat="1" ht="15" customHeight="1">
      <c r="A10455" s="144"/>
      <c r="B10455" s="176"/>
      <c r="C10455" s="175"/>
      <c r="D10455" s="144"/>
      <c r="E10455" s="144"/>
      <c r="F10455" s="144"/>
      <c r="G10455" s="175"/>
      <c r="H10455" s="144"/>
      <c r="I10455" s="144"/>
      <c r="J10455" s="144"/>
      <c r="K10455" s="175"/>
      <c r="L10455" s="168"/>
    </row>
  </sheetData>
  <sheetProtection password="CC1A" sheet="1" objects="1" scenarios="1"/>
  <mergeCells count="126">
    <mergeCell ref="A5:B5"/>
    <mergeCell ref="C5:L5"/>
    <mergeCell ref="A6:B6"/>
    <mergeCell ref="C6:L6"/>
    <mergeCell ref="A7:B7"/>
    <mergeCell ref="C7:L7"/>
    <mergeCell ref="A8:B8"/>
    <mergeCell ref="C8:L8"/>
    <mergeCell ref="A9:B9"/>
    <mergeCell ref="C9:L9"/>
    <mergeCell ref="A10:B10"/>
    <mergeCell ref="C10:L10"/>
    <mergeCell ref="A11:B11"/>
    <mergeCell ref="C11:L11"/>
    <mergeCell ref="A12:B12"/>
    <mergeCell ref="C12:L12"/>
    <mergeCell ref="A13:B13"/>
    <mergeCell ref="C13:L13"/>
    <mergeCell ref="A14:B14"/>
    <mergeCell ref="C14:L14"/>
    <mergeCell ref="A15:B15"/>
    <mergeCell ref="C15:L15"/>
    <mergeCell ref="A16:B16"/>
    <mergeCell ref="C16:L16"/>
    <mergeCell ref="A17:B17"/>
    <mergeCell ref="C17:L17"/>
    <mergeCell ref="A19:K21"/>
    <mergeCell ref="A22:K24"/>
    <mergeCell ref="A25:K26"/>
    <mergeCell ref="A27:K28"/>
    <mergeCell ref="A29:K31"/>
    <mergeCell ref="A32:K34"/>
    <mergeCell ref="A35:K38"/>
    <mergeCell ref="A39:K40"/>
    <mergeCell ref="A41:K41"/>
    <mergeCell ref="A57:K57"/>
    <mergeCell ref="A60:K62"/>
    <mergeCell ref="A67:K70"/>
    <mergeCell ref="A75:K77"/>
    <mergeCell ref="A82:K85"/>
    <mergeCell ref="A90:K94"/>
    <mergeCell ref="A99:J99"/>
    <mergeCell ref="A109:K109"/>
    <mergeCell ref="A111:K111"/>
    <mergeCell ref="A113:K118"/>
    <mergeCell ref="A119:C119"/>
    <mergeCell ref="A120:K120"/>
    <mergeCell ref="A121:C121"/>
    <mergeCell ref="D121:G121"/>
    <mergeCell ref="A122:C122"/>
    <mergeCell ref="D122:G122"/>
    <mergeCell ref="A123:C123"/>
    <mergeCell ref="D123:G123"/>
    <mergeCell ref="A124:C124"/>
    <mergeCell ref="D124:G124"/>
    <mergeCell ref="A125:C125"/>
    <mergeCell ref="D125:G125"/>
    <mergeCell ref="A126:C126"/>
    <mergeCell ref="D126:G126"/>
    <mergeCell ref="A127:C127"/>
    <mergeCell ref="D127:G127"/>
    <mergeCell ref="A128:C128"/>
    <mergeCell ref="D128:G128"/>
    <mergeCell ref="A129:C129"/>
    <mergeCell ref="A130:I130"/>
    <mergeCell ref="A131:K131"/>
    <mergeCell ref="A132:K132"/>
    <mergeCell ref="A133:K133"/>
    <mergeCell ref="A137:K144"/>
    <mergeCell ref="A146:E146"/>
    <mergeCell ref="A149:E149"/>
    <mergeCell ref="A153:K157"/>
    <mergeCell ref="A164:K167"/>
    <mergeCell ref="A169:K169"/>
    <mergeCell ref="A170:E170"/>
    <mergeCell ref="A174:K178"/>
    <mergeCell ref="A180:K180"/>
    <mergeCell ref="A181:K181"/>
    <mergeCell ref="A182:K182"/>
    <mergeCell ref="A183:K183"/>
    <mergeCell ref="A184:E184"/>
    <mergeCell ref="A188:K194"/>
    <mergeCell ref="A196:K197"/>
    <mergeCell ref="A198:K198"/>
    <mergeCell ref="A199:K199"/>
    <mergeCell ref="A200:K200"/>
    <mergeCell ref="A201:B201"/>
    <mergeCell ref="A204:B204"/>
    <mergeCell ref="A219:K221"/>
    <mergeCell ref="A223:K223"/>
    <mergeCell ref="A224:K224"/>
    <mergeCell ref="A225:K225"/>
    <mergeCell ref="A226:K226"/>
    <mergeCell ref="A227:B227"/>
    <mergeCell ref="A230:B230"/>
    <mergeCell ref="A234:J234"/>
    <mergeCell ref="A274:K274"/>
    <mergeCell ref="A276:K279"/>
    <mergeCell ref="A284:K287"/>
    <mergeCell ref="A292:K297"/>
    <mergeCell ref="A299:D299"/>
    <mergeCell ref="A301:D301"/>
    <mergeCell ref="A305:K308"/>
    <mergeCell ref="A313:K315"/>
    <mergeCell ref="A325:K327"/>
    <mergeCell ref="A332:J332"/>
    <mergeCell ref="A334:J334"/>
    <mergeCell ref="A376:K376"/>
    <mergeCell ref="A378:K381"/>
    <mergeCell ref="A386:K387"/>
    <mergeCell ref="A392:K395"/>
    <mergeCell ref="A438:J438"/>
    <mergeCell ref="G453:J453"/>
    <mergeCell ref="A439:J439"/>
    <mergeCell ref="A440:J440"/>
    <mergeCell ref="F441:J441"/>
    <mergeCell ref="G449:J449"/>
    <mergeCell ref="A400:K402"/>
    <mergeCell ref="A407:K407"/>
    <mergeCell ref="A412:K413"/>
    <mergeCell ref="A418:K419"/>
    <mergeCell ref="A424:K424"/>
    <mergeCell ref="A429:J429"/>
    <mergeCell ref="A434:K434"/>
    <mergeCell ref="A436:J436"/>
    <mergeCell ref="A437:J437"/>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OPĆI UVJETI</vt:lpstr>
      <vt:lpstr>Građ-obrt radovi i sveuk.rekapi</vt:lpstr>
      <vt:lpstr>elektro</vt:lpstr>
      <vt:lpstr>strojarski</vt:lpstr>
      <vt:lpstr>'Građ-obrt radovi i sveuk.rekapi'!Print_Area</vt:lpstr>
      <vt:lpstr>strojarski!Print_Area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Goran</dc:creator>
  <cp:lastModifiedBy>Ibriks Goran</cp:lastModifiedBy>
  <cp:lastPrinted>2017-11-13T12:25:35Z</cp:lastPrinted>
  <dcterms:created xsi:type="dcterms:W3CDTF">2013-01-27T17:41:36Z</dcterms:created>
  <dcterms:modified xsi:type="dcterms:W3CDTF">2017-11-13T13:04:22Z</dcterms:modified>
</cp:coreProperties>
</file>